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TENANGO\Servicios Escolares\3S.1 DISPOSICIONES\3S.1.009.22 SIPOT 2022\TRIMESTRE 1\"/>
    </mc:Choice>
  </mc:AlternateContent>
  <bookViews>
    <workbookView xWindow="0" yWindow="0" windowWidth="16200" windowHeight="9480"/>
  </bookViews>
  <sheets>
    <sheet name="Becas" sheetId="1" r:id="rId1"/>
    <sheet name="2022-a" sheetId="2" r:id="rId2"/>
    <sheet name="2022-b" sheetId="3" r:id="rId3"/>
    <sheet name="Hoja 1" sheetId="4" state="hidden" r:id="rId4"/>
    <sheet name="2020-a" sheetId="5" state="hidden" r:id="rId5"/>
    <sheet name="2020-b" sheetId="6" state="hidden" r:id="rId6"/>
    <sheet name="2019-a" sheetId="7" state="hidden" r:id="rId7"/>
    <sheet name="2019-b" sheetId="8" state="hidden" r:id="rId8"/>
    <sheet name="2018-a " sheetId="9" state="hidden" r:id="rId9"/>
    <sheet name="2018-b " sheetId="10" state="hidden" r:id="rId10"/>
    <sheet name="2017-a" sheetId="11" state="hidden" r:id="rId11"/>
    <sheet name="2017-b" sheetId="12" state="hidden" r:id="rId12"/>
    <sheet name="2016-a" sheetId="13" state="hidden" r:id="rId13"/>
    <sheet name="2016-b" sheetId="14" state="hidden" r:id="rId14"/>
    <sheet name="2015-a" sheetId="15" state="hidden" r:id="rId15"/>
    <sheet name="2015-b" sheetId="16" state="hidden" r:id="rId16"/>
    <sheet name="Hoja1" sheetId="17" state="hidden" r:id="rId17"/>
    <sheet name="Hoja2" sheetId="18" state="hidden" r:id="rId18"/>
  </sheets>
  <definedNames>
    <definedName name="_xlnm._FilterDatabase" localSheetId="14" hidden="1">'2015-a'!$A$1:$D$546</definedName>
    <definedName name="_xlnm._FilterDatabase" localSheetId="15" hidden="1">'2015-b'!$A$5:$D$195</definedName>
    <definedName name="_xlnm._FilterDatabase" localSheetId="0" hidden="1">Becas!$B$2726:$L$2844</definedName>
  </definedNames>
  <calcPr calcId="162913"/>
  <extLst>
    <ext uri="GoogleSheetsCustomDataVersion1">
      <go:sheetsCustomData xmlns:go="http://customooxmlschemas.google.com/" r:id="rId22" roundtripDataSignature="AMtx7mi4tbeNMXk852Qq2xKX2csUxBysGw=="/>
    </ext>
  </extLst>
</workbook>
</file>

<file path=xl/calcChain.xml><?xml version="1.0" encoding="utf-8"?>
<calcChain xmlns="http://schemas.openxmlformats.org/spreadsheetml/2006/main">
  <c r="B557" i="15" l="1"/>
  <c r="B554" i="15"/>
  <c r="B551" i="15"/>
  <c r="D543" i="15"/>
  <c r="D545" i="15" s="1"/>
  <c r="D546" i="15" s="1"/>
  <c r="D484" i="15"/>
  <c r="B559" i="15" s="1"/>
  <c r="D472" i="15"/>
  <c r="D290" i="15"/>
  <c r="B552" i="15" s="1"/>
  <c r="D97" i="15"/>
  <c r="B553" i="15" s="1"/>
  <c r="D68" i="15"/>
  <c r="D55" i="15"/>
  <c r="B558" i="15" s="1"/>
  <c r="D49" i="15"/>
  <c r="B556" i="15" s="1"/>
  <c r="D47" i="15"/>
  <c r="D42" i="15"/>
  <c r="B561" i="15" s="1"/>
  <c r="D33" i="15"/>
  <c r="B555" i="15" s="1"/>
  <c r="B611" i="13"/>
  <c r="B609" i="13"/>
  <c r="B607" i="13"/>
  <c r="B604" i="13"/>
  <c r="B601" i="13"/>
  <c r="D593" i="13"/>
  <c r="B610" i="13" s="1"/>
  <c r="D497" i="13"/>
  <c r="D484" i="13"/>
  <c r="D220" i="13"/>
  <c r="B602" i="13" s="1"/>
  <c r="D88" i="13"/>
  <c r="B603" i="13" s="1"/>
  <c r="D82" i="13"/>
  <c r="D71" i="13"/>
  <c r="B606" i="13" s="1"/>
  <c r="D66" i="13"/>
  <c r="D61" i="13"/>
  <c r="D42" i="13"/>
  <c r="B605" i="13" s="1"/>
  <c r="B449" i="11"/>
  <c r="B445" i="11"/>
  <c r="D432" i="11"/>
  <c r="D416" i="11"/>
  <c r="B448" i="11" s="1"/>
  <c r="D404" i="11"/>
  <c r="B440" i="11" s="1"/>
  <c r="D122" i="11"/>
  <c r="B441" i="11" s="1"/>
  <c r="D67" i="11"/>
  <c r="B442" i="11" s="1"/>
  <c r="D59" i="11"/>
  <c r="B443" i="11" s="1"/>
  <c r="D47" i="11"/>
  <c r="D39" i="11"/>
  <c r="B446" i="11" s="1"/>
  <c r="D36" i="11"/>
  <c r="B450" i="11" s="1"/>
  <c r="D34" i="11"/>
  <c r="B444" i="11" s="1"/>
  <c r="B551" i="9"/>
  <c r="B548" i="9"/>
  <c r="B545" i="9"/>
  <c r="D535" i="9"/>
  <c r="B552" i="9" s="1"/>
  <c r="D514" i="9"/>
  <c r="D501" i="9"/>
  <c r="B543" i="9" s="1"/>
  <c r="D175" i="9"/>
  <c r="B544" i="9" s="1"/>
  <c r="D77" i="9"/>
  <c r="D70" i="9"/>
  <c r="B546" i="9" s="1"/>
  <c r="D53" i="9"/>
  <c r="B550" i="9" s="1"/>
  <c r="D51" i="9"/>
  <c r="D44" i="9"/>
  <c r="B549" i="9" s="1"/>
  <c r="D42" i="9"/>
  <c r="B553" i="9" s="1"/>
  <c r="D32" i="9"/>
  <c r="B547" i="9" s="1"/>
  <c r="B482" i="7"/>
  <c r="B479" i="7"/>
  <c r="B476" i="7"/>
  <c r="B474" i="7"/>
  <c r="B473" i="7"/>
  <c r="D464" i="7"/>
  <c r="B481" i="7" s="1"/>
  <c r="D439" i="7"/>
  <c r="B480" i="7" s="1"/>
  <c r="D426" i="7"/>
  <c r="B472" i="7" s="1"/>
  <c r="D147" i="7"/>
  <c r="D93" i="7"/>
  <c r="D91" i="7"/>
  <c r="B475" i="7" s="1"/>
  <c r="D75" i="7"/>
  <c r="D72" i="7"/>
  <c r="B477" i="7" s="1"/>
  <c r="D65" i="7"/>
  <c r="B478" i="7" s="1"/>
  <c r="D60" i="7"/>
  <c r="D50" i="7"/>
  <c r="B215" i="5"/>
  <c r="B208" i="5"/>
  <c r="B207" i="5"/>
  <c r="D197" i="5"/>
  <c r="B214" i="5" s="1"/>
  <c r="D191" i="5"/>
  <c r="B213" i="5" s="1"/>
  <c r="D178" i="5"/>
  <c r="B205" i="5" s="1"/>
  <c r="D33" i="5"/>
  <c r="B206" i="5" s="1"/>
  <c r="D31" i="5"/>
  <c r="D29" i="5"/>
  <c r="D17" i="5"/>
  <c r="B212" i="5" s="1"/>
  <c r="D15" i="5"/>
  <c r="B210" i="5" s="1"/>
  <c r="D7" i="5"/>
  <c r="B211" i="5" s="1"/>
  <c r="D5" i="5"/>
  <c r="D3" i="5"/>
  <c r="B209" i="5" s="1"/>
  <c r="K38" i="4"/>
  <c r="K41" i="4" s="1"/>
  <c r="E29" i="4"/>
  <c r="E26" i="4"/>
  <c r="K18" i="4"/>
  <c r="E8" i="4"/>
  <c r="B115" i="2"/>
  <c r="B113" i="2"/>
  <c r="B112" i="2"/>
  <c r="B109" i="2"/>
  <c r="D102" i="2"/>
  <c r="B118" i="2" s="1"/>
  <c r="D100" i="2"/>
  <c r="B117" i="2" s="1"/>
  <c r="D87" i="2"/>
  <c r="D30" i="2"/>
  <c r="B110" i="2" s="1"/>
  <c r="D28" i="2"/>
  <c r="B111" i="2" s="1"/>
  <c r="D26" i="2"/>
  <c r="D104" i="2" s="1"/>
  <c r="D105" i="2" s="1"/>
  <c r="D18" i="2"/>
  <c r="B116" i="2" s="1"/>
  <c r="D16" i="2"/>
  <c r="B114" i="2" s="1"/>
  <c r="D9" i="2"/>
  <c r="D7" i="2"/>
  <c r="B119" i="2" s="1"/>
  <c r="D5" i="2"/>
  <c r="L2842" i="1"/>
  <c r="L2843" i="1" s="1"/>
  <c r="L2841" i="1"/>
  <c r="L2812" i="1"/>
  <c r="L2789" i="1"/>
  <c r="L2780" i="1"/>
  <c r="L2781" i="1" s="1"/>
  <c r="L2779" i="1"/>
  <c r="L2773" i="1"/>
  <c r="L2760" i="1"/>
  <c r="L2750" i="1"/>
  <c r="L2731" i="1"/>
  <c r="L2716" i="1"/>
  <c r="L2611" i="1"/>
  <c r="L2609" i="1"/>
  <c r="L2591" i="1"/>
  <c r="L2552" i="1"/>
  <c r="L2519" i="1"/>
  <c r="L2512" i="1"/>
  <c r="L2492" i="1"/>
  <c r="L2429" i="1"/>
  <c r="L2383" i="1"/>
  <c r="L2357" i="1"/>
  <c r="L2324" i="1"/>
  <c r="L2182" i="1"/>
  <c r="L2174" i="1"/>
  <c r="L2145" i="1"/>
  <c r="L2122" i="1"/>
  <c r="L2102" i="1"/>
  <c r="L2085" i="1"/>
  <c r="L2069" i="1"/>
  <c r="L2054" i="1"/>
  <c r="L2013" i="1"/>
  <c r="L1900" i="1"/>
  <c r="L1872" i="1"/>
  <c r="L1835" i="1"/>
  <c r="L1734" i="1"/>
  <c r="L1707" i="1"/>
  <c r="L1661" i="1"/>
  <c r="L1619" i="1"/>
  <c r="L1590" i="1"/>
  <c r="L1566" i="1"/>
  <c r="L1545" i="1"/>
  <c r="L1523" i="1"/>
  <c r="L1491" i="1"/>
  <c r="L1442" i="1"/>
  <c r="L1373" i="1"/>
  <c r="L1338" i="1"/>
  <c r="L1265" i="1"/>
  <c r="L1253" i="1"/>
  <c r="L1230" i="1"/>
  <c r="L1197" i="1"/>
  <c r="L1163" i="1"/>
  <c r="L1133" i="1"/>
  <c r="L1120" i="1"/>
  <c r="L1100" i="1"/>
  <c r="L966" i="1"/>
  <c r="L915" i="1"/>
  <c r="L881" i="1"/>
  <c r="L764" i="1"/>
  <c r="L652" i="1"/>
  <c r="L642" i="1"/>
  <c r="L630" i="1"/>
  <c r="L615" i="1"/>
  <c r="L591" i="1"/>
  <c r="L559" i="1"/>
  <c r="L536" i="1"/>
  <c r="L531" i="1"/>
  <c r="L422" i="1"/>
  <c r="L379" i="1"/>
  <c r="L339" i="1"/>
  <c r="L257" i="1"/>
  <c r="L200" i="1"/>
  <c r="L150" i="1"/>
  <c r="L108" i="1"/>
  <c r="L89" i="1"/>
  <c r="L41" i="1"/>
  <c r="L17" i="1"/>
  <c r="L537" i="1" l="1"/>
  <c r="L538" i="1" s="1"/>
  <c r="L539" i="1" s="1"/>
  <c r="L1546" i="1"/>
  <c r="L1547" i="1" s="1"/>
  <c r="L2070" i="1"/>
  <c r="L2071" i="1" s="1"/>
  <c r="L2513" i="1"/>
  <c r="L2514" i="1" s="1"/>
  <c r="L2721" i="1"/>
  <c r="L2722" i="1" s="1"/>
  <c r="L1124" i="1"/>
  <c r="B120" i="2"/>
  <c r="B483" i="7"/>
  <c r="B216" i="5"/>
  <c r="B554" i="9"/>
  <c r="B541" i="9"/>
  <c r="B451" i="11"/>
  <c r="B612" i="13"/>
  <c r="D199" i="5"/>
  <c r="D200" i="5" s="1"/>
  <c r="L1122" i="1"/>
  <c r="L1123" i="1" s="1"/>
  <c r="D466" i="7"/>
  <c r="D467" i="7" s="1"/>
  <c r="B560" i="15"/>
  <c r="B562" i="15" s="1"/>
  <c r="D537" i="9"/>
  <c r="D538" i="9" s="1"/>
  <c r="D595" i="13"/>
  <c r="D596" i="13" s="1"/>
  <c r="D434" i="11"/>
  <c r="D435" i="11" s="1"/>
</calcChain>
</file>

<file path=xl/sharedStrings.xml><?xml version="1.0" encoding="utf-8"?>
<sst xmlns="http://schemas.openxmlformats.org/spreadsheetml/2006/main" count="32343" uniqueCount="2270">
  <si>
    <t>DISTRIBUCION     BECAS     INSTITUCIONALES</t>
  </si>
  <si>
    <t>BECAS INSTITUCIONALES 2015</t>
  </si>
  <si>
    <t>ALUMNO</t>
  </si>
  <si>
    <t>GENERO</t>
  </si>
  <si>
    <t>ACTI VIDAD</t>
  </si>
  <si>
    <t>AÑO</t>
  </si>
  <si>
    <t>MES</t>
  </si>
  <si>
    <t>FECHA SOLICITUD</t>
  </si>
  <si>
    <t>ENTREGA A CONTA</t>
  </si>
  <si>
    <t>OBJETIVO</t>
  </si>
  <si>
    <t>ASESOR</t>
  </si>
  <si>
    <t>BECA</t>
  </si>
  <si>
    <t>TOTAL</t>
  </si>
  <si>
    <t>LEONARDO RODRÍGUEZ ACEVEDO</t>
  </si>
  <si>
    <t>M</t>
  </si>
  <si>
    <t>EP</t>
  </si>
  <si>
    <t>ENERO</t>
  </si>
  <si>
    <t>BECA APOYO ESTADIAS PROFESIONALES ( 1 / 3 )</t>
  </si>
  <si>
    <t>DR. NOÉ ALCALA OCHOA</t>
  </si>
  <si>
    <t>JOAQUÍN CANCINAS ZUÑIGA</t>
  </si>
  <si>
    <t>DR. ALEJANDRO MARTÍNEZ RÍOS</t>
  </si>
  <si>
    <t>ALEJANDRO ESQUEDA RIVERA</t>
  </si>
  <si>
    <t>TL</t>
  </si>
  <si>
    <t>BECA APOYO TESIS DE LICENCIATURA ( 1 / 6)</t>
  </si>
  <si>
    <t>DR. CLAUDIO FRAUSTO REYES</t>
  </si>
  <si>
    <t>JOSÉ MARÍA CAGIDE ALVARADO</t>
  </si>
  <si>
    <t>BECA APOYO ESTADIA PROFESIONAL ( 1 / 4 )</t>
  </si>
  <si>
    <t xml:space="preserve">DR. IVAN SALGADO TRANSITO </t>
  </si>
  <si>
    <t>OLGA ELENA SERENA IBAÑEZ</t>
  </si>
  <si>
    <t>F</t>
  </si>
  <si>
    <t>BECA APOYO ESTADIA PROFESIONAL ( 1 / 3 )</t>
  </si>
  <si>
    <t>DR. FRANCISCO JAVIER CUEVAS DE LA ROSA</t>
  </si>
  <si>
    <t>UBALDO RAFAEL MONTES JUÁREZ</t>
  </si>
  <si>
    <t xml:space="preserve">GIANCARLO ISRAEL ROMAN CARDONA </t>
  </si>
  <si>
    <t>DR. GABRIEL RAMOS ORTIZ</t>
  </si>
  <si>
    <t xml:space="preserve">ANDREA ZACARÍAS REYES </t>
  </si>
  <si>
    <t>RICARDO DANIEL RODRÍGUEZ PÉREZ</t>
  </si>
  <si>
    <t>DR. CARLOS PÉREZ LÓPEZ</t>
  </si>
  <si>
    <t xml:space="preserve">HUMBERTO EMMANUEL SÁNCHEZ GODOY </t>
  </si>
  <si>
    <t>BECA APOYO TESIS DE MAESTRÍA ( 1 / 6 )</t>
  </si>
  <si>
    <t>DRA. TZARARA LÓPEZ LUKE</t>
  </si>
  <si>
    <t>ALEJANDRO FLORES REYES</t>
  </si>
  <si>
    <t>M. EN O. ADRIAN CORONEL ARREDONDO</t>
  </si>
  <si>
    <t xml:space="preserve">SANTIAGO GARCÍA CASTILLO </t>
  </si>
  <si>
    <t>SUBSIDIO ALIMENTOS ENERO 2015</t>
  </si>
  <si>
    <t>NINGUNO</t>
  </si>
  <si>
    <t>SUB</t>
  </si>
  <si>
    <t>TOTAL SUBSIDIO ALIMENTOS</t>
  </si>
  <si>
    <t>FEBRERO</t>
  </si>
  <si>
    <t>BECA APOYO TESIS DE LICENCIATURA ( 2 / 6 )</t>
  </si>
  <si>
    <t>BECA APOYO ESTADIA PROFESIONAL ( 2 / 4 )</t>
  </si>
  <si>
    <t>CHRISTIAN MICHELL LANDEROS LAMADRID</t>
  </si>
  <si>
    <t>BECA APOYO ESTADIA PROFESIONAL ( 1 / 2 )</t>
  </si>
  <si>
    <t>BECA APOYO TESIS DE MAESTRÍA ( 2 / 6 )</t>
  </si>
  <si>
    <t>BECA APOYO ESTADIAS PROFESIONALES ( 2 / 3 )</t>
  </si>
  <si>
    <t xml:space="preserve">ELEAZAR VILLAFAÑA ESPERANZA </t>
  </si>
  <si>
    <t>LUIS FRANCISCO AMORES TAPIA</t>
  </si>
  <si>
    <t>RP</t>
  </si>
  <si>
    <t>BECA APOYO RESIDENCIA PROFESIONAL ( 1 / 4 )</t>
  </si>
  <si>
    <t>DR. ORACIO BARBOSA GARCÍA</t>
  </si>
  <si>
    <t>CÉSAR GIOVANI TAVERA RUIZ</t>
  </si>
  <si>
    <t>DCO</t>
  </si>
  <si>
    <t xml:space="preserve">APOYO ASISTENCIA A TALLER , SAN ANTONIO, TEXAS. </t>
  </si>
  <si>
    <t>DR. JORGE MAURICIO FLORES MORENO</t>
  </si>
  <si>
    <t xml:space="preserve">JORGE ISLAS URBANO </t>
  </si>
  <si>
    <t>PP</t>
  </si>
  <si>
    <t>BECA APOYO PRÁCTICAS PROFESIONALES ( 1 / 4 )</t>
  </si>
  <si>
    <t>DR. JOSÉ LUIS MALDONADO RIVERA</t>
  </si>
  <si>
    <t>JOSÉ ALBERTO AGUILAR MORA</t>
  </si>
  <si>
    <t xml:space="preserve">COMPLEMENTO / APOYO PARA ESTANCIA ACADÉMICA EN EL EXTRANJERO </t>
  </si>
  <si>
    <t>DR. ABUNDIO DÁVILA ÁLVAREZ</t>
  </si>
  <si>
    <t xml:space="preserve">IZCOATL SAUCEDO OROZCO </t>
  </si>
  <si>
    <t>DR. RAFAEL ESPINOSA LUNA</t>
  </si>
  <si>
    <t>GUADALUPE LÓPEZ MORALES</t>
  </si>
  <si>
    <t xml:space="preserve">GUILLERMO SALCEDA DELGADO </t>
  </si>
  <si>
    <t>ANDREA CEJA FERNÁNDEZ</t>
  </si>
  <si>
    <t>DR. ELDER DE LA ROSA</t>
  </si>
  <si>
    <t>PRISCILLA ESPERANZA CASTILLO VELÁZQUEZ</t>
  </si>
  <si>
    <t>MCO</t>
  </si>
  <si>
    <t>APOYO BECA POSGRADO MCO</t>
  </si>
  <si>
    <t>SUBSIDIO ALIMENTOS FEBRERO 2015</t>
  </si>
  <si>
    <t>MARZO</t>
  </si>
  <si>
    <t>BECA APOYO ESTADIAS PROFESIONALES (3/3)</t>
  </si>
  <si>
    <t>BECA APOYO ESTADIAS PROFESIONALES (2/2)</t>
  </si>
  <si>
    <t>BECA APOYO TESIS DE MAESTRIA (3/6)</t>
  </si>
  <si>
    <t>CRISTHOPER CAMACHO HERRERA</t>
  </si>
  <si>
    <t>EI</t>
  </si>
  <si>
    <t>BECA APOYO ESTANCIA DE INVESTIGACION (1/3)</t>
  </si>
  <si>
    <t>DR. LUIS ARMANDO DIAZ TORRES</t>
  </si>
  <si>
    <t>BECA APOYO ESTADIAS PROFESIONALES (3/4)</t>
  </si>
  <si>
    <t>BECA APOYO TESIS DE LICENCIATURA (3/6)</t>
  </si>
  <si>
    <t>BECA APOYO ESTADIA PROFESIONAL (2/2)</t>
  </si>
  <si>
    <t>BECA APOYO RESIDENCIA PROFESIONAL (2/4)</t>
  </si>
  <si>
    <t>BECA APOYO PRACTICAS PROFESIONALES  (2/4)</t>
  </si>
  <si>
    <t>JESÚS PABLO LAUTERIO CRUZ</t>
  </si>
  <si>
    <t>BECA ALIMENTOS</t>
  </si>
  <si>
    <t>DR. OLIVIER POTTIEZ</t>
  </si>
  <si>
    <t>OSCAR ANDRÉS NARANJO MONTOYA</t>
  </si>
  <si>
    <t>ROSALINDA MORALES DELGADO</t>
  </si>
  <si>
    <t>BECA APOYO ESTADIA PROFESIONAL (1/2)</t>
  </si>
  <si>
    <t>ING. JOSÉ IGNACIO DIEGO MANRIQUE</t>
  </si>
  <si>
    <t>ZULEIMA MONSERRAT VAZQUEZ FLORES</t>
  </si>
  <si>
    <t xml:space="preserve">MOPTO </t>
  </si>
  <si>
    <t xml:space="preserve"> BECA / APOYO MOVILIDAD EXAMEN TOEFL</t>
  </si>
  <si>
    <t xml:space="preserve">MARÍA ISABEL DELGADO RODRÍGUEZ </t>
  </si>
  <si>
    <t xml:space="preserve">DR. DAVID MORENO HERNÁNDEZ </t>
  </si>
  <si>
    <t xml:space="preserve">JOSELYNE GARCIA SORIA </t>
  </si>
  <si>
    <t>JUAN ESTEBAN BETANCUR OCHOA</t>
  </si>
  <si>
    <t xml:space="preserve">BECA / APOYO MOVILIDAD TALLER IBERO </t>
  </si>
  <si>
    <t xml:space="preserve">DR. VLADIMIR MINKOVICH </t>
  </si>
  <si>
    <t>ULISES MENDOZA DE LA TORRE</t>
  </si>
  <si>
    <t>DRA. AMALIA MARTINEZ GARCIA</t>
  </si>
  <si>
    <t>LEANDRO SOSA RIVERO</t>
  </si>
  <si>
    <t>M. I. RICARDO VALDIVIA HERNÁNDEZ</t>
  </si>
  <si>
    <t>RAFAEL GUILLERMO GONZALEZ ACUÑA</t>
  </si>
  <si>
    <t>DR. BERNARDINO BARRIENTOS GARCÍA</t>
  </si>
  <si>
    <t>ABRIL PAULINA ARELLANO MORALES</t>
  </si>
  <si>
    <t>BECA TRANSPORTE VISITA PIRELLI</t>
  </si>
  <si>
    <t xml:space="preserve">JUAN CARLOS ISRAEL ZAMARRIPA RAMIREZ </t>
  </si>
  <si>
    <t>DIANA MARCELA MONTOYA MONTOYA</t>
  </si>
  <si>
    <t>FELIPE COCK MARTÍNEZ</t>
  </si>
  <si>
    <t>FLOR KALIOPE LOMELI DABLANTES</t>
  </si>
  <si>
    <t>DR. DAVID MONZÓN HERNÁNDEZ</t>
  </si>
  <si>
    <t>HERIBERTO SÁNCHEZ SILVA</t>
  </si>
  <si>
    <t xml:space="preserve">ISMAEL MARTÍNEZ DE LA CRUZ </t>
  </si>
  <si>
    <t>JESÚS JAIR RAMÍREZ SÁNCHEZ</t>
  </si>
  <si>
    <t>JORGE MARIO URIBE MARTÍNEZ</t>
  </si>
  <si>
    <t>JOSÉ ABEL DE LA FUENTE ARRIAGA</t>
  </si>
  <si>
    <t>JOSÉ MARTÍNEZ ZÚÑIGA</t>
  </si>
  <si>
    <t>LEIDY JOHANA QUINTERO RODRIGUEZ</t>
  </si>
  <si>
    <t>LUIS FELIPE ASCENCIO ROJAS</t>
  </si>
  <si>
    <t>NINFA DEL CARMEN LOZANO RINCÓN</t>
  </si>
  <si>
    <t xml:space="preserve">VÍCTOR MANUEL RICO BOTERO </t>
  </si>
  <si>
    <t xml:space="preserve">WILSON ESNEIDER BERNAL PINILLA </t>
  </si>
  <si>
    <t>YOSHIO EDUARDO CASTILLEJOS DE LOS SANTOS</t>
  </si>
  <si>
    <t>DR. GEMINIANO DONACIANO MARTINEZ PONCE</t>
  </si>
  <si>
    <t>MIGUEL ÁNGEL FUENTES FUENTES</t>
  </si>
  <si>
    <t>BECA APOYO TESIS (1/6)</t>
  </si>
  <si>
    <t>DR. DANIEL ALBERTO MAY ARRIOJA</t>
  </si>
  <si>
    <t>SUBSIDIO ALIMENTOS MARZO 2015</t>
  </si>
  <si>
    <t xml:space="preserve">JOSÉ JUAN LOZANO RAMÍREZ </t>
  </si>
  <si>
    <t>ABRIL</t>
  </si>
  <si>
    <t>BECA APOYO TESIS DE LICENCIATURA (1/4)</t>
  </si>
  <si>
    <t>BECA APOYO TESIS DE LICENCIATURA (4/6)</t>
  </si>
  <si>
    <t>BECA APOYO ESTADIA PROFESIONAL (4/4)</t>
  </si>
  <si>
    <t>DIEGO ESPARZA SALAZAR</t>
  </si>
  <si>
    <t xml:space="preserve">ESTANCIA DE INVESTIGACIÓN </t>
  </si>
  <si>
    <t>BECA APOYO TESIS DE MAESTRIA (4/6)</t>
  </si>
  <si>
    <t>ESP</t>
  </si>
  <si>
    <t>BCA APOYO ESTANCIA DE INVESTIGACIÓN (2/3)</t>
  </si>
  <si>
    <t>BECA APOYO RESIDENCIA PROFESIONAL (3/4)</t>
  </si>
  <si>
    <t>BECA APOYO PRÁCTICAS PROFESIONALES (3/4)</t>
  </si>
  <si>
    <t>DR. JOSE LUIS MALDONADO RIVERA</t>
  </si>
  <si>
    <t>RAMSES VALENTE SALAZAR APARICIO</t>
  </si>
  <si>
    <t>CONGRESO OSI - 11</t>
  </si>
  <si>
    <t>DR. RAUL ALFONSO VAZQUEZ NAVA</t>
  </si>
  <si>
    <t>CURSO / VI ESCUELA DE BIOFOTÓNICA</t>
  </si>
  <si>
    <t xml:space="preserve">JOSÉ CARLOS MORENO HERNÁNDEZ </t>
  </si>
  <si>
    <t>CONGRESO CLEO 2015</t>
  </si>
  <si>
    <t>DR. DAVID MONZÓN HERNANDEZ</t>
  </si>
  <si>
    <t>ELISA ISETH CEPEDA PÉREZ</t>
  </si>
  <si>
    <t>EDER RESENDIZ LÓPEZ</t>
  </si>
  <si>
    <t>BECA APOYO TESIS DE DOCTORADO ABR 2015</t>
  </si>
  <si>
    <t>ARTURO IGNACIO HERNÁNDEZ SERRANO</t>
  </si>
  <si>
    <t>APOYO/AYUDANTIAS</t>
  </si>
  <si>
    <t>BECA APOYO TESIS DE DOCTORADO (2/6)</t>
  </si>
  <si>
    <t>SUBSIDIO ALIMENTOS ABRIL 2015</t>
  </si>
  <si>
    <t>MAYO</t>
  </si>
  <si>
    <t>BECA APOYO TESIS DE LICENCIATURA (5/6)</t>
  </si>
  <si>
    <t>BECA APOYO TESIS DE DOCTORADO (3/6)</t>
  </si>
  <si>
    <t>BECA APOYO RESIDENCIA PROFESIONAL (4/4)</t>
  </si>
  <si>
    <t xml:space="preserve">ALAN AMAURY MARTÍNEZ HERNÁNDEZ </t>
  </si>
  <si>
    <t>BECA APOYO ESTADIA PROFESIONAL (1/3)</t>
  </si>
  <si>
    <t>DR. HAGGEO DESIRENA ENRÍQUEZ</t>
  </si>
  <si>
    <t>BECA APOYO ESTANCIA DE INVESTIGACIÓN (3/3)</t>
  </si>
  <si>
    <t>BECA APOYO PRACTICAS PROFESIONALES  (4/4)</t>
  </si>
  <si>
    <t>BECA APOYO TESIS DE LICENCIATURA (2/4)</t>
  </si>
  <si>
    <t>SEAN MARTIN ANDERSON</t>
  </si>
  <si>
    <t>PAGO INSCRIPCIÓN CONFERENCE SAN SEBASTIAN, ESPAÑA.</t>
  </si>
  <si>
    <t>DR. BERNARDO MENDOZA SANTOYO</t>
  </si>
  <si>
    <t>LUIS RICARDO HERNÁNDEZ IRASTORZA</t>
  </si>
  <si>
    <t>ING. MARÍA BERENICE SALAZAR PRADO</t>
  </si>
  <si>
    <t>CÉSAR MENDOZA VARGAS</t>
  </si>
  <si>
    <t>JOSÉ EDUARDO HERNÁNDEZ BAUTISTA</t>
  </si>
  <si>
    <t>VICTOR HESIQUIO MAGAÑA GONZÁLEZ</t>
  </si>
  <si>
    <t>BECA APOYO ESTADIA PROFESIONAL (1/4)</t>
  </si>
  <si>
    <t>ING. GUILLERMO RAMÍREZ BARAJAS</t>
  </si>
  <si>
    <t>RODRIGO LOZANO NAVARRO</t>
  </si>
  <si>
    <t>DR. JULIO CESAR ESTRADA RICO</t>
  </si>
  <si>
    <t>MIRNA DENISSE BARREIRO ARGÜELLES</t>
  </si>
  <si>
    <t xml:space="preserve">APOYO / PARTICIPACIÓN COMO SINODAL </t>
  </si>
  <si>
    <t>CINTIA SARAÍ HERNÁNDEZ LUGO</t>
  </si>
  <si>
    <t>BECA APOYO PRACTICAS PROFESIONALES (1/4)</t>
  </si>
  <si>
    <t>LIC. ANABEL MORAN GUEVARA</t>
  </si>
  <si>
    <t>APOYO AVION / VIATICOS CONGRESO</t>
  </si>
  <si>
    <t>ASISTENCIA A CONGRESO OSI-11</t>
  </si>
  <si>
    <t>APOYO INSCRIPCIÓN / CONGRESO CLEO 2015</t>
  </si>
  <si>
    <t>OLIVIA AMARGOS REYES</t>
  </si>
  <si>
    <t>APOYO MEJORES PROMEDIOS</t>
  </si>
  <si>
    <t>DR. ENRIQUE CASTRO CAMUS</t>
  </si>
  <si>
    <t xml:space="preserve">MIGUEL ÁNGEL HONORATO COLÍN </t>
  </si>
  <si>
    <t>ADRIANA SILVA MEJIA</t>
  </si>
  <si>
    <t>TRANSPORTE FORANEO AL TALLER DE PRUEBAS ÓPTICAS N.D. 19 - 22 MAYO</t>
  </si>
  <si>
    <t>ANDERZON FELIPE PALECHOR OCAMPO</t>
  </si>
  <si>
    <t>CESAR JAVIER ORTIZ ECHEVERRI</t>
  </si>
  <si>
    <t>DAVID ESTEBAN GUSTAVO SUÁREZ BAQUERO</t>
  </si>
  <si>
    <t xml:space="preserve">ERIKA SANDOVAL RAMÍREZ </t>
  </si>
  <si>
    <t>FELIPE ADEMIR ALEMAN HERNÁNDEZ</t>
  </si>
  <si>
    <t xml:space="preserve">FRANCISCO JAIR LUNA MOSSO </t>
  </si>
  <si>
    <t>JOAM MANUEL RINCÓN ZULUAGA</t>
  </si>
  <si>
    <t>JORGE EDUARDO RODRÍGUEZ VEGA</t>
  </si>
  <si>
    <t>KARLA JANNETE CORONA VILLEGAS</t>
  </si>
  <si>
    <t>DANTE JOSÉ MIGONI LEON</t>
  </si>
  <si>
    <t xml:space="preserve">BECA / APOYO VISITA CIO AGUASCALIENTES </t>
  </si>
  <si>
    <t xml:space="preserve">FRANCISCO JAVIER VARGAS MUÑOZ </t>
  </si>
  <si>
    <t xml:space="preserve">JOSÉ LUIS REYNOSO RODRÍGUEZ </t>
  </si>
  <si>
    <t>DR. MANUEL DE LA TORRE</t>
  </si>
  <si>
    <t>EMMANUEL LÓPEZ BENÍTEZ</t>
  </si>
  <si>
    <t>PROPE</t>
  </si>
  <si>
    <t xml:space="preserve">TRANSPORTE FORANEO AL PROCESO DE ADMISIÓN VERANO 2015 DEL 06 AL 12 </t>
  </si>
  <si>
    <t>SUBSIDIO ALIMENTOS MAYO 2015</t>
  </si>
  <si>
    <t>EMANUEL ARREDONDO CARDONA</t>
  </si>
  <si>
    <t>JUNIO</t>
  </si>
  <si>
    <t>BECA APOYO ESTADIAS PROFESIONALES (1/2)</t>
  </si>
  <si>
    <t>BECA APOYO TESIS DE DOCTORADO (4/6)</t>
  </si>
  <si>
    <t>BECA APOYO TESIS DE LICENCIATURA (6/6)</t>
  </si>
  <si>
    <t>BECA APOYO ESTANCIA DE INVESTIGACIÓN (1/2)</t>
  </si>
  <si>
    <t>BECA APOYO ESTADIA PROFESIONAL (2/3)</t>
  </si>
  <si>
    <t xml:space="preserve">CÉSAR MENDOZA VARGAS </t>
  </si>
  <si>
    <t>BECA APOYO TESIS DE LICENCIATURA (3/4)</t>
  </si>
  <si>
    <t>LUZ ROBERTO PALACIOS ALCANTAR</t>
  </si>
  <si>
    <t>BECA/APOYO TESIS DE LICENCIATURA (1/5)</t>
  </si>
  <si>
    <t>BECA APOYO PRACTICAS PROFESIONALES (2/4)</t>
  </si>
  <si>
    <t>BECA APOYO ESTADIA PROFESIONAL (2/4)</t>
  </si>
  <si>
    <t>JORGE ALBERTO MOLINA GONZÁLEZ</t>
  </si>
  <si>
    <t>ANDREA DEL ROCIO PEREZ TISCAREÑO</t>
  </si>
  <si>
    <t>BECA APOYO TESIS DE LICENCIATURA (1/5)</t>
  </si>
  <si>
    <t>EDUARDO ANDRÉS ROCO AVILEZ</t>
  </si>
  <si>
    <t xml:space="preserve">DAVID ALEJANDRO CHÁVEZ CAMPOS </t>
  </si>
  <si>
    <t>BECA APOYO / PARA ASISTIR AL CONGRESO IMRS</t>
  </si>
  <si>
    <t xml:space="preserve">MAYRA GONZÁLEZ GONZÁLEZ </t>
  </si>
  <si>
    <t xml:space="preserve">ING. TERESITA DEL NIÑO JESUS PÉREZ HERNÁNDEZ </t>
  </si>
  <si>
    <t>CONGRESO CLEO 2015 / ALIMENTOS</t>
  </si>
  <si>
    <t xml:space="preserve">JORGE SÁNCHEZ PRECIADO </t>
  </si>
  <si>
    <t xml:space="preserve">LEONARDO PÉREZ MAYEN </t>
  </si>
  <si>
    <t xml:space="preserve">IMPARTIR CHARLA </t>
  </si>
  <si>
    <t xml:space="preserve">ENLACE CON LA INDUSTRIA </t>
  </si>
  <si>
    <t>BECA/APOYO TESIS DE LICENCIATURA (1/2)</t>
  </si>
  <si>
    <t>ALAN ALEJANDRO AGUIRRE ROMANO</t>
  </si>
  <si>
    <t>TRANSPORTE PROCESO DE ADMISIÓN</t>
  </si>
  <si>
    <t>FRANCISCO JAVIER GANTES NUÑEZ</t>
  </si>
  <si>
    <t>DR. J. ZACARÍAS MALACARA HERNÁNDEZ</t>
  </si>
  <si>
    <t>ALEJANDRO MARTÍNEZ ISLAS</t>
  </si>
  <si>
    <t>BECA ESPECIAL APOYO PROPEDÉUTICO VERANO 2015 (DEL 22 D EJUNIO AL 28 DE AGOSTO)</t>
  </si>
  <si>
    <t>AMANDA DESIREE SALAS CARIDAD</t>
  </si>
  <si>
    <t>ANA LUISA AGUAYO ALVARADO</t>
  </si>
  <si>
    <t>CLARA VALENTINA RUIZ MOLINA</t>
  </si>
  <si>
    <t>FABIO VEGA NIETO</t>
  </si>
  <si>
    <t>FÁTIMA ESTELA LÓPEZ MURILLO</t>
  </si>
  <si>
    <t>IOSVANI MORÉ QUINTERO</t>
  </si>
  <si>
    <t>JACQUELINE ISAMAR MURO RÍOS</t>
  </si>
  <si>
    <t>JAVIER BARRIOS JARAMILLO</t>
  </si>
  <si>
    <t>JESÚS A. MONTALVO AGUILAR</t>
  </si>
  <si>
    <t>JOSÉ GASPAR HERNÁNDEZ MARTÍNEZ</t>
  </si>
  <si>
    <t>MARÍA EUGENIA SOTO ALCARAZ</t>
  </si>
  <si>
    <t>MARTHOZ ANGULO CALDERÓN</t>
  </si>
  <si>
    <t>PAULA INTI CUTIPA GIMENEZ</t>
  </si>
  <si>
    <t>ASISTENCIA A CURSO CORTO</t>
  </si>
  <si>
    <t xml:space="preserve">GERMÁN GODÍNEZ GRANADOS </t>
  </si>
  <si>
    <t>TAKAWIRA JOSEPH MUMANGA</t>
  </si>
  <si>
    <t>SUBSIDIO ALIMENTOS JUNIO 2015</t>
  </si>
  <si>
    <t>JULIO</t>
  </si>
  <si>
    <t>BECA/APOYO TESIS DE LICENCIATURA (2/5)</t>
  </si>
  <si>
    <t>BECA/APOYO ESTADIAS PROFESIOANLES (3/3)</t>
  </si>
  <si>
    <t>BECA/APOYO PRÁCTICAS PROFESIONALES (3/4)</t>
  </si>
  <si>
    <t>BECA/APOYO ESTADIAS PROFESIOANLES (3/4)</t>
  </si>
  <si>
    <t>BECA/APOYO TESIS DE LICENCIATURA (2/2)</t>
  </si>
  <si>
    <t>BECA/APOYO TESIS DE LICENCIATURA (4/4)</t>
  </si>
  <si>
    <t>MIGUEL ANTONIO ROMERO RAMÍREZ</t>
  </si>
  <si>
    <t>BECA APOYO PRÁCTICAS PROFESIOANLES JUL 2015</t>
  </si>
  <si>
    <t>SANDRA CAROLINA ROJAS LANDEROS</t>
  </si>
  <si>
    <t>BECA/APOYO PRÁCTICAS PROFESIONALES JULIO 2015</t>
  </si>
  <si>
    <t>ÁNGEL ESTRADA LÓPEZ</t>
  </si>
  <si>
    <t>VC</t>
  </si>
  <si>
    <t>BECA APOYO VERANO CIENTÍFICO JUL 2015</t>
  </si>
  <si>
    <t>DRA. GLORIA VERONICA VAZQUEZ GARCÍA</t>
  </si>
  <si>
    <t>BECA/APOYO ESTADIAS PROFESIONALES (3/3)</t>
  </si>
  <si>
    <t>BECA/APOYO ETADIAS PROFESIONALES (2/2)</t>
  </si>
  <si>
    <t>BECA/APOYO ESTADIAS PROFESIONALES (3/4)</t>
  </si>
  <si>
    <t>BECA APOYO TESIS DE LICENCIATURA (1/3)</t>
  </si>
  <si>
    <t>DR. ENRIQUE PÉREZ GUTIÉRREZ</t>
  </si>
  <si>
    <t>JORGE GÁMEZ LÓPEZ</t>
  </si>
  <si>
    <t>BECA APOYO PRÁCTICAS PROFESIONALES JUL 2015</t>
  </si>
  <si>
    <t>M.I. ENRIQUE NOE ARIAS</t>
  </si>
  <si>
    <t xml:space="preserve">EFRAIN OSVALDO LÓPEZ FIGUEROA </t>
  </si>
  <si>
    <t>BECA APOYO ESTADIAS PROFESIONALES JUL 2015</t>
  </si>
  <si>
    <t>OMAR EMMANUEL PAREDES GALLARDO</t>
  </si>
  <si>
    <t>BECA/APOYO TESIS DE DOCTORADO (5/6)</t>
  </si>
  <si>
    <t xml:space="preserve">BECA/APOYO ESTANCIA DE INVESTIGACIÓN </t>
  </si>
  <si>
    <t>CONGRESO ISEM &amp; SOI 2015</t>
  </si>
  <si>
    <t>JOSÉ CARLOS RAMÍREZ SÁNCHEZ</t>
  </si>
  <si>
    <t>BECA APOYO RESIDENCIAS PROFESIONALES (1/4)</t>
  </si>
  <si>
    <t>ANGELICA ORONA NAVA</t>
  </si>
  <si>
    <t>ESTANCIA DE INVESTIGACIÓN (1/4)</t>
  </si>
  <si>
    <t xml:space="preserve">DANIEL QUINTERO RODRÍGUEZ </t>
  </si>
  <si>
    <t>ESTANCIA DE INVESTIGACIÓN JUL 2015</t>
  </si>
  <si>
    <t>RAMON GARCÍA FERNÁNDEZ</t>
  </si>
  <si>
    <t>BECA ESPECIAL TRANSPORTE - PROPEDEÚTICO DEL 22 DE JUNIO AL 28 DE AGOSTO 2015</t>
  </si>
  <si>
    <t xml:space="preserve">BECA COMIDAS - PROPEDÉUTICO VERANO 2015 DEL 29 DE JUNIO AL 03 DE JULIO </t>
  </si>
  <si>
    <t>JORGE DANIEL MORENO GÓMEZ</t>
  </si>
  <si>
    <t>JOSÉ CARLOS BASILIO ORTÍZ</t>
  </si>
  <si>
    <t>JOSÉ EDUARDO GUTIÉRREZ PRADO</t>
  </si>
  <si>
    <t>MARÍA FERNANDA GONZÁLEZ RODRÍGUEZ</t>
  </si>
  <si>
    <t>OSCCAR SALVADOR TORRES MUÑOZ</t>
  </si>
  <si>
    <t>PABLO ENRIQUE PÉREZ SÁNCHEZ</t>
  </si>
  <si>
    <t>PATRICIA DEL CARMEN TAVARES RAMÍREZ</t>
  </si>
  <si>
    <t xml:space="preserve">BECA COMIDAS - PROPEDÉUTICO VERANO 2015 DEL 22 DE JUNIO AL 26 DE JUNIO </t>
  </si>
  <si>
    <t>JORGE GARCÍA ARMENTA</t>
  </si>
  <si>
    <t>DR. MANUEL SERVÍN GUIRADO</t>
  </si>
  <si>
    <t>CYNTHIA VIRIDIANA SANTIAGO LONA</t>
  </si>
  <si>
    <t>CONGRESO SPECKLE 2015</t>
  </si>
  <si>
    <t>DRA. MARÍA DEL SOCORRO HERNÁNDEZ</t>
  </si>
  <si>
    <t>SUBSIDIO ALIMENTOS JULIO 2015</t>
  </si>
  <si>
    <t>AGOSTO</t>
  </si>
  <si>
    <t>BECA APOYO RESIDENCIAS PROFESIONALES (2/4)</t>
  </si>
  <si>
    <t>TESIS DE LICENCIATURA AGO 2015</t>
  </si>
  <si>
    <t>ESTANCIA DE INVESTIGACIÓN AGO 2015 (2/4)</t>
  </si>
  <si>
    <t>BECA/APOYO TESIS DE LICENCIATURA AGO 2015 (3/5)</t>
  </si>
  <si>
    <t>BECA/APOYO TESIS DE LICENCIATURA (3/5)</t>
  </si>
  <si>
    <t>BECA APOYO ESTADIA PROFESIONAL AGO 2015 (4/4)</t>
  </si>
  <si>
    <t>BECA APOYO TESIS DE DOCTORADO AGO 2015 (6/6)</t>
  </si>
  <si>
    <t>UBALDO URIBE LÓPEZ</t>
  </si>
  <si>
    <t>BECA/APOYO DE INSCRIPCIÓN ASISTENCIA A CONGRESO SPECKLE 2015</t>
  </si>
  <si>
    <t xml:space="preserve">BECA/APOYO TESIS DE LICENCIATURA AGO 2015 </t>
  </si>
  <si>
    <t>BECA/APOYO TITULACIÓN ANTICIPADA</t>
  </si>
  <si>
    <t>BECA APOYO PRÁCTICAS PROFESIONALES AGO 2015 (4/4)</t>
  </si>
  <si>
    <t>PEDRO ULISES MUÑOZ GONZÁLEZ</t>
  </si>
  <si>
    <t>BECA APOYO PARA TESIS DE LICENCIATURA (1/59</t>
  </si>
  <si>
    <t>BECA APOYO TESIS DE LICENCIATURA (2/3)</t>
  </si>
  <si>
    <t>ILSE BERENICE GALICIA AVIÑA</t>
  </si>
  <si>
    <t>BECA APOYO PRÁCTICAS PROFESIONALES AGOSTO 2015</t>
  </si>
  <si>
    <t>JUAN VICENTE SOSA BALDERAS</t>
  </si>
  <si>
    <t>BECA APOYO PARA TESIS DE LICENCIATURA (1/5)</t>
  </si>
  <si>
    <t>ALICIA GUADALUPE CHABLÉ BRIONES</t>
  </si>
  <si>
    <t>BECA APOYO ESTANCIAS PROFESIONALES AGOSTO 2015</t>
  </si>
  <si>
    <t>DR. J. APOLINAR MUÑOZ RODRIGUEZ</t>
  </si>
  <si>
    <t>MIGUEL GÓMEZ DE SANTIAGO</t>
  </si>
  <si>
    <t>SERGIO LORENZO SÁNCHEZ</t>
  </si>
  <si>
    <t>ASISTIR AL INTERNATIONAL MATERIALS RESEARCH CONGRESS 2015</t>
  </si>
  <si>
    <t>DYRENE ELIZABETH SANTANA CASTELLANOS</t>
  </si>
  <si>
    <t>CONGRESO SPIE OPTICS AND PHOTONICS 2015</t>
  </si>
  <si>
    <t>YULIANA MARIEM ESPINOSA SANCHEZ</t>
  </si>
  <si>
    <t>DR. DONATO LUNA MORENO</t>
  </si>
  <si>
    <t>GORETTI GUADALUPE HERNÁNDEZ CARDOSO</t>
  </si>
  <si>
    <t>BECA COMIDAS - PROPEDÉUTICO VERANO 2015 DEL 17 AL 21 DE AGOSTO</t>
  </si>
  <si>
    <t>BECA COMIDAS - PROPEDÉUTICO VERANO 2015 DEL 13 AL 17 DE JULIO</t>
  </si>
  <si>
    <t>BECA COMIDAS - PROPEDÉUTICO VERANO 2015 DEL 03 AL 07 DE AGOSTO</t>
  </si>
  <si>
    <t>BECA COMIDAS - PROPEDÉUTICO VERANO 2015 DEL 24 AL 28 DE AGOSTO</t>
  </si>
  <si>
    <t>BECA COMIDAS - PROPEDÉUTICO VERANO 2015 DEL 06 AL 10 DE JULIO</t>
  </si>
  <si>
    <t>BECA/APOYO VISITA CIO AGUASCALIENTES</t>
  </si>
  <si>
    <t>SUBSIDIO ALIMENTOS AGOSTO 2015</t>
  </si>
  <si>
    <t>LUIS FRANCSCO ARREOLA CORZO</t>
  </si>
  <si>
    <t>SEPTIEMBRE</t>
  </si>
  <si>
    <t>BECA APOYO RESIDENCIAS PROFESIONALES (1/3)</t>
  </si>
  <si>
    <t>ESTEBAN MAURICIO MARTÍNEZ ABARCA</t>
  </si>
  <si>
    <t>MARÍA GUADALUPE COVARRUBIAS CORTES</t>
  </si>
  <si>
    <t>GUSTAVO FERNÁNDEZ CRUZ</t>
  </si>
  <si>
    <t xml:space="preserve">ELÍAS CASTILLO QUIROZ </t>
  </si>
  <si>
    <t>JOSÉ ALBERTO SÁNCHEZ SANTIS</t>
  </si>
  <si>
    <t>JESÚS JEREZ GUILLEN</t>
  </si>
  <si>
    <t>ESTANCIA DE INVESTIGACIÓN (3/4)</t>
  </si>
  <si>
    <t>BECA APOYO TESIS DE LICENCIATURA (4/5)</t>
  </si>
  <si>
    <t>BECA APOYO PARA TESIS DE LICENCIATURA (2/5)</t>
  </si>
  <si>
    <t>VICTOR DAVID LICEAGA SÁNCHEZ</t>
  </si>
  <si>
    <t>BECA APOYO PARA TESIS DE LICENCIATURA (1/4)</t>
  </si>
  <si>
    <t>DR. VICENTE ABOITES MANRIQUE</t>
  </si>
  <si>
    <t>MONSERRAT DEL CARMEN ALONSO MURIAS</t>
  </si>
  <si>
    <t>07/19/15</t>
  </si>
  <si>
    <t>BECA/APOYO TESIS DE LICENCIATURA (4/5)</t>
  </si>
  <si>
    <t>DR. MANUEL SERVIN GUIRADO</t>
  </si>
  <si>
    <t>IGNACIO RAÚL ROSAS ROMÁN</t>
  </si>
  <si>
    <t>DR. MARCO ANTONIO MENESES NAVA</t>
  </si>
  <si>
    <t>07/009/15</t>
  </si>
  <si>
    <t>ASISTENCIA XIV BRAZIL MRS MEETING</t>
  </si>
  <si>
    <t>APOYO / TRANSPORTE</t>
  </si>
  <si>
    <t>BECA / APOYO CONGRESO NACIONAL DE FÍSICA</t>
  </si>
  <si>
    <t xml:space="preserve">BECA APOYO TESIS DE LICENCITURA </t>
  </si>
  <si>
    <t>APOYO / TRANSPORTE CONGRESO NACIONAL DE FÍSICA</t>
  </si>
  <si>
    <t>KAREN NAYELI MORENO LÓPEZ</t>
  </si>
  <si>
    <t>BECA / APOYO ESTADIA PROFESIONAL (1/2)</t>
  </si>
  <si>
    <t>EUFROCINA RIVERA RIVERA</t>
  </si>
  <si>
    <t>ASISTENCIA SPIE/OSJ BIOPHOTONICS JAPAN ESTANCIA CORTA UNIVERSIDAD DE UTSUNOMIYA</t>
  </si>
  <si>
    <t>ALAN BRIAN DÍAZ REYNA</t>
  </si>
  <si>
    <t>BECA/APOYO RESIDENCIAS PROFESIONALES (1/3)</t>
  </si>
  <si>
    <t>M. C. GIL ARTURO PÉREZ HERRERA</t>
  </si>
  <si>
    <t>JOSÉ GUADALUPE GARCÍA MARTÍNEZ</t>
  </si>
  <si>
    <t>BECA / APOYO RESIDENCIAS PROFESIONALES (1/3)</t>
  </si>
  <si>
    <t>MARÍA GUADALUPE PÉREZ YAÑEZ</t>
  </si>
  <si>
    <t>DR. RODOLFO MARTÍNEZ MANUEL</t>
  </si>
  <si>
    <t>ALBA EDITH HERNÁNDEZ CRUZ</t>
  </si>
  <si>
    <t>MARIBEL VILLALOBOS SALDIVAR</t>
  </si>
  <si>
    <t>ELIZABETH GUADALUPE MACIAS LÓPEZ</t>
  </si>
  <si>
    <t xml:space="preserve">ANGELICA MARÍA DÍAZ MACIAS </t>
  </si>
  <si>
    <t>OMAR GUADALUPE CLAUDIO GÓMEZ</t>
  </si>
  <si>
    <t xml:space="preserve">FRANCISCO JAVIER ZUÑIGA ALEMÁN </t>
  </si>
  <si>
    <t>SAIRA ZULEIMA SERNA DE LA TORRE</t>
  </si>
  <si>
    <t>GUSTAVO ADOLFO GÓMEZ MENDEZ</t>
  </si>
  <si>
    <t>BECA / APOYO ESTANCIA DE INVESTIGACIÓN SEP-OCT 2015</t>
  </si>
  <si>
    <t>SUBSIDIO ALIMENTOS SEPTIEMBRE 2015</t>
  </si>
  <si>
    <t>OCTUBRE</t>
  </si>
  <si>
    <t>ASISTIR AL CONGRESO INTERNATIONAL FRONTIER IN OPTICS</t>
  </si>
  <si>
    <t>APOYO/PAGO DE HOSPEDAJE Y ALIMENTOS PARA ASISTIR AL TALLER DE ROBÓTICA CIO AGS.</t>
  </si>
  <si>
    <t>APOYO/PABELLON DE LA LUZ CIO</t>
  </si>
  <si>
    <t>DR.. MANUEL HUMBERTO DE LA TORRE</t>
  </si>
  <si>
    <t>ALAN BERNAL RAMÍREZ</t>
  </si>
  <si>
    <t>DR. RAMON CARRILES JAIMES</t>
  </si>
  <si>
    <t>OSCAR RODOLFO MUÑIZ SÁNCHEZ</t>
  </si>
  <si>
    <t xml:space="preserve">OSCAR JAVIER BALLESTEROS LLANOS </t>
  </si>
  <si>
    <t>DR. EFRAIN MEJIA BELTRAN</t>
  </si>
  <si>
    <t>IRVING CABALLERO QUINTANA</t>
  </si>
  <si>
    <t>HOSPEDAJE PROPEDÉUTICO OTOÑO 2015 DEL 26 DE OCTUBRE AL 17 DE DICIEMBRE</t>
  </si>
  <si>
    <t>ROBERTO SOTO MOLINA</t>
  </si>
  <si>
    <t>GILBERTO HÉCTOR PEDRAZA MOREY</t>
  </si>
  <si>
    <t>ANDDY MIRABAL MORALES</t>
  </si>
  <si>
    <t>SERGIO HUMBERTO ALMANZA RUIZ</t>
  </si>
  <si>
    <t>BECA ESPECIAL APOYO PROPEDÉUTICO OTOÑO 2015- DEL 26 DE OCTUBRE AL 17 DE DICIEMBRE</t>
  </si>
  <si>
    <t>ANAYATZI LUNA ZEMPOALTECA</t>
  </si>
  <si>
    <t>CARLOS MAYKEL LÓPEZ GONZÁLEZ</t>
  </si>
  <si>
    <t>CÉSAR MAURICIO PEÑA MARTÍNEZ</t>
  </si>
  <si>
    <t>YOANDY MARTÍNEZ DELGADO</t>
  </si>
  <si>
    <t xml:space="preserve">JOSÉ ALFONSO BAUTISTA LÓPEZ </t>
  </si>
  <si>
    <t>MARISELA YERALDIN HERNÁNEZ OSORNIO</t>
  </si>
  <si>
    <t>JAN GILBERT CORONA VILLEGAS</t>
  </si>
  <si>
    <t>SUBSIDIO ALIMENTOS OCTUBRE 2015</t>
  </si>
  <si>
    <t>NOVIEMBRE</t>
  </si>
  <si>
    <t>COMIDA DEL 26 DE OCTUBRE AL 30 DE OCTUBRE PROPEDÉUTICO OTOÑO 2015</t>
  </si>
  <si>
    <t>OSVALDO RODRÍGUEZ QUIROZ</t>
  </si>
  <si>
    <t>GLORIA DEL ROSARIO FRAUSTO REA</t>
  </si>
  <si>
    <t>BECA ESPECIAL APOYO PROPEDÉUTICO OTOÑO 2015 DEL 26 DE OCTUBRE AL 17 DE DICIEMBRE</t>
  </si>
  <si>
    <t>BECA/APOYO TESIS DE LICENCIATURA</t>
  </si>
  <si>
    <t>ESTANCIA DE INVESTIGACIÓN</t>
  </si>
  <si>
    <t>EXTENSIÓN DE APOYO/PABELLON DE LA LUZ CIO</t>
  </si>
  <si>
    <t>NICOLAS TEMACHTIANI ARANDA ÁLVAREZ</t>
  </si>
  <si>
    <t>SS</t>
  </si>
  <si>
    <t>MARCELO VACA PEREIRA GHIRGHI</t>
  </si>
  <si>
    <t>REINALDO ARTURO ZAPATA PEÑA</t>
  </si>
  <si>
    <t>PILAR MARTÍNEZ ISAIS</t>
  </si>
  <si>
    <t>JACQUELINE SAMANTHA SANTIAGO BOCANEGRA</t>
  </si>
  <si>
    <t>MARIBEL HERNÁNDEZ JUÁREZ</t>
  </si>
  <si>
    <t>BECA ESPECIAL TRANSPORTE PROPEDÉUTICO OTOÑO 2015 REMBOLSO, DEL 26 DE OCTUBRE AL 17 DE DICIEMBRE</t>
  </si>
  <si>
    <t>ASISTIR AL CONGRESO DE ENERGIAS RENOVABLES 2015</t>
  </si>
  <si>
    <t>´M</t>
  </si>
  <si>
    <t>COMIDA DEL 03 AL 06 DE NOVIEMBRE PROPEDÉUTICO OTOÑO 2015</t>
  </si>
  <si>
    <t>COMIDA DEL 09 AL 13 DE NOVIEMBRE PROPEDÉUTICO OTOÑO</t>
  </si>
  <si>
    <t>COMIDA DEL 30 DE NOVIEMBRE AL 04 DE DICIEMBRE PROPEDÉUTICO OTOÑO 2015</t>
  </si>
  <si>
    <t>COMIDA DEÑ 23 AL 27 DE NOVIEMBRE PROPEDÉUTICO OTOÑO 2015</t>
  </si>
  <si>
    <t>COMIDA DEL 17 AL 20 DE NOVIEMBRE PROPEDÉUTICO OTOÑO 2015</t>
  </si>
  <si>
    <t>COMIDA DEL 14 AL 17 DE DICIEMBRE PROPEDÉUTICO OTOÑO 2015</t>
  </si>
  <si>
    <t>COMIDA DEL 07 AL 11 DE DICIEMBRE PROPEDÉUTICO OTOÑO 2015</t>
  </si>
  <si>
    <t>OLIVER ISAAC RUIZ HERNÁNDEZ</t>
  </si>
  <si>
    <t>BECA/APOYO PARA ASISTIR AL TALLER DE ENERGIAS RENOVABLES</t>
  </si>
  <si>
    <t xml:space="preserve">BECA/APOYO VISITA TECHNICA MEDICAL </t>
  </si>
  <si>
    <t>SUBSIDIO ALIMENTOS NOVIEMBRE 2015</t>
  </si>
  <si>
    <t>ELIAS CASTILLO QUIROZ</t>
  </si>
  <si>
    <t>DICIEMBRE</t>
  </si>
  <si>
    <t>APOYO/BECA RESIDENCIA PROFESIONAL DIC 2015</t>
  </si>
  <si>
    <t>SUBSIDIO ALIMENTOS DICIEMBRE 2015</t>
  </si>
  <si>
    <t>MONTO EJERCIDO</t>
  </si>
  <si>
    <t>MONTO DISPONIBLE</t>
  </si>
  <si>
    <t>TOTAL BECAS 2015</t>
  </si>
  <si>
    <t>BECAS INSTITUCIONALES 2016</t>
  </si>
  <si>
    <t>BELEN LÓPEZ ORTIZ</t>
  </si>
  <si>
    <t>BECA/APOYO TESIS DE LICENCIATURA (1/4)</t>
  </si>
  <si>
    <t>TERESA ELENA PORRAZ CULEBRO</t>
  </si>
  <si>
    <t>ESTANCIA DE INVESTIGACION/U. AUTONOMA DE NUEVO LEON</t>
  </si>
  <si>
    <t>MARIO CARLOS FLORES BUSTAMANTE</t>
  </si>
  <si>
    <t>DT</t>
  </si>
  <si>
    <t>CONGRESO SPIE/SAN FRANCISCO CAL.</t>
  </si>
  <si>
    <t>DR. SERGIO ARTURO CALIXTO CARRERA</t>
  </si>
  <si>
    <t>FRANCISCO JAIR LUNA MOSSO</t>
  </si>
  <si>
    <t>0701/16</t>
  </si>
  <si>
    <t>CONGRESO INNOVATION MATCH/GUADALAHARA, JAL.</t>
  </si>
  <si>
    <t>HUEHUETEOTL PANZO MEDRANO</t>
  </si>
  <si>
    <t>BECA/APOYO TESIS DE LICENCIATURA (1/3)</t>
  </si>
  <si>
    <t>SANDEEP SURENDRA PANIKAR</t>
  </si>
  <si>
    <t>BECA/ APOYO TRANSPORTE</t>
  </si>
  <si>
    <t>SIRAJ SIDHIK</t>
  </si>
  <si>
    <t>JANETT ZOITSA LOPEZ QUIROZ</t>
  </si>
  <si>
    <t>BECA / APOYO RESIDENCIAS PROFESIONALES (1/2)</t>
  </si>
  <si>
    <t>DR. IVAN SALGADO TRANSITO</t>
  </si>
  <si>
    <t>LUIS ERNESTO MARTINEZ VILLEGAS</t>
  </si>
  <si>
    <t>2701/16</t>
  </si>
  <si>
    <t>BECA / APOYO ESTADIAS PROFESIONALES (1/3)</t>
  </si>
  <si>
    <t>DANIELA ALEXANDRA VILLALOBOS DIAZ DE LEON</t>
  </si>
  <si>
    <t>DR. RAFAEL FRANCISCO MUÑOZ HUERTA</t>
  </si>
  <si>
    <t>FRANCISCO IVAN GONZALEZ GUEVARA</t>
  </si>
  <si>
    <t>DR. JULIO CESAR SÁNCHEZ ROLDAN</t>
  </si>
  <si>
    <t>LEONARDO DANIEL BECERRA LUGO</t>
  </si>
  <si>
    <t>1801/16</t>
  </si>
  <si>
    <t>YUNUEN DANIELA SOLORIO CENDEJAS</t>
  </si>
  <si>
    <t>BECA / APOYO ESTANCIAS PROFESIONALES</t>
  </si>
  <si>
    <t>DR. MARIO ALEJANDRO RODRIGUEZ RIVERA</t>
  </si>
  <si>
    <t>CONGRESO SPIE/SAN FRANCISCO CAL./ COMPLEMENTO</t>
  </si>
  <si>
    <t>ALAN PRECIADO GRIJALVA</t>
  </si>
  <si>
    <t>BECA/APOYO ESTANCIA DE INVESTIGACIÓN</t>
  </si>
  <si>
    <t>SUBSIDIO ALIMENTOS ENERO 2016</t>
  </si>
  <si>
    <t>OSCAR DANIEL SALINAS ARAUJO</t>
  </si>
  <si>
    <t>04/0416</t>
  </si>
  <si>
    <t>DR. CARLOS ANTONIO PINEDA ARELLANO</t>
  </si>
  <si>
    <t>IXCHETL NAYELI SALAZAR OCAMPO</t>
  </si>
  <si>
    <t>BRENDA NAYELI LOPEZ GARCIA</t>
  </si>
  <si>
    <t>MARCO ADRIAN GUIDO TORRES</t>
  </si>
  <si>
    <t>BECA / APOYO ESTADIAS PROFESIONALES (1/2)</t>
  </si>
  <si>
    <t>JORGE LUIS DE LA CRUZ ROBLEDO</t>
  </si>
  <si>
    <t>BECA / APOYO RESIDENCIAS PROFESIONALES (2/2)</t>
  </si>
  <si>
    <t>BECA / APOYO ESTADIAS PROFESIONALES (2/3)</t>
  </si>
  <si>
    <t>ALBERTO LANDEROS ROJAS</t>
  </si>
  <si>
    <t>JOSÉ CARLOS FABRICIO GOMEZ MUÑOZ</t>
  </si>
  <si>
    <t>PATRICIA MARISOL DEL CARMEN TAVARES RAMIREZ</t>
  </si>
  <si>
    <t>BECA / APOYO RESIDENCIAS PROFESIONALES (1/4)</t>
  </si>
  <si>
    <t>CESAR GIOVANI TAVERA RUIZ</t>
  </si>
  <si>
    <t>CONGRESO SPIE/ SAN FRANCISCO CAL.</t>
  </si>
  <si>
    <t>BECA/APOYO IMPARTIR PLATICA INSTITUTO TEC. TUXTLA GTZ.</t>
  </si>
  <si>
    <t>BECA/APOYO TESIS DE LICENCIATURA (2/4)</t>
  </si>
  <si>
    <t>BECA/APOYO TESIS DE LICENCIATURA (2/3)</t>
  </si>
  <si>
    <t>IZCOATL SAUCEDO OROZCO</t>
  </si>
  <si>
    <t>ING. JULIO CESAR SANCHEZ ROLDAN</t>
  </si>
  <si>
    <t>02/02/169</t>
  </si>
  <si>
    <t>04/0216</t>
  </si>
  <si>
    <t>LUIS ALBERTO SALDAÑA ALDANA</t>
  </si>
  <si>
    <t>BECA / APOYO RESIDENCIAS PROFESIONALES (1/5)</t>
  </si>
  <si>
    <t>LUIS SABINO JASSO HERNANDEZ</t>
  </si>
  <si>
    <t>0402/16</t>
  </si>
  <si>
    <t>ANA LAURA JUAREZ PELCASTRE</t>
  </si>
  <si>
    <t>DRA. MA.ALEJANDRINA MARTINEZ GAMEZ</t>
  </si>
  <si>
    <t>BRYAN JONATHAN JIMENEZ RAMOS</t>
  </si>
  <si>
    <t>DR. MARCO A. MENESES NAVA</t>
  </si>
  <si>
    <t>FRANCISCO JAVIER AGUIRRE CEDILLO</t>
  </si>
  <si>
    <t>02/0216</t>
  </si>
  <si>
    <t>JOSÉ CARLOS MORENO HERNÁNDEZ</t>
  </si>
  <si>
    <t>ESTANCIA CORTA/ BILBAO ESPAÑA</t>
  </si>
  <si>
    <t>DR. DAVID MONZON HERNANDEZ</t>
  </si>
  <si>
    <t>ESTANCIA CORTA DE INVESTIGACION</t>
  </si>
  <si>
    <t>CONGRESO / TERAHERTZ RADIATION</t>
  </si>
  <si>
    <t>SUBSIDIO ALIMENTOS FEBRERO 2016</t>
  </si>
  <si>
    <t>ESTANCIA CORTA DE INVESTIGACION/ EN CASTELLO ESPAÑA</t>
  </si>
  <si>
    <t>BECA / APOYO ESTADIAS PROFESIONALES (3/3)</t>
  </si>
  <si>
    <t>BECA / APOYO ESTADIAS PROFESIONALES (2/2)</t>
  </si>
  <si>
    <t>0103/16</t>
  </si>
  <si>
    <t>ESTANCIA CORTA DE INVESTIGACION/ EN CASTELLO ESPAÑA COMPLEMENTO</t>
  </si>
  <si>
    <t>ARMANDO LEYVA FRANCISCO</t>
  </si>
  <si>
    <t>DR. JUAN LUIS PICHARDO MOLINA</t>
  </si>
  <si>
    <t>BECA/APOYO TESIS DE LICENCIATURA (3/4)</t>
  </si>
  <si>
    <t>BECA / APOYO RESIDENCIAS PROFESIONALES (2/4)</t>
  </si>
  <si>
    <t>01/1316</t>
  </si>
  <si>
    <t>BECA/APOYO TESIS DE LICENCIATURA (3/3)</t>
  </si>
  <si>
    <t>BECA / APOYO RESIDENCIAS PROFESIONALES (2/5)</t>
  </si>
  <si>
    <t>BECA / APOYO RESIDENCIAS PROFESIONALES (2/3)</t>
  </si>
  <si>
    <t>SUBSIDIO ALIMENTOS MARZO 2016</t>
  </si>
  <si>
    <t>CONGRESO/GENDER SUMMIT CONACYT</t>
  </si>
  <si>
    <t>MARIBEL JUÁREZ HERNÁNDEZ</t>
  </si>
  <si>
    <t>BECA / APOYO RESIDENCIAS PROFESIONALES (3/4)</t>
  </si>
  <si>
    <t>BECA / APOYO RESIDENCIAS PROFESIONALES (3/3)</t>
  </si>
  <si>
    <t>DRA. MARIA AEJANDRINA MARTINEZ GÁMEZ</t>
  </si>
  <si>
    <t>BECA / APOYO RESIDENCIAS PROFESIONALES (3/5)</t>
  </si>
  <si>
    <t>SUBSIDIO ALIMENTOS ABRIL 2016</t>
  </si>
  <si>
    <t>ESTANCIA CORTA DE INVESTIGACION/CORNING</t>
  </si>
  <si>
    <t>DR. VLADIMIR MINKOVICH</t>
  </si>
  <si>
    <t>CONGRESO/ CLEO 2016</t>
  </si>
  <si>
    <t>BECA / APOYO RESIDENCIAS PROFESIONALES (4/4)</t>
  </si>
  <si>
    <t>FRANCISCO JAVIER VARGAS MUÑOZ</t>
  </si>
  <si>
    <t>MOPTO</t>
  </si>
  <si>
    <t>DR. ISMAEL TORRES GOMEZ</t>
  </si>
  <si>
    <t>JORGE MARIO URIBE MARTINEZ</t>
  </si>
  <si>
    <t>DR. MANUEL HUMBERTO DE LA TORRE IBARRA</t>
  </si>
  <si>
    <t>JOSE MARTINEZ ZUÑIGA</t>
  </si>
  <si>
    <t>BECA / APOYO RESIDENCIAS PROFESIONALES (4/5)</t>
  </si>
  <si>
    <t>SUBSIDIO ALIMENTOS MAYO 2016</t>
  </si>
  <si>
    <t>CONGRESO CLEO 2016/COMPLEMENTO</t>
  </si>
  <si>
    <t>BECA/APOYO TALLER EN LA UASL</t>
  </si>
  <si>
    <t>BECA/APOYO TESIS DE LICENCIATURA (5/5)</t>
  </si>
  <si>
    <t>RAFAEL LAZO BRIONES</t>
  </si>
  <si>
    <t>BECA/APOYO SERVICIO SOCIAL (1-2)</t>
  </si>
  <si>
    <t>LUIS ROBERTO LINO GONZALEZ</t>
  </si>
  <si>
    <t>JUAN MANUEL CASTAÑEDA BARRIENTOS</t>
  </si>
  <si>
    <t>10/16/16</t>
  </si>
  <si>
    <t>RENE SALINAS TINAJERO</t>
  </si>
  <si>
    <t>EMMANUEL DE LA CRUZ CHACON</t>
  </si>
  <si>
    <t>24/16/16</t>
  </si>
  <si>
    <t>BECA/APOYO ECONOMICO JOVENES DE EXCELENCIA</t>
  </si>
  <si>
    <t>SUBSIDIO ALIMENTOS JUNIO 2016</t>
  </si>
  <si>
    <t>BECA/APOYO SERVICIO SOCIAL (2-2)</t>
  </si>
  <si>
    <t>01/07/016</t>
  </si>
  <si>
    <t>ETNA DAFNE YÁÑEZ ROLDÁN</t>
  </si>
  <si>
    <t>WILSON ESNEIDER BERNAL PINILLA</t>
  </si>
  <si>
    <t>OSCAR ANDRES NARANJO MONTOYA</t>
  </si>
  <si>
    <t>JUAN CARLOS ISRAEL ZAMARRIPA RAMIREZ</t>
  </si>
  <si>
    <t>ARIEL CALDERON SOLIS</t>
  </si>
  <si>
    <t>BECA / APOYO TRANSPORTE PROPEDEÙTICO</t>
  </si>
  <si>
    <t>ELIECER ACOSTA CONYEDO</t>
  </si>
  <si>
    <t>LUISNEY OFARRIL SOLIS</t>
  </si>
  <si>
    <t>ADALID RODRÍGUEZ RAMÍREZ</t>
  </si>
  <si>
    <t>ANDRÉS MONTES DE OCA REBOLLEDO</t>
  </si>
  <si>
    <t>CARMEN EDITH DOMÍNGUEZ FLORES</t>
  </si>
  <si>
    <t>DANIEL DE JESÚS LUIS NORIEGA</t>
  </si>
  <si>
    <t>GABRIEL EFRAÍN VILLATORO PÉREZ</t>
  </si>
  <si>
    <t>JOSÉ ALBERTO SANCHEZ SANTIS</t>
  </si>
  <si>
    <t>LEOPOLDO MARTÍNEZ MANUEL</t>
  </si>
  <si>
    <t>LUIS ADAN ALMEIDA ALCANTARA</t>
  </si>
  <si>
    <t>LUIS FRANCISCO ARREOLA CORZO</t>
  </si>
  <si>
    <t>SERGIO ISRAEL MARTINEZ CID DEL PRADO</t>
  </si>
  <si>
    <t>SIGIFREDO MARRUJO GARCÍA</t>
  </si>
  <si>
    <t>ANA LAURA SARRACINO ORTIZ</t>
  </si>
  <si>
    <t>COMIDA DE CLAUSURA JÓVENES DE EXCELENCIA</t>
  </si>
  <si>
    <t>ANGEL ADRIAN VALENZUELA MARTÍNEZ</t>
  </si>
  <si>
    <t>ANGEL AXEL MARTINEZ MENDIOLA</t>
  </si>
  <si>
    <t>CAORI ALEJANDRA ORGANISTA CASTELBLANCO</t>
  </si>
  <si>
    <t>CECILIA BONILLA MIRANDA</t>
  </si>
  <si>
    <t>DAVID ALEJANDRO COLLAZOS BURBANO</t>
  </si>
  <si>
    <t>EDGARDO BALDERRAMA GONZALEZ</t>
  </si>
  <si>
    <t>EDUARDO DENIS ALCOCER</t>
  </si>
  <si>
    <t>ERICK ALONSO GUTIERREZ LLAMAS</t>
  </si>
  <si>
    <t>ERIK EDUARDO CASTILLO VARGAS</t>
  </si>
  <si>
    <t>GUILLERMO RODRIGO ARAGÓN PACHECO</t>
  </si>
  <si>
    <t>HUGO ALBERTO MORENO JIMENEZ</t>
  </si>
  <si>
    <t>ISAAC LÓPEZ LÓPEZ</t>
  </si>
  <si>
    <t>JESSICA ELIZABETH MARTÍBEZ GONZÁLEZ</t>
  </si>
  <si>
    <t>JOSÉ FRANCISCO SÁNCHEZ DÍAZ</t>
  </si>
  <si>
    <t>JOSÉ IVAN ABRAHAM DIEGO</t>
  </si>
  <si>
    <t>JUAN CARLOS SANCHEZ PEREZ</t>
  </si>
  <si>
    <t>KARLA LILIANA TARANGO BUSTAMANTE</t>
  </si>
  <si>
    <t>MARCELA BEATRIZ DE LA CRUZ VAZQUEZ</t>
  </si>
  <si>
    <t>MATILDE CRUZ AGUILERA</t>
  </si>
  <si>
    <t>MAYRA CARRASCO TOLEDO</t>
  </si>
  <si>
    <t>NICOLE MARICA CALLEN</t>
  </si>
  <si>
    <t>NORMA YESSICA PEREZ BETANCOURT</t>
  </si>
  <si>
    <t>YAZMIN ADRIANA CRAVIOTO TÉLLEZ</t>
  </si>
  <si>
    <t>JUAN CARLOS ROSALES TORRES</t>
  </si>
  <si>
    <t>MAGDA GIOVANNA SÁNCHEZ CÁSNHEZ</t>
  </si>
  <si>
    <t>SIGFREDO MARRUJO GARCÍA</t>
  </si>
  <si>
    <t>PABLO MUNIZ CÁNOVAS</t>
  </si>
  <si>
    <t>JOSELYN GARCÍA SORIA</t>
  </si>
  <si>
    <t>LUIS FERNANDO HURTADO MENDOZA</t>
  </si>
  <si>
    <t>ALEJANDRO GONZALEZ HERNÁNDEZ</t>
  </si>
  <si>
    <t>PEDRO PABLO ROCHA GARCÍA</t>
  </si>
  <si>
    <t>ERICK RAMON BACA MONTERO</t>
  </si>
  <si>
    <t>BRUNO SAUCEDO OROZCO</t>
  </si>
  <si>
    <t>APOYO/BECA PROPEDEUTICO  VERANO 2016</t>
  </si>
  <si>
    <t>JOSE CARLOS FABRICIO GOMEZ MUÑOZ</t>
  </si>
  <si>
    <t>SUBSIDIO ALIMENTOS JULIO 2016</t>
  </si>
  <si>
    <t>BECA/APOYO CONGRESO IMRC 2016</t>
  </si>
  <si>
    <t>BECA/APOYO CONGRESO SPIE OPTICS+PHOTONICS 2016</t>
  </si>
  <si>
    <t>DR. DANIEL MALACARA HERNÁNDEZ</t>
  </si>
  <si>
    <t>NINFA DEL CARMEN LOZANO RINCON</t>
  </si>
  <si>
    <t>BECA/APOYO CONGRESO 11TH INTERNATIONAL CONFERENCE ON ADVANCES IN EXPERIMENTAL MECHANICS</t>
  </si>
  <si>
    <t>BECA/APOYO CONGRESO LATIN AMERICAN OPTICS AND PHOTONICS</t>
  </si>
  <si>
    <t>PRISCILLA ESPERANZA CASTILLO VELAZQUEZ</t>
  </si>
  <si>
    <t>BECA/APOYO TRANSPORTE JOVENES DE EXCELENCIA</t>
  </si>
  <si>
    <t>BECA/APOYO CONGRESO NACIONAL DE FISICA</t>
  </si>
  <si>
    <t>BECA/APOYO MATERIAL ESTUDIANTES NUEVO INGRESO</t>
  </si>
  <si>
    <t>DANIEL LOPEZ CABRERA</t>
  </si>
  <si>
    <t>JOSE LUIS SILVA ACOSTA</t>
  </si>
  <si>
    <t>RODRIGO MISAEL BARBA BARBA</t>
  </si>
  <si>
    <t>MARICELA GUZMAN ROCHA</t>
  </si>
  <si>
    <t>ANA ISABEL SANCHEZ SOLIS</t>
  </si>
  <si>
    <t>LUIS ABRAHAM LOZANO HERNANDEZ</t>
  </si>
  <si>
    <t>JOSE DE JESUS ROBLES PEREZ</t>
  </si>
  <si>
    <t>FELIPE EDUARDO HERNANDEZ SUAREZ</t>
  </si>
  <si>
    <t>GERARDO GUTIÉRREZ TORRES</t>
  </si>
  <si>
    <t>CARLOS ANDRES SEVILLA GUTIERREZ</t>
  </si>
  <si>
    <t>JUAN DANIEL BERRONES GUERRERO</t>
  </si>
  <si>
    <t>BELEM ESTEFANIA MANCILLA ESCOBAR</t>
  </si>
  <si>
    <t>DR. ZACARIAS MALACARA HERNANDEZ</t>
  </si>
  <si>
    <t>LORENA VILLARREAL DE LA CRUZ</t>
  </si>
  <si>
    <t>BECA/APOYO RESIDENCIAS PROFESIONALES (1-4)</t>
  </si>
  <si>
    <t>DR. NOE ALCALA</t>
  </si>
  <si>
    <t>CARLOS ENRIQUE PORRAS BARAJAS</t>
  </si>
  <si>
    <t>BECA/APOYO VISITA INDUSTRIAL PRACTICAS DE LABORATORIO</t>
  </si>
  <si>
    <t>RICARDO ABRAHAM VALENCIA MURILLO</t>
  </si>
  <si>
    <t>JOSE RAMON CRUZ TORRES</t>
  </si>
  <si>
    <t>ING. ENRIQUE NOE ARIAS</t>
  </si>
  <si>
    <t>MARIA FERNANDA GONZALEZ RODRIGUEZ</t>
  </si>
  <si>
    <t>JORGE EDUARDO AGUIRRE ROCHA</t>
  </si>
  <si>
    <t>DR. DAVID MORENO HERNANDEZ</t>
  </si>
  <si>
    <t>JOSÉ EDUARDO GUTIERREZ PRADO</t>
  </si>
  <si>
    <t>DR. BERNARDINO BARRIENTOS GARCIA</t>
  </si>
  <si>
    <t>BECA /APOYO PAGO DE INSCRIPCION CONGRESO IMRC</t>
  </si>
  <si>
    <t>MARCOS ENRIQUE VALERO RECIO RAMIREZ</t>
  </si>
  <si>
    <t>BECA/ APOYO PRACTICAS PROFESIONALES</t>
  </si>
  <si>
    <t>PATRICIA ELIZABETH GALINDO GUILLEN</t>
  </si>
  <si>
    <t>BECA / APOYO RESIDENCIAS PROFESIONALES (1-4)</t>
  </si>
  <si>
    <t>CESAR OMAR BUCIO FRANCISCO</t>
  </si>
  <si>
    <t>BECA / APOYO PRACTICAS PROFESIONALES</t>
  </si>
  <si>
    <t>DR. DANIEL MALACARA HERNANDEZ</t>
  </si>
  <si>
    <t>GUADALUPE MISAEL RUIZ VELOZ</t>
  </si>
  <si>
    <t>BECA/APOYO SERVICIO SOCIAL (1-3)</t>
  </si>
  <si>
    <t>JAIR ABRAHAM CARRASCO RAMÌREZ</t>
  </si>
  <si>
    <t>SUBSIDIO ALIMENTOS AGOSTO 2016</t>
  </si>
  <si>
    <t>BECA / APOY DE EXCELENCIA POR RECONOCIMIENTO ACADEMICO Y PROGRAMA DUAL DAYTON-CIO</t>
  </si>
  <si>
    <t>BECA / APOYO ESTANCIA CORTA DE INVESTIGACION EN MARBURG</t>
  </si>
  <si>
    <t>BECA / APOYO SEMANA DE LA CIENCIA EN ZOCALO</t>
  </si>
  <si>
    <t>MIGUEL ANGEL HONORATO COLIN</t>
  </si>
  <si>
    <t>ELISA ISETH CEPEDA PÈREZ</t>
  </si>
  <si>
    <t>JOSE CARLOS MORENO HERNANDEZ</t>
  </si>
  <si>
    <t>BECA / APOYO VISITA CCADT</t>
  </si>
  <si>
    <t>BECA / APOYO RESIDENCIAS PROFESIONALES (2-4)</t>
  </si>
  <si>
    <t>VANESSA DAYALI RIOS GARCIA</t>
  </si>
  <si>
    <t>BECA / APOYO RESIDENCIAS PROFESIONALES (1-3)</t>
  </si>
  <si>
    <t>JONATHAN JOSUÉ GONZALEZ GUTIERREZ</t>
  </si>
  <si>
    <t>JOSUE ADIN MINGUELA GALLARDO</t>
  </si>
  <si>
    <t>DR. YURY BARMENKOV</t>
  </si>
  <si>
    <t>BECA / APOYO INSTITUCIONALES PARA POSGRADO</t>
  </si>
  <si>
    <t>BECA / APOYO PAGO DE AVION PARA CONGRESO IBEROAMERICANO DE INSTRUMENTACION Y CIENCIAS APLICADAS</t>
  </si>
  <si>
    <t>MARIBEL JUÁREZ HERNANDEZ</t>
  </si>
  <si>
    <t>BECA/APOYO ESTANCIA DE INVESTIGACION (1-4)</t>
  </si>
  <si>
    <t>BECA / APOYO CONGRESO NIDAYS</t>
  </si>
  <si>
    <t>MICHEL ALAIN GONZALEZ PASCUAL</t>
  </si>
  <si>
    <t>BECA / APOYO TESIS DE LICENCIATURA (1-4)</t>
  </si>
  <si>
    <t>DR. GERARDO FLORES COLUNGA</t>
  </si>
  <si>
    <t>ANTONIO DE JESUS ORTIZ GONZALEZ</t>
  </si>
  <si>
    <t>RUBEN ANTONIO MENDOZA CRUZ</t>
  </si>
  <si>
    <t>09/09/116</t>
  </si>
  <si>
    <t>BECA/APOYO ESTANCIA CORTA DE INVESTIGACION</t>
  </si>
  <si>
    <t>JUAN CARLOS SANDOVAL REYES</t>
  </si>
  <si>
    <t>BECAS INSTITUCIONALES PARA POSGRADO</t>
  </si>
  <si>
    <t>BECA/APOYO RESIDENCIAS PROFESIONALES (2-4)</t>
  </si>
  <si>
    <t>BECA/ APOYO SERVICIO SOCIAL (2-3)</t>
  </si>
  <si>
    <t>RAMON CISNEROS PEREZ</t>
  </si>
  <si>
    <t>ARELI PAULINA LONA GONZALEZ</t>
  </si>
  <si>
    <t>SUBSIDIO ALIMENTOS SEPTIEMBRE 2016</t>
  </si>
  <si>
    <t>IGNACIO RAUL ROSAS ROMAN</t>
  </si>
  <si>
    <t>BECA/ APOYO ASISTIR A IX CONFERENCE RIAO OPTILAS</t>
  </si>
  <si>
    <t>CARLOS ALBERTO GALVAN HERNANDEZ</t>
  </si>
  <si>
    <t>1710/16</t>
  </si>
  <si>
    <t>BECA ESPECIAL PROPEDEUTICO</t>
  </si>
  <si>
    <t xml:space="preserve">GERARDO ALONSO TORRES AVALOS </t>
  </si>
  <si>
    <t>JOEL MORALES GALICIA</t>
  </si>
  <si>
    <t>EDWIN JOHAN ORTIZ RIAÑO</t>
  </si>
  <si>
    <t>ERICK FABIAN IPUS BADOS</t>
  </si>
  <si>
    <t>FREIMAN ESTIVEN TRIANA ARANGO</t>
  </si>
  <si>
    <t>JESUS PABLO LAUTERIO CRUZ</t>
  </si>
  <si>
    <t>19/10/169</t>
  </si>
  <si>
    <t>BECA/APOYO ESTANCIA DE INVESTIGACIÓN DIVISION DE INGENIERIAS CAMPUS IRAPUATO-SALAMANCA</t>
  </si>
  <si>
    <t>ZEFERINO IBARRA BORJA</t>
  </si>
  <si>
    <t>BECA/APOYO IX REUNION DE LA DICU</t>
  </si>
  <si>
    <t>DR. ROBERTO RAMIREZ ALARCON</t>
  </si>
  <si>
    <t>BECA/APOYO CONGRESO 12TH INTERNATIONAL TOPICAL MEETING ON NANOESTRUCTURED MATERIALS AND NANOTECHNOLOGY</t>
  </si>
  <si>
    <t>BECA ESPECIAL TRANSPORTE PROPEDEUTICO OTOÑO 2016</t>
  </si>
  <si>
    <t>BECA/ APOYO SERVICIO SOCIAL (3-3)</t>
  </si>
  <si>
    <t>PAGO DE BOLETO DE AVION/ASISTIR AL IX CONFERENCE RIAO OPTILAS 2016</t>
  </si>
  <si>
    <t>BECA/APOYO PROMOCION POSGRADOS</t>
  </si>
  <si>
    <t>DR. J. ORACIO BARBOSA GARCIA</t>
  </si>
  <si>
    <t>PAGO DE INSCRIPCION IX CONFERENCE RIAO OPTILAS 2016</t>
  </si>
  <si>
    <t>BECA/APOYO CONGRESO IBEROAMERICANO DE INSTRUMENTACION Y CIENCIAS APLICADAS</t>
  </si>
  <si>
    <t xml:space="preserve">JUAN ANTONIO ESPARZA CANO </t>
  </si>
  <si>
    <t>BECA/APOYO ESTANCIA DE INVESTIGACIÓN (1-3)</t>
  </si>
  <si>
    <t xml:space="preserve">JESSICA GUADALUPE BARAJAS CARMONA </t>
  </si>
  <si>
    <t>ITZEL MARIELA HERNANDEZ HERNANDEZ</t>
  </si>
  <si>
    <t>BECA/APOYO ESTANCIA DE INVESTIGACION (1-3)</t>
  </si>
  <si>
    <t>LIC. ADRIANA GUTIERREZ GUERRA</t>
  </si>
  <si>
    <t>ITZEL IRAZU MUÑOZ MARQUEZ</t>
  </si>
  <si>
    <t>ALFREDO RENTERIA VILLANUEVA</t>
  </si>
  <si>
    <t>DR. MOISES CYWIAK GARBARCEWIKS</t>
  </si>
  <si>
    <t>LESLIE VALENTINA GONZALEZ BRAVO</t>
  </si>
  <si>
    <t>BRENDA MIREYA GUZMAN VALDIVIA</t>
  </si>
  <si>
    <t>DRA. MARIA STROJNIK POGAKAR</t>
  </si>
  <si>
    <t>BECA/APOYO RESIDENCIAS PROFESIONALES (2-3)</t>
  </si>
  <si>
    <t>DRA. TZARARA LOPEZ LUKE</t>
  </si>
  <si>
    <t>BECA/APOYO TESIS DE LICENCIATURA (2-4)</t>
  </si>
  <si>
    <t>BECA/APOYO ESTANCIA PROFESIONAL (2-4)</t>
  </si>
  <si>
    <t>BECA/APOYO RESIDENCIAS PROFESIONALES (3-4)</t>
  </si>
  <si>
    <t>BECA/APOYO TESIS DE LICENCIATURA (3-4)</t>
  </si>
  <si>
    <t>SUBSIDIO ALIMENTOS OCTUBRE 2016</t>
  </si>
  <si>
    <t>BECA/APOYO LOGISTICA MUJER EN LA CIENCIA</t>
  </si>
  <si>
    <t>DRA. CRISTINA SOLANO SOSA</t>
  </si>
  <si>
    <t>LUIS FELIPE CISNEROS RINCON</t>
  </si>
  <si>
    <t>JUAN MANUEL ESQUIVAS FARIAS</t>
  </si>
  <si>
    <t>CRISTIAN ANDREZ ALVAREZ QUIROZ</t>
  </si>
  <si>
    <t>KARLA  LILIANA VALADEZ MORALES</t>
  </si>
  <si>
    <t>SAUL ZAMARRIPA ROJAS</t>
  </si>
  <si>
    <t>DENISSE ALEJANDRA VELAZQUEZ PEREZ</t>
  </si>
  <si>
    <t>VANESSA VIRIDIANA VALDEZ DURAN</t>
  </si>
  <si>
    <t>ANDREA TEJADA MARTINEZ</t>
  </si>
  <si>
    <t>TAL</t>
  </si>
  <si>
    <t>BECA/PAGO DE HOSPEDAJE ASISTENTE CONGRESO REGIONAL DE ENERGIAS RENOVABLES</t>
  </si>
  <si>
    <t>BECA/APOYO TALLER OPTICA CUANTICA</t>
  </si>
  <si>
    <t>GUILLERMO ENRIQUE SALAS OLGUIN</t>
  </si>
  <si>
    <t>BECA/APOYO ESTADIAS PROFESIONALES (1-2)</t>
  </si>
  <si>
    <t>RONALD NELSON MOORCROFT</t>
  </si>
  <si>
    <t>BECA/APOYO CIO UNIDAD AGUASCALIENTES</t>
  </si>
  <si>
    <t>DIANA VERONICA VALLES LERMA</t>
  </si>
  <si>
    <t>ALIMENTOS PARA ASISTENTES AL TALLER TEORICO-PRACTICO ENERGIAS RENOVABLES</t>
  </si>
  <si>
    <t>CYNTHIA MONTSERRAT ALFARO ANGELES</t>
  </si>
  <si>
    <t>HECTOR BERISTAIN BERMUDEZ</t>
  </si>
  <si>
    <t>ITZEL NAYELI BALDERAS SANCHEZ</t>
  </si>
  <si>
    <t>JERONIMO ALVAREZ TORRES</t>
  </si>
  <si>
    <t>JOSE MANUEL ALVARO REYES</t>
  </si>
  <si>
    <t>JOSE MANUEL GAMEZ MEDINA</t>
  </si>
  <si>
    <t>JUANA CRISTINA IBARRA ARAN</t>
  </si>
  <si>
    <t>KAREN PAMELA VILLARREAL ORTEGA</t>
  </si>
  <si>
    <t>KARI GUADALUPE HORTENSIA MARTINEZ REYNA</t>
  </si>
  <si>
    <t>LINO EMMANUEL FERIA OLIMON</t>
  </si>
  <si>
    <t>SALVADOR DIAZ LEMUS</t>
  </si>
  <si>
    <t>ANA GABRIELA GUTIERREZ MATA</t>
  </si>
  <si>
    <t>ELOY GARCIA SANTIAGO</t>
  </si>
  <si>
    <t>EMMA DE LOS COBOS GARDUÑO</t>
  </si>
  <si>
    <t>JONATHAN ERNESTO GUAL UC</t>
  </si>
  <si>
    <t>JOSE EDUARDO JASSO ALMAZAN</t>
  </si>
  <si>
    <t>SERGIO VELAZQUEZ MARTINEZ</t>
  </si>
  <si>
    <t>APOYO ECONOMICO PROPEDEUTICO OTOÑO 2016</t>
  </si>
  <si>
    <t>BECA/APOYO CONGRESO IX CONFERENCE RIAO OPTILAS 2016</t>
  </si>
  <si>
    <t>BECA/APOYO ESTANCIA DE INVESTIGACION (2-3)</t>
  </si>
  <si>
    <t>BECA/APOYO RESIDENCIAS PROFESIONALES (3-3)</t>
  </si>
  <si>
    <t>BECA/APOYO TESIS DE LICENCIATURA (4-4)</t>
  </si>
  <si>
    <t>03/11//16</t>
  </si>
  <si>
    <t>BECA/APOYO ESTANCIA PROFESIONAL (3-4)</t>
  </si>
  <si>
    <t>01//11/16</t>
  </si>
  <si>
    <t>MONICA MONSERRAT MARTINEZ GARCIA</t>
  </si>
  <si>
    <t>BECA/APOYO RESIDENCIAS PROFESIONALES (4-4)</t>
  </si>
  <si>
    <t>BECA/TRANSPORTE FORANEO CONGRESO NACIONAL DE ENERGIAS RENOVABLES</t>
  </si>
  <si>
    <t>JORDAN PEREZ SANCHEZ</t>
  </si>
  <si>
    <t>BECA/ TRANSPORTE FORANEO CONGRESO REGIONAL DE ENERGIAS RENOVABLES</t>
  </si>
  <si>
    <t>BECA HOSPEDAJE PARA ASISTENTES AL CONGRESO NACIONAL DE ENERGIAS RENOVABLES</t>
  </si>
  <si>
    <t>ERIC MANZANARES SALAZAR</t>
  </si>
  <si>
    <t>BECA/ALIMENTOS PARA ASISTENTES AL CONGRESO NACIONAL DE ENERGIAS RENOVABLES</t>
  </si>
  <si>
    <t>FIDEL ALEJANDRO AGUILAR AGUILAR</t>
  </si>
  <si>
    <t>JESSICA DENISSE VALLE GARCIA</t>
  </si>
  <si>
    <t>JUAN ANTONIO CARRILLO MACIAS</t>
  </si>
  <si>
    <t>JUAN JOSE VARGAS BRAVO</t>
  </si>
  <si>
    <t>KAREN BARRERA MOTA</t>
  </si>
  <si>
    <t>MARIA JOSE BERROCAL BRAVO</t>
  </si>
  <si>
    <t>RENE CARDEÑA DAVILA</t>
  </si>
  <si>
    <t>ROGELIO SERVANDO VILLALOBOS HERNANDEZ</t>
  </si>
  <si>
    <t>ROSARIO LUNA LOPEZ</t>
  </si>
  <si>
    <t>SAMUEL JUAREZ HERNANDEZ</t>
  </si>
  <si>
    <t>SERGIO FERNANDO VIOLANTE CHAVEZ</t>
  </si>
  <si>
    <t>YURIDIANA ROCIO GALINDO LUNA</t>
  </si>
  <si>
    <t>BECA HOSPEDAJE PARA ASISTENTES AL TALLER NACIONAL DE ENERGIAS RENOVABLES</t>
  </si>
  <si>
    <t>BECA/TRANSPORTE FORANEO TALLER NACIONAL DE ENERGIAS RENOVABLES</t>
  </si>
  <si>
    <t>EMMANUEL FERIA OLIMON LINO</t>
  </si>
  <si>
    <t>SUBSIDIO ALIMENTOS NOVIEMBRE 2016</t>
  </si>
  <si>
    <t>BECA/APOYO POR OBTENCION DE GRADO MAESTRIA EN OPTOMECATRONICA</t>
  </si>
  <si>
    <t>MARIANA BAIZ BEJARANO</t>
  </si>
  <si>
    <t>ALAN LOPEZ MARTINEZ</t>
  </si>
  <si>
    <t>BECA/APOYO 23A CONFERENCIA INTERNACIONAL EN RECONOCIMIENTO DE PATRONES</t>
  </si>
  <si>
    <t>01/12//16</t>
  </si>
  <si>
    <t xml:space="preserve">BECA/APOYO RESIDENCIAS PROFESIONALES </t>
  </si>
  <si>
    <t>BECA/APOYO ESTANCIA DE INVESTIGACION (3-3)</t>
  </si>
  <si>
    <t>01//12/16</t>
  </si>
  <si>
    <t>BECA/APOYO CONGRESO 12TH INTERNATIONAL TOPICAL MEETING ON NANOESTRUCTURED MATERIALS AND NANOTECHNOLOGY/ COMPLEMENTO</t>
  </si>
  <si>
    <t>BECA/APOYO ESTADIA PROFESIONAL (2-2)</t>
  </si>
  <si>
    <t>BECA/APOYO ESTANCIA PROFESIONAL (4-4)</t>
  </si>
  <si>
    <t>BECA/APOYO ESTANCIA PROFESIONAL (3-3)</t>
  </si>
  <si>
    <t>SUBSIDIO ALIMENTOS DICIEMBRE 2016</t>
  </si>
  <si>
    <t>TOTAL BECAS 2016</t>
  </si>
  <si>
    <t>BECAS INSTITUCIONALES 2017</t>
  </si>
  <si>
    <t>ACTIVIDAD</t>
  </si>
  <si>
    <t>JUAN MANUEL ROMERO RODRIGUEZ</t>
  </si>
  <si>
    <t>BECA/ APOYO ESTADIAS PROFESIONALES (1-3)</t>
  </si>
  <si>
    <t>DR. DANIEL MALACARA DOBLADO</t>
  </si>
  <si>
    <t>LUIS REY SALAZAR PEREZ</t>
  </si>
  <si>
    <t>BECA /APOYO ESTADIAS PROFESIONALES (1-3)</t>
  </si>
  <si>
    <t>DR. CARLOS PEREZ LOPEZ</t>
  </si>
  <si>
    <t>VICTORIA ADAME JIMENEZ</t>
  </si>
  <si>
    <t>DR. MARIO A. RODRIGUEZ RIVERA</t>
  </si>
  <si>
    <t>BRIAN DAVID SARMIENTO RODRIGUEZ</t>
  </si>
  <si>
    <t>YOLANDA FABIOLA VALLEJO BERMEJO</t>
  </si>
  <si>
    <t>BECA/ APOYO RESIDENCIAS PROFESIONALES (1-4)</t>
  </si>
  <si>
    <t>ING. JOSE IGNACIO DIEGO MANRIQUE</t>
  </si>
  <si>
    <t>MARIA ISABEL VALLEJO CONDE</t>
  </si>
  <si>
    <t>SERVICIO SOCIAL (1-4)</t>
  </si>
  <si>
    <t>LIC. ELEONOR LEON TORRES</t>
  </si>
  <si>
    <t>TOTAL BECAS ENERO</t>
  </si>
  <si>
    <t>MARIA DEL ROSARIO BAUTISTA MORALES</t>
  </si>
  <si>
    <t>BECA/ APOYO TRANPOSRTE CIO AGS</t>
  </si>
  <si>
    <t>DR. RODOLFO MARTINEZ MANUEL</t>
  </si>
  <si>
    <t>ULISES RAMIREZ MEZA</t>
  </si>
  <si>
    <t>BECA/APOYO ESTANCIA DE INVESTIGACION/ UNAM</t>
  </si>
  <si>
    <t>ROSA MARIA SEVILLANO ARREDONDO</t>
  </si>
  <si>
    <t>BECA/APOYO ESTANCIA PROFESIONAL (1-4)</t>
  </si>
  <si>
    <t>JUAN MANUEL CUELLAR AGUILAR</t>
  </si>
  <si>
    <t>BECA/ APOYO ESTADIAS PROFESIONALES (1-2)</t>
  </si>
  <si>
    <t>M.I. RICARDO VALDIVIA HERNANDEZ</t>
  </si>
  <si>
    <t>MARIO ALEJANDRO MARTINEZ VEGA</t>
  </si>
  <si>
    <t>BECA/APOYO TESIS DE LICENCIATURA (1-6)</t>
  </si>
  <si>
    <t>DRA. VALERIA PIAZZA</t>
  </si>
  <si>
    <t>JESSICA GUADALUPE BARAJAS CARMONA</t>
  </si>
  <si>
    <t>DR. EDEN MORALES NARVAEZ</t>
  </si>
  <si>
    <t>YAILY FERNANDEZ ARTEAGA</t>
  </si>
  <si>
    <t>BECA/APOYO TRANSPORTE CIO AGS</t>
  </si>
  <si>
    <t>BECA/APOYO ESTANCIA DE INVESTIGACION/BUAP</t>
  </si>
  <si>
    <t>CARLOS ALFONSO TAPIA RAYA</t>
  </si>
  <si>
    <t>BECA/APOYO TESIS DE LICENCIATURA (1-5)</t>
  </si>
  <si>
    <t>FELIX EDUARDO SAUCEDO SERRANO</t>
  </si>
  <si>
    <t>BECA/ APOYO ESTADIAS PROFESIONALES (2-3)</t>
  </si>
  <si>
    <t>BECA/APOYO ESTDIAS PROFESIONALES (2-3)</t>
  </si>
  <si>
    <t>AZALIA SARAI RIVERA MATA</t>
  </si>
  <si>
    <t>BECA/ APOYO TESIS DE LICENCIATURA (1-6)</t>
  </si>
  <si>
    <t>LUIS CARLOS CHAVIRA MENDOZA</t>
  </si>
  <si>
    <t>BECA/APOYO ESTADIAS PROFESIONALES (1-3)</t>
  </si>
  <si>
    <t>DR. HAGGEO DESIRENA ENRRIQUEZ</t>
  </si>
  <si>
    <t>OSWALDO ISRAEL FLORES FLORES</t>
  </si>
  <si>
    <t>CHRISTIAN RICARDO SALCEDO AGUIRRE</t>
  </si>
  <si>
    <t>DANIEL OBED ORONA PEREZ</t>
  </si>
  <si>
    <t>ALEJANDRO VAZQUEZ ARZOLA</t>
  </si>
  <si>
    <t>EDUARDO ANDRES OLVERA GONZALEZ</t>
  </si>
  <si>
    <t>EDGAR IVAN AGUIRRE PADILLA</t>
  </si>
  <si>
    <t>BECA/APOYO ESTADIAS PROFESIONALES (2-3)</t>
  </si>
  <si>
    <t>JONATHAN ULISES ALVAREZ MARTINEZ</t>
  </si>
  <si>
    <t>SERVICIO SOCIAL (1-2)</t>
  </si>
  <si>
    <t>VICTOR ALONSO CAMARENA CHAVEZ</t>
  </si>
  <si>
    <t>SERVICIO SOCIAL (2-4)</t>
  </si>
  <si>
    <t>KARLA GABRIELA RODRIGUEZ BECERRA</t>
  </si>
  <si>
    <t>MARIA DE LOS ANGELES GARDUÑO ROBLES</t>
  </si>
  <si>
    <t>DR. MANUEL DE LA TORRE IBARRA</t>
  </si>
  <si>
    <t>TOTAL BECAS FEBRERO</t>
  </si>
  <si>
    <t>BECA/APOYO TESIS DE LICENCIATURA (2-5)</t>
  </si>
  <si>
    <t xml:space="preserve">EP </t>
  </si>
  <si>
    <t>BECA/APOYO ESTADIAS PROFESIONALES (3-3)</t>
  </si>
  <si>
    <t>BECA/  APOYO ESTAADIAS PROFESIONALES (3-3)</t>
  </si>
  <si>
    <t>BECA/ APOYO ESTADIAS PROFESIONALES (2-2)</t>
  </si>
  <si>
    <t>BECA/ APOYO TESIS DE LICENCIATURA (2-5)</t>
  </si>
  <si>
    <t>BECA/ APOYO ESTADIAS PROFESIONALES (3-3)</t>
  </si>
  <si>
    <t>BECA/ APOYO TESIS DE LICENCIATURA (2-6)</t>
  </si>
  <si>
    <t>BECA/ APOYO ESTANCIA PROFESIONAL (2-4)</t>
  </si>
  <si>
    <t>BECA/APOYO TESIS DE LICENCIATURA (2-6)</t>
  </si>
  <si>
    <t>BECA/ APOYO RESIDENCIAS PROFESIONALES (3-4)</t>
  </si>
  <si>
    <t>BECA/APOYO VIATICOS WORKSHOP LAOP</t>
  </si>
  <si>
    <t>BECA/ APOYO FERIA POSGRADOS CONACYT</t>
  </si>
  <si>
    <t>JONATHAN AVALOS HERNANDEZ</t>
  </si>
  <si>
    <t>RIYA DEY</t>
  </si>
  <si>
    <t>BECA/APOYO ESTANCIA DE INVESTIGACION</t>
  </si>
  <si>
    <t>DR. CHRISTIAN GOMEZ SOLIS</t>
  </si>
  <si>
    <t>KARINA GUADALUPE RODRIGUEZ SERRANO</t>
  </si>
  <si>
    <t>BECA/APOYO ESTANCIA DE INVESTIGACION (1-2)</t>
  </si>
  <si>
    <t>LIC. TZAIDEL VILCHES MUÑOZ</t>
  </si>
  <si>
    <t>MICHEL ALAIN  GONZALEZ PASCUAL</t>
  </si>
  <si>
    <t>BECA/APOYO TESIS DE LICENCIATURA (1-2)</t>
  </si>
  <si>
    <t>DR. GERARDO RAMON FLORES COLUNGA</t>
  </si>
  <si>
    <t>SERVICIO SOCIAL (3-4)</t>
  </si>
  <si>
    <t>SERVICIO SOCIAL (2-2)</t>
  </si>
  <si>
    <t>TOTAL BECAS MARZO</t>
  </si>
  <si>
    <t>BECA/APOYO TESIS DE LICENCIATURA (2-2)</t>
  </si>
  <si>
    <t>BECA/APOYO PROMOCION POSGRADOS CUBA APLICACIÓN DE PAEP</t>
  </si>
  <si>
    <t>BECA/APOYO ESTADIA PROFESIONAL (3-4)</t>
  </si>
  <si>
    <t>PAGO DE BOLETO DE AVION/ PROMOCION POSGRADOS COLOMBIA APLICACIÓN PAEP</t>
  </si>
  <si>
    <t>PAGO DE BOLETO DE AVION/ PROMOCION POSGRADOS CUBA APLICACIÓN PAEP</t>
  </si>
  <si>
    <t>BECA/APOYO VIATICOS TRAMITE DE VISA</t>
  </si>
  <si>
    <t>DIANA ALEJANDRA JARAMILLO GONZALEZ</t>
  </si>
  <si>
    <t>CASSANDRA KARIN OLIVA ALVAREZ</t>
  </si>
  <si>
    <t>LIC. MARLEN ZULEICA TENANGO AGUIAR</t>
  </si>
  <si>
    <t>BECA/APOYO PARA ASISTIR AL INSTITUTO DE QUIMICA DE LA UNAM</t>
  </si>
  <si>
    <t>BECA/APOYO VIATICOS UNIVERSIDAD AUTONOMA METROPOLITANA UNIDAD AZCAPOTZALCO</t>
  </si>
  <si>
    <t>BECA/APOYO VIATICOS PROMOCION POSGRADOS COLOMBIA APLICACIÓN PAEP</t>
  </si>
  <si>
    <t>BECA/APOYO TESIS DE LICENCIATURA (3-6)</t>
  </si>
  <si>
    <t>LIC. LUZ ADRIANA GUTIERREZ GUERRA</t>
  </si>
  <si>
    <t>BECA/APOYO TESIS DE LICENCIATURA (3-5)</t>
  </si>
  <si>
    <t>BECA/APOYO TESIS DE LICENCITURA (3-5)</t>
  </si>
  <si>
    <t>BECA/APOYO TESIS DE LICENCITURA (3-6)</t>
  </si>
  <si>
    <t>MILAGROS DE LA CRUZ MARTINEZ SALAZAR</t>
  </si>
  <si>
    <t>BECA/APOYO ESTANCIA DE INVESTIGACION (2-2)</t>
  </si>
  <si>
    <t>ARTURO IGNACIO HERNANDEZ SERRANO</t>
  </si>
  <si>
    <t>MARIBEL HERNANDEZ JUAREZ</t>
  </si>
  <si>
    <t>MARIA GUADALUPE SOTELO SERNA</t>
  </si>
  <si>
    <t>DRA. MARIJA STROJNIK</t>
  </si>
  <si>
    <t>SERVICIO SOCIAL (4-4)</t>
  </si>
  <si>
    <t>AURORA CECILIA ARAUJO MARTINEZ</t>
  </si>
  <si>
    <t>DR. ERIC ROSAS  SOLIS</t>
  </si>
  <si>
    <t>TOTAL BECAS ABRIL</t>
  </si>
  <si>
    <t>BECA/APOYO VIATICOS ESTANCIA CORTA UNIVERSIDAD DE BROWN</t>
  </si>
  <si>
    <t>BECA/APOYO MANUTENCION PROGRAMA DUAL UNIVERSIDAD DE DAYTON</t>
  </si>
  <si>
    <t>BECA/APOYO TESIS DE LICENCIATURA (4-5)</t>
  </si>
  <si>
    <t>DR. YURI BARMENKOV</t>
  </si>
  <si>
    <t>IZTEL MARIELA HERNANDEZ HERNANDEZ</t>
  </si>
  <si>
    <t>BECA/APOYO TESIS DE LICENCIATURA (4-6)</t>
  </si>
  <si>
    <t>DR. MANUEL DE TORRE IBARRA</t>
  </si>
  <si>
    <t>SUBSIDIO ALIMENTOS MAYO  2017</t>
  </si>
  <si>
    <t>TOTAL SUBSIDIO ALIMENTOS MAYO 2017</t>
  </si>
  <si>
    <t>BECA/APOYO VIATICOS ESTANCIA CORTA-INSTITUTO DE CIENCIAS FOTONICAS</t>
  </si>
  <si>
    <t>BECA/APOYO TESIS DE LICENCIATURA (5-6)</t>
  </si>
  <si>
    <t>BECA/APOYO DE INSCRIPCION PARA ASISTIR ASOCIACION MEXICANA DE QUIMICA ANALITICA</t>
  </si>
  <si>
    <t>BECA/APOYO TESIS DE LICENCIATURA (5-5)</t>
  </si>
  <si>
    <t>JUAN JOSE MARTIN GARCIA GARCIA</t>
  </si>
  <si>
    <t>SERVICIO SOCIAL (1-3)</t>
  </si>
  <si>
    <t>DRA. ALMA ADRIANA CAMACHO PEREZ</t>
  </si>
  <si>
    <t>FERNANDO MANUEL LUNA RODRIGUEZ</t>
  </si>
  <si>
    <t>SUBSIDIO ALIMENTOS JUNIO  2017</t>
  </si>
  <si>
    <t>TOTAL SUBSIDIO ALIMENTOS JUNIO 2017</t>
  </si>
  <si>
    <t>YANIER OJEDA MORALES</t>
  </si>
  <si>
    <t>APOYO ECONOMICO PROPEDEUTICO VERANO 2017</t>
  </si>
  <si>
    <t>DANIEL ALEXIS GOMEZ TEJEDA</t>
  </si>
  <si>
    <t>NATALITH ANDREA PALACIOS ORTEGA</t>
  </si>
  <si>
    <t>NICOLAS MORALES SAMANIEGO</t>
  </si>
  <si>
    <t>JOSUE DOMINGO DE LA CRUZ DIAZ</t>
  </si>
  <si>
    <t>JORGE LUDWING REGALADO DE LA ROSA</t>
  </si>
  <si>
    <t>LAURA ALEJANDRA IRETA MUÑOZ</t>
  </si>
  <si>
    <t>SERGIO FELIPE BELTRAN VALENCIA</t>
  </si>
  <si>
    <t>JOSE RUBEN SANCHEZ AGUILAR</t>
  </si>
  <si>
    <t>GABRIEL EFRAIN VILLATORO PEREZ</t>
  </si>
  <si>
    <t>AZAEL DAVID DOMINGUEZ FLORES</t>
  </si>
  <si>
    <t>SERGIO RODRIGUEZ MIRANDA</t>
  </si>
  <si>
    <t>SOTERO ORDOÑES NOGALES</t>
  </si>
  <si>
    <t>JOSE LUIS JAIME MEZA</t>
  </si>
  <si>
    <t>OSCAR ANTONIO SEVILLA OVANDO</t>
  </si>
  <si>
    <t>JOSE ANDRES BUSTOS MARTINEZ</t>
  </si>
  <si>
    <t>KARLA DANIELA MARTINEZ ESPARZA</t>
  </si>
  <si>
    <t>ARTURO NAVARRO SAUCEDO</t>
  </si>
  <si>
    <t>BECA/APOYO TESIS DE LICENCIATURA (6-6)</t>
  </si>
  <si>
    <t>EUNICE YAHIVE OCEGUEDA OLAGUE</t>
  </si>
  <si>
    <t>BECA/TRANSPORTE JOVENES DE EXCELENCIA</t>
  </si>
  <si>
    <t>SERGIO ALEJANDRO GALLEGOS NAVARRO</t>
  </si>
  <si>
    <t>ALONDRA JAQUELINE SANCHEZ MARTINEZ</t>
  </si>
  <si>
    <t>JESUS VAZQUEZ CHAVEZ</t>
  </si>
  <si>
    <t>JENNIFER GARCIA RODRIGUEZ</t>
  </si>
  <si>
    <t>LUCERO CANO SANTAMARIA</t>
  </si>
  <si>
    <t>ALBERTO ACEVEDO CARRERA</t>
  </si>
  <si>
    <t>LUIS ANTONIO TAPIA LICONA</t>
  </si>
  <si>
    <t>JESUS ALEXIS GALVAN MORENO</t>
  </si>
  <si>
    <t>BERTHA PAMELA TORAL CASTELLANOS</t>
  </si>
  <si>
    <t>MARIEL IVONNE PASOS BRICEÑO</t>
  </si>
  <si>
    <t>KARYME MARIAZEL PEREZ RAMIREZ</t>
  </si>
  <si>
    <t>JESUS IVAN RUIZ MARTINEZ</t>
  </si>
  <si>
    <t>ALEJANDRO SILVESTRE NOVOA GASTALDI</t>
  </si>
  <si>
    <t>SILVIA LLANELY JIMENEZ CAÑEZ</t>
  </si>
  <si>
    <t>ALEXIS JOSE MOTA CASTAÑEDA</t>
  </si>
  <si>
    <t>DANIEL ALBERTO MARTINEZ BARBA</t>
  </si>
  <si>
    <t>IVAN ALEJANDRO MARTINEZ RANGEL</t>
  </si>
  <si>
    <t>MARIA DE LOS ANGELES GONZALEZ GUZMAN</t>
  </si>
  <si>
    <t>FRANCISCO ELI LOMELI MARTINEZ</t>
  </si>
  <si>
    <t>MARIA CONCEPCION LEON MARIN</t>
  </si>
  <si>
    <t>MPICYT</t>
  </si>
  <si>
    <t>BECA/APOYO VIATICOS SEMINARIO PICYT</t>
  </si>
  <si>
    <t>ALIMENTOS PARA PARTICIPANTES JOVENES DE EXCELENCIA</t>
  </si>
  <si>
    <t>SERGIO ALEXIS GALLEGOS NAVARRO</t>
  </si>
  <si>
    <t>JOSE ANGEL ARROYO ROMERO</t>
  </si>
  <si>
    <t>MIGUEL ANGEL MADRIGAL HERRERA</t>
  </si>
  <si>
    <t>DANIEL ARREDONDO AGUILAR</t>
  </si>
  <si>
    <t>RODRIGO MURILLO ARANDA</t>
  </si>
  <si>
    <t>SERVICIO SOCIAL (2-3)</t>
  </si>
  <si>
    <t>SUBSIDIO ALIMENTOS JULIO  2017</t>
  </si>
  <si>
    <t>TOTAL SUBSIDIO ALIMENTOS JULIO 2017</t>
  </si>
  <si>
    <t>BECA/APOYO VIATICOS CONGRESO SPIE OPTICS</t>
  </si>
  <si>
    <t>DR. GEMINIANO D. MARTÍNEZ PONCE</t>
  </si>
  <si>
    <t>SEGUNDO APOYO ECONOMICO PROPEDEUTICO VERANO 2017</t>
  </si>
  <si>
    <t xml:space="preserve">JORGE LUDWING REGALADO DE LA ROSA </t>
  </si>
  <si>
    <t>JUAN JOSE VANEGAS GIRALDO</t>
  </si>
  <si>
    <t>BECA ESPECIAL TRANSPORTE NUEVO INGRESO</t>
  </si>
  <si>
    <t>DANAY HERNANDEZ LOPEZ</t>
  </si>
  <si>
    <t>ANABEL RODRIGUEZ RODRIGUEZ</t>
  </si>
  <si>
    <t>DR. FERNANDO MENDOZA SANTOYO</t>
  </si>
  <si>
    <t>JOCELYN SARAHI MENDOZA MARTINEZ</t>
  </si>
  <si>
    <t>BECA TRANSPORTE FORANEO ASISTENTES TALLER DE METROLOGIA OPTICA 2017</t>
  </si>
  <si>
    <t>GABRIELA SANCHEZ LEGORRETA</t>
  </si>
  <si>
    <t>KARLA PAOLA GUZMAN VAZQUEZ</t>
  </si>
  <si>
    <t>MARCO ANTONIO MORALES HERNANDEZ</t>
  </si>
  <si>
    <t>JOSE ALBERTO HUERTA RANGEL</t>
  </si>
  <si>
    <t>MIGUEL ANGEL SANCHEZ GONZALEZ</t>
  </si>
  <si>
    <t>CHRISTIAN ALEJANDRO MERCADO ORNELAS</t>
  </si>
  <si>
    <t>SERVICIO SOCIAL (3-3)</t>
  </si>
  <si>
    <t>LILIANA ALEJOS CALDERON</t>
  </si>
  <si>
    <t xml:space="preserve">SERVICIO SOCIAL </t>
  </si>
  <si>
    <t>ANA FERNANDA ORTIZ GOMEZ</t>
  </si>
  <si>
    <t>SUBSIDIO ALIMENTOS AGOSTO  2017</t>
  </si>
  <si>
    <t>TOTAL SUBSIDIO ALIMENTOS AGOSTO 2017</t>
  </si>
  <si>
    <t>MARITZA LONDOÑO VELASQUEZ</t>
  </si>
  <si>
    <t>JAVIER ANDRES ROMERO RINCON</t>
  </si>
  <si>
    <t>BECA/APOYO VIATICOS XXVI INTERNATIONAL MATERIALS RESEARCH CONGRESS</t>
  </si>
  <si>
    <t>DR. NOÉ ALCALÁ OCHOA</t>
  </si>
  <si>
    <t xml:space="preserve">IRVING QUINTANA CABALLERO </t>
  </si>
  <si>
    <t>BECA/APOYO VIATICOS TALLER ENTERPRENEURSHIP WORKSHOP FOR SCIENTISTS AND ENGINEERS"</t>
  </si>
  <si>
    <t>SIIRAJ SIDHIK</t>
  </si>
  <si>
    <t>BECA/APOYO INSCRIPCION XXVI INTERNATIONAL MATERIALS RESEARCH CONGRESS</t>
  </si>
  <si>
    <t>DR. ELDER DE LA ROSA CRUZ</t>
  </si>
  <si>
    <t>ALEJANDRO SANTOS ARREDONDO</t>
  </si>
  <si>
    <t>JORGE ALBERTO MOLINA GONZALEZ</t>
  </si>
  <si>
    <t>JACQUELINE ISAMAR MURO RIOS</t>
  </si>
  <si>
    <t>BECA/APOYO VIATICOS CAM-2017</t>
  </si>
  <si>
    <t>LUIS ABRAHAM LOZANO HERNÁNDEZ</t>
  </si>
  <si>
    <t>JACOB ISRAEL VARGUEZ BOBADILLA</t>
  </si>
  <si>
    <t>BECA/APOYO TESIS DE LICENCIATURA (1-4)</t>
  </si>
  <si>
    <t>ALAN BERNAL RAMIREZ</t>
  </si>
  <si>
    <t>TAREK ABRAHAM PEÑA ARMENDARIZ</t>
  </si>
  <si>
    <t>JOVANETTY IVAN CHOQUE AQUINO</t>
  </si>
  <si>
    <t>JHON JAIRO ESPINOSA CARDOZO</t>
  </si>
  <si>
    <t>FELIX ALEJANDRO NEIRA SANDOVAL</t>
  </si>
  <si>
    <t>CRISTIAN CAMILO MONTES VARGAS</t>
  </si>
  <si>
    <t>DRES. YURY BARMENKOV Y ALEXANDER KIR'YANOV</t>
  </si>
  <si>
    <t>BECA/APOYO VIATICOS SPIE 2017</t>
  </si>
  <si>
    <t>BECA/APOYO VIATICOS X REUNION ANUAL DE RED TEMATICA</t>
  </si>
  <si>
    <t>BECA/APOYO TITULACION ANTICIPADA</t>
  </si>
  <si>
    <t>IOSVANI MORE QUINTERO</t>
  </si>
  <si>
    <t>MARTHA GUADALUPE RIOS ALCARAZ</t>
  </si>
  <si>
    <t>BECA/APOYO ACTIVIDADES DE DIFUSION V.A. (1-4)</t>
  </si>
  <si>
    <t>JUAN MANUEL CALLEJAS CORNEJO</t>
  </si>
  <si>
    <t>DR. MANUEL IGNACIO PEÑA CRUZ</t>
  </si>
  <si>
    <t>GABRIEL CORREA CHAVEZ</t>
  </si>
  <si>
    <t>FRANCISCO ISRAEL MECILLAS HERNANDEZ</t>
  </si>
  <si>
    <t>DRA. LAURA ROSALES ZARATE</t>
  </si>
  <si>
    <t>EDUARDO LUNA LOPEZ</t>
  </si>
  <si>
    <t>CESAR MAURICIO PEÑA MARTINEZ</t>
  </si>
  <si>
    <t>BECA/APOYO INSCRIPCION CONGRESO SPIE</t>
  </si>
  <si>
    <t>BECA/APOYO TRANSPORTE CONGRESO SPIE</t>
  </si>
  <si>
    <t>13/0917</t>
  </si>
  <si>
    <t>PAGO DE COLEGIATURA PROGRAMA DUAL UNIVERSIDAD DE DAYTON</t>
  </si>
  <si>
    <t>PAGO DE BOLETO DE AVION/ CONGRESO NACIONAL DE FISICA</t>
  </si>
  <si>
    <t>DR. ABUNDIO DAVILA ALVAREZ</t>
  </si>
  <si>
    <t>CARMEN EDITH DOMINGUEZ FLORES</t>
  </si>
  <si>
    <t>OSVALDO RODRIGUEZ QUIROZ</t>
  </si>
  <si>
    <t>BECA/APOYO VIATICOS CONGRESO NACIONAL DE FISICA</t>
  </si>
  <si>
    <t>IVONNE STANFORD GOMEZ</t>
  </si>
  <si>
    <t>ANDREA LILIANA VENEGAS GONZALEZ</t>
  </si>
  <si>
    <t>MARIA TERESA FONSECA HERNANDEZ</t>
  </si>
  <si>
    <t>DR. ALFREDO CAMPOS MEJIA</t>
  </si>
  <si>
    <t>GETSEMANI AGUILAR ROMANO</t>
  </si>
  <si>
    <t>ANA YAHAIRA MORALES GODINEZ</t>
  </si>
  <si>
    <t>BERTHA ALICIA BARRON LLAMAS</t>
  </si>
  <si>
    <t>FATIMA DEL ROCIO LOZORNIO VAZQUEZ</t>
  </si>
  <si>
    <t>CYNTHIA IRAZU FLORES LANDEROS</t>
  </si>
  <si>
    <t>LUIS MANUEL CERVANTES MURILLO</t>
  </si>
  <si>
    <t>DR. MOISES CYWIAK</t>
  </si>
  <si>
    <t>JOSUE ANTONIO SANCHEZ AYALA</t>
  </si>
  <si>
    <t>HECTOR MAURICIO REYNOSO DE LA CRUZ</t>
  </si>
  <si>
    <t>DIANA GUADALUPE MAGAÑA SANTAMARINA</t>
  </si>
  <si>
    <t>EVELYN COSIO RADILLA</t>
  </si>
  <si>
    <t>CARLOS ANDRES PALACIOS LUNA</t>
  </si>
  <si>
    <t>DRA. GLORIA VERONICA VAZQUEZ GARCIA</t>
  </si>
  <si>
    <t>ALFREDO TORRES ARCEO</t>
  </si>
  <si>
    <t>BRANDON RAUL SULVARAN SALMORENO</t>
  </si>
  <si>
    <t>MAXIMILIANO DEL CARPIO CRUZ</t>
  </si>
  <si>
    <t>SERVICIO SOCIAL</t>
  </si>
  <si>
    <t>JOSUE ISRAEL MORENO BASULTO</t>
  </si>
  <si>
    <t>SUBSIDIO ALIMENTOS SEPTIEMBRE  2017</t>
  </si>
  <si>
    <t>TOTAL SUBSIDIO ALIMENTOS SEPTIEMBRE 2017</t>
  </si>
  <si>
    <t>MANUTENCION PROGRAMA DAYTON</t>
  </si>
  <si>
    <t>BECA/APOYO VIATICOS SEMANA NACIONAL DE CIENCIA Y TECNOLOGIA</t>
  </si>
  <si>
    <t>DR. ORACIO C. BARBOSA GARCÍA</t>
  </si>
  <si>
    <t>BECA/APOYO ESTANCIA DE INVESTIGACION (2-4)</t>
  </si>
  <si>
    <t>BECA/APOYO VIATICOS III CONGRESO INTERNACIONAL EN SISTEMAS MECATRONICOS</t>
  </si>
  <si>
    <t>BECA/APOYO ACTIVIDADES DE DIFUSION V.A. (2-4)</t>
  </si>
  <si>
    <t>BECA/APOYO VIATICOS LATIN CONGRESS PHOTOCATALISIS</t>
  </si>
  <si>
    <t>GUSTAVO ADOLFO GUTIERREZ VALENCIA</t>
  </si>
  <si>
    <t>25/10/174</t>
  </si>
  <si>
    <t>BECA ESPECIAL TRANSPORTE PROPE OTOÑO</t>
  </si>
  <si>
    <t>ALVARO ABDIEL GUERRA HIM</t>
  </si>
  <si>
    <t>JANET ALEJANDRA ELIAS ANGEL</t>
  </si>
  <si>
    <t>JOAQUIN IGNACIO ESCOBAR ARIAS</t>
  </si>
  <si>
    <t>GIOVANNI LOPEZ FARFAN</t>
  </si>
  <si>
    <t>CARLOS IVAN TRUJILLO MARES</t>
  </si>
  <si>
    <t>C.P. MARIA ANGELICA BAEZA ROCHA</t>
  </si>
  <si>
    <t>JORGE ALEJANDRO CULEBRO GONZALEZ</t>
  </si>
  <si>
    <t>JULIO ADRIAN AGUILAR HERNANDEZ</t>
  </si>
  <si>
    <t>EDWIN GIOVANNI TREJO LIEVANO</t>
  </si>
  <si>
    <t>MIGUEL ANGEL RAMIREZ HERNANDEZ</t>
  </si>
  <si>
    <t>SUBSIDIO ALIMENTOS OCTUBRE 2017</t>
  </si>
  <si>
    <t>TOTAL SUBSIDIO ALIMENTOS OCTUBRE 2017</t>
  </si>
  <si>
    <t>BECA/APOYO ESTANCIA DE INVESTIGACION (3-4)</t>
  </si>
  <si>
    <t>BECA/APOYO ACTIVIDADES DE DIFUSION V.A. (3-4)</t>
  </si>
  <si>
    <t>BECA APOYO ECONCOMICO PROPE OTOÑO</t>
  </si>
  <si>
    <t>KENNY YARET MIRANDA OSUNA</t>
  </si>
  <si>
    <t>CARLOS EDUARDO HERNANDEZ MONTAÑEZ</t>
  </si>
  <si>
    <t>ISAAC LINDERMAN JERONIMO</t>
  </si>
  <si>
    <t>JUAN MENDOZA SANCHEZ</t>
  </si>
  <si>
    <t>SUBSIDIO ALIMENTOS NOVIEMBRE 2017</t>
  </si>
  <si>
    <t>TOTAL SUBSIDIO ALIMENTOS NOVIEMBRE 2017</t>
  </si>
  <si>
    <t>BECA/APOYO ESTANCIA DE INVESTIGACION (4-4)</t>
  </si>
  <si>
    <t>BECA/APOYO ACTIVIDADES DE DIFUSION V.A. (4-4)</t>
  </si>
  <si>
    <t>SUBSIDIO ALIMENTOS DICIEMBRE 2017</t>
  </si>
  <si>
    <t>TOTAL SUBSIDIO ALIMENTOS DICIEMBRE 2017</t>
  </si>
  <si>
    <t>TOTAL BECAS 2017</t>
  </si>
  <si>
    <t>BECAS INSTITUCIONALES 2018</t>
  </si>
  <si>
    <t>HEYNER LEONCIO VILCHEZ ROJAS</t>
  </si>
  <si>
    <t>H</t>
  </si>
  <si>
    <t>BECA ESPECIAL TRANSPORTE PROPE</t>
  </si>
  <si>
    <t>LAURA DANIELA VALENCIA MOLINA</t>
  </si>
  <si>
    <t>MAURICIO SALAZAR SICACHÁ</t>
  </si>
  <si>
    <t>OSCAR CAMACHO IBARRA</t>
  </si>
  <si>
    <t>BECA / APOYO ESTANCIA DE INVESTIGACION (1-6)</t>
  </si>
  <si>
    <t>JULIO CESAR SALINAS CRUZ</t>
  </si>
  <si>
    <t>DR. JOSE LUIS  MALDONADO RIVERA</t>
  </si>
  <si>
    <t>JULIO ANDRES IGLESIAS MARTINEZ</t>
  </si>
  <si>
    <t>BECA TRANSPORTE CIO AGUASCALIENTES</t>
  </si>
  <si>
    <t>BRENDA EUGENIA BETANCOURT SUAREZ</t>
  </si>
  <si>
    <t>EDGAR MEDINA SEGURA</t>
  </si>
  <si>
    <t>ALEJANDRA MOJICA PEREZ</t>
  </si>
  <si>
    <t>EDSON NOE PONCE ALMAGUER</t>
  </si>
  <si>
    <t>OSVALDO AMBRIZ HERNANDEZ</t>
  </si>
  <si>
    <t>SUBSIDIO ALIMENTOS ENERO 2018</t>
  </si>
  <si>
    <t>TOTAL SUBSIDIO ALIMENTOS ENERO 2018</t>
  </si>
  <si>
    <t>BECA / APOYO ESTANCIA DE INVESTIGACION (2-6)</t>
  </si>
  <si>
    <t>GERARDO LEON LIZARRAGA</t>
  </si>
  <si>
    <t>JORGE VAZQUEZ MELLADO MUÑOZ</t>
  </si>
  <si>
    <t>SERVICIO SOCIAL (1)</t>
  </si>
  <si>
    <t>ADRIAN MIZRAIN RAMIREZ GARCIA</t>
  </si>
  <si>
    <t>JESUS EDUARDO PAREDES ALCARAZ</t>
  </si>
  <si>
    <t>PABLO MEDINA RAMOS</t>
  </si>
  <si>
    <t>JESUS ROBERTO ANTONIO MURO PEREZ</t>
  </si>
  <si>
    <t>JOSE NOE ZAVALA CUELLAR</t>
  </si>
  <si>
    <t>MARIANA RODRIGUEZ ANDRADE</t>
  </si>
  <si>
    <t>SUBSIDIO ALIMENTOS FEBRERO  2018</t>
  </si>
  <si>
    <t>TOTAL SUBSIDIO ALIMENTOS FEBRERO 2018</t>
  </si>
  <si>
    <t>PAGO DE VUELO/PROMOCION POSGRADOS FERIA CONACYT</t>
  </si>
  <si>
    <t>MARIANA LOU VAN SANCHEZ LOZANO</t>
  </si>
  <si>
    <t>BECA/APOYO PRACTICAS PROFESIONALES (1-4)</t>
  </si>
  <si>
    <t>ALONSO EMMANUEL LOPEZ MACIAS</t>
  </si>
  <si>
    <t>DR. ALEJANDRO MARTINEZ GARCIA</t>
  </si>
  <si>
    <t xml:space="preserve">TL </t>
  </si>
  <si>
    <t>BECA / APOYO ESTANCIA DE INVESTIGACION (3-6)</t>
  </si>
  <si>
    <t>SUBSIDIO ALIMENTOS MARZO  2018</t>
  </si>
  <si>
    <t>TOTAL SUBSIDIO ALIMENTOS MARZO 2018</t>
  </si>
  <si>
    <t>BECA / APOYO ESTANCIA DE INVESTIGACION (4-6)</t>
  </si>
  <si>
    <t>PEDRO REYNALDO MARTINEZ MANUEL</t>
  </si>
  <si>
    <t>DPICYT</t>
  </si>
  <si>
    <t>BECA/APOYO ASISTENCIA CINVESTAV</t>
  </si>
  <si>
    <t>FILEMON ARENAS ROSALES</t>
  </si>
  <si>
    <t>DR. FERNANDO MARTELL CHAVEZ</t>
  </si>
  <si>
    <t>BECA/APOYO CONGRESO SPIE PHOTONICS EUROPE</t>
  </si>
  <si>
    <t>LUIS ENRIQUE MONTAÑEZ FRANCO</t>
  </si>
  <si>
    <t>BECA/APOYO RESIDENCIAS  PROFESIONALES (1-4)</t>
  </si>
  <si>
    <t>DR. LUIS MANUEL VALENTIN CORONADO</t>
  </si>
  <si>
    <t>MARIANA ZAMORA DELGADO</t>
  </si>
  <si>
    <t>DIANA ADANELY VALLADARES MORENO</t>
  </si>
  <si>
    <t>DR. ARTURO DIAZ PONCE</t>
  </si>
  <si>
    <t>EDUARDO DIAZ DE LEON LEON</t>
  </si>
  <si>
    <t>JESUS EMMANUEL QUIÑONES VARGAS</t>
  </si>
  <si>
    <t>BECA/APOYO PRACTICAS PROFESIONALES (2-4)</t>
  </si>
  <si>
    <t>BECA/APOYO TRANSPORTE VISITA BENEMERITA UNIVERSIDAD DE PUEBLA</t>
  </si>
  <si>
    <t>BECA/APOYO PROGRAMA EMPRENDIMIENTO SOCIAL PRIMAVERA SOCIAL 2018</t>
  </si>
  <si>
    <t>BECA/APOYO VIATICOS PARA PROMOCION POSGRADOS FERIA CONACYT</t>
  </si>
  <si>
    <t>LEOPOLDO MARTINEZ MANUEL</t>
  </si>
  <si>
    <t>PAGO DE BOLETO DE AVION/ PROMOCION POSGRADOS CONACYT TIJUANA</t>
  </si>
  <si>
    <t>GORETTI GUADALUPE HERNANDEZ CARDOSO</t>
  </si>
  <si>
    <t>PABLO MUNIZ CANOVAS</t>
  </si>
  <si>
    <t>DR. ALEXANDER KIRYANOV</t>
  </si>
  <si>
    <t>BECA/APOYO VIATICOS PARTICIPACION EN EL PROGRAMA EMPRENDIMIENTO SOCIAL PRIMAVERA 2018, IBERO CAMPUS ,MEXICO</t>
  </si>
  <si>
    <t>BECA/APOYO TRANSPORTE ASISTENCIA CONGRESO SPECKLE 2018 EN POLONIA</t>
  </si>
  <si>
    <t>MIGUEL BOYLAN PEREZ</t>
  </si>
  <si>
    <t>SUBSIDIO ALIMENTOS ABRIL  2018</t>
  </si>
  <si>
    <t>TOTAL SUBSIDIO ALIMENTOS ABRIL 2018</t>
  </si>
  <si>
    <t>BECA/APOYO TRANSPORTE  SEMINARIO DE INVESTIGACION CIDETEQ</t>
  </si>
  <si>
    <t>BECA/APOYO ESTANCIA DE INVESTIGACION (5-6)</t>
  </si>
  <si>
    <t>BECA/APOYO PRACTICAS PROFESIONALES (3-4)</t>
  </si>
  <si>
    <t>ANDRES MONTES DE OCA REBOLLEDO</t>
  </si>
  <si>
    <t>BECA/APOYO INSCRIPCION INTERNATIONAL CONFERENCE ON UNMANNED AIRCRAFT SYSTEMS</t>
  </si>
  <si>
    <t>BECA/APOYO VIATICOS VISITA CIO UNIDAD AGUASCALIENTES CURSOS ELECTRONICA Y OPTICA</t>
  </si>
  <si>
    <t>BECA/APOYO RESIDENCIAS  PROFESIONALES (2-4)</t>
  </si>
  <si>
    <t>1405/18</t>
  </si>
  <si>
    <t>BECA/APOYO ESTANCIA DE INVESTIGACION MAY</t>
  </si>
  <si>
    <t>BECA/APOYO INSCRIPCION PARA ESTANCIA DE INVESTIGACION EN RICE UNIVERSITY</t>
  </si>
  <si>
    <t>BECA/APOYO SEPTIMA REUNION ANUAL DE LA DIVISION DE ESTADO SOLIDO DE SMF</t>
  </si>
  <si>
    <t>BECA/APOYO CONGRESO INTERNATIONAL CONFERENCE ON UNMANNED AIRCRAFT SYSTEMS</t>
  </si>
  <si>
    <t>YESSICA GONZALEZ ARANDA</t>
  </si>
  <si>
    <t>DR. JUAN MANUEL BUJDUD PEREZ</t>
  </si>
  <si>
    <t>BLANCA PALOMA ESCALERA VELASCO</t>
  </si>
  <si>
    <t>DR. MARTIN ORTIZ MORALES</t>
  </si>
  <si>
    <t>BECA/APOYO ESTANCIA DE INVESTIGACION EN BILBAO Y ESCUELA DE VERANO EN SANTANDER ESPAÑA</t>
  </si>
  <si>
    <t>CESAR CORTES RESENDIZ</t>
  </si>
  <si>
    <t>DR. MARIO ALEJANDRO RODIRGUEZ RIVERA</t>
  </si>
  <si>
    <t>OSCAR OBED PEDROZA MUÑOZ</t>
  </si>
  <si>
    <t>SUBSIDIO ALIMENTOS MAYO  2018</t>
  </si>
  <si>
    <t>TOTAL SUBSIDIO ALIMENTOS MAYO 2018</t>
  </si>
  <si>
    <t>BECA/APOYO TRANSPORTE VISITA CIO UNIDAD AGUASCALIENTES</t>
  </si>
  <si>
    <t>KIMBERLY BERENICE ORENDAY RODRIGUEZ</t>
  </si>
  <si>
    <t>BECA/APOYO ESTANCIA DE INVESTIGACION (6-6)</t>
  </si>
  <si>
    <t>BECA/APOYO PRACTICAS PROFESIONALES (4-4)</t>
  </si>
  <si>
    <t>BECA/ APOYO TRANSPORTE SONGRESO SPIE ORGANIC PHOTONICS AND ELECTRONICS</t>
  </si>
  <si>
    <t>JUAN JESUS ESTRADA ESTRADA</t>
  </si>
  <si>
    <t>ING. ANA ISABEL VEGA RAMIREZ</t>
  </si>
  <si>
    <t>DAVID SERRANO LOPEZ</t>
  </si>
  <si>
    <t>SERVICIO SOCIAL JUN</t>
  </si>
  <si>
    <t>BECA/APOYO TRANSPORTE VISITA CIO AGS</t>
  </si>
  <si>
    <t>BECA/APOYO TRANSPORTE CONGRESO SPECKLE 2018</t>
  </si>
  <si>
    <t>SUBSIDIO ALIMENTOS JUNIO  2018</t>
  </si>
  <si>
    <t>TOTAL SUBSIDIO ALIMENTOS JUNIO 2018</t>
  </si>
  <si>
    <t>JOSE IVAN AVILES CASTRILLO</t>
  </si>
  <si>
    <t>ALIMENTOS PARA PARTICIPANTES DE TALLER DE NANOPARTICULAS METALICAS 2018</t>
  </si>
  <si>
    <t>DIANA PINEDA VAZQUEZ</t>
  </si>
  <si>
    <t>ANGEL DANIEL RAMIREZ HERRERA</t>
  </si>
  <si>
    <t>DIEGO SEBASTIAN MARTINEZ HERNANDEZ</t>
  </si>
  <si>
    <t>DANIEL MONTES DE OCA RESENDIZ</t>
  </si>
  <si>
    <t>BELEN TAPIA LOPEZ</t>
  </si>
  <si>
    <t>JANETT FRAGOSO RAMIREZ</t>
  </si>
  <si>
    <t>BECA/APOYO VISITA CIO LEON</t>
  </si>
  <si>
    <t>APOYO/BECA INSCRIPCION XXVI INTERNATIONAL MATERIALS RESEARCH CONGRESS</t>
  </si>
  <si>
    <t>BECA/APOYO TESIS DE LICENCIATURA JUL (5-5)</t>
  </si>
  <si>
    <t>HOSPEDAJE PARA PARTICIPANTES DE TALLER DE NANOPARTICULAS METALICAS 2018</t>
  </si>
  <si>
    <t xml:space="preserve">APOYO/BECA INSCRIPCION PARA CONGRESO SPECKLE </t>
  </si>
  <si>
    <t>APOYO/BECA VIATICOS SEMINARIO PICYT</t>
  </si>
  <si>
    <t>JUAN NICOLAS CLARO RODRIGUEZ</t>
  </si>
  <si>
    <t>BECA/APOYO ESTANCIA DE INVESTIGACION JUL</t>
  </si>
  <si>
    <t>ADOLFO MANUEL PARRA LEYVA</t>
  </si>
  <si>
    <t>DESAYUNO PARA PARTICIPANTES ESTANCIA JOVENES DE EXCELENCIA 2018</t>
  </si>
  <si>
    <t>ALEJANDRO ROCA OROPEZA</t>
  </si>
  <si>
    <t>AYLIN DANIELA BRAVO BOLAÑOS</t>
  </si>
  <si>
    <t>CARLOS ANDRES BUITRAGO DUQUE</t>
  </si>
  <si>
    <t>CLAUDIA MARGARITA FRANCO SANTOS</t>
  </si>
  <si>
    <t>DAGOBERTO RENDON GONZALEZ</t>
  </si>
  <si>
    <t>DAVID ROJAS DURAN</t>
  </si>
  <si>
    <t>DIANA CRISTINA SANCHEZ CONTRERAS</t>
  </si>
  <si>
    <t>DIEGO GIRALDO GUZMAN</t>
  </si>
  <si>
    <t>DIEGO VALENZUELA RODRIGUEZ</t>
  </si>
  <si>
    <t>ENRQUE LOPEZ RUELAS</t>
  </si>
  <si>
    <t>ERICK FRANCISCO DE LA O REYES</t>
  </si>
  <si>
    <t>GERARDO VALDEZ OSUNA</t>
  </si>
  <si>
    <t>GERMAN NOLASCO JAUREGUI</t>
  </si>
  <si>
    <t>IVAN JIMENEZ MARTINEZ</t>
  </si>
  <si>
    <t>JHOVANY BADILLO CRUZ</t>
  </si>
  <si>
    <t>JOSE ARTURO AGUILAR JIMENEZ</t>
  </si>
  <si>
    <t>JOSE EDUARDO HERNANDEZ BARRERA</t>
  </si>
  <si>
    <t>JOSE JAIME RODRIGUEZ PEDRAZA</t>
  </si>
  <si>
    <t>KAREN ALEXIA ENRIQUEZ ESPEJO</t>
  </si>
  <si>
    <t>LUZ ANGELA GIRALDO PINTO</t>
  </si>
  <si>
    <t>LUZ VANESSA PACHECO MEDINA</t>
  </si>
  <si>
    <t>PAOLA PEREZ HERNANDEZ</t>
  </si>
  <si>
    <t>PATRICIA MONTES DE OCA VALDES</t>
  </si>
  <si>
    <t>RAMSES EDUARDO BAUTISTA GONZALEZ</t>
  </si>
  <si>
    <t>SANTIAGO PEREYRA VAZQUEZ</t>
  </si>
  <si>
    <t>SONIA MONSERRAT RANGEL CELAYA</t>
  </si>
  <si>
    <t>VANESSA CARRENO DIAZ</t>
  </si>
  <si>
    <t>DIANA KARINA SALAZAR ESPARZA</t>
  </si>
  <si>
    <t>APOYO ESPECIAL PARTICIPANTE ESTANCIA JOVENES DE EXCELENCIA 2018</t>
  </si>
  <si>
    <t>MARIA FERNANDA CHAVEZ ROMO</t>
  </si>
  <si>
    <t>LUIS GRAJALES ROMAN</t>
  </si>
  <si>
    <t>TRANSPORTE FORANEO PROPEDEUTICO VERANO 2018</t>
  </si>
  <si>
    <t>JESUS ABRAHAM ALVARAEZ JAUREGUI</t>
  </si>
  <si>
    <t>CARLOS ALBERTO LOPEZ RUIZ</t>
  </si>
  <si>
    <t>HUGO ANDRES DIAZ BERNAL</t>
  </si>
  <si>
    <t>JAIVER CHICANGANA CIFUENTES</t>
  </si>
  <si>
    <t>MIGUEL OMAR SEGOVIA GUZMAN</t>
  </si>
  <si>
    <t>JAIR ABRAHAM CARRASCO RAMIREZ</t>
  </si>
  <si>
    <t>JOSE CESAR GUERRA VAZQUEZ</t>
  </si>
  <si>
    <t>SUSANA PLASCENCIA OROZCO</t>
  </si>
  <si>
    <t>DIANA LORENA MANCERA ZAPATA</t>
  </si>
  <si>
    <t>APOYO ECONOMICO PROPEDEUTICO VERANO 2018</t>
  </si>
  <si>
    <t>CESAR DANIEL SANCHEZ SEGURA</t>
  </si>
  <si>
    <t>FRANCISCO ABEL VAZQUEZ ARRIETA</t>
  </si>
  <si>
    <t>JORGE LUZ CERVANTES MARTINEZ</t>
  </si>
  <si>
    <t>JOSE AUGUSTO DE LA FUENTE LEON</t>
  </si>
  <si>
    <t>SERVICIO SOCIAL JUL</t>
  </si>
  <si>
    <t>JUAN CARLOS AYALA MACIAS</t>
  </si>
  <si>
    <t>SERVICIO SOCIAL  (1-4)</t>
  </si>
  <si>
    <t>SUBSIDIO ALIMENTOS JULIO  2018</t>
  </si>
  <si>
    <t>TOTAL SUBSIDIO ALIMENTOS JULIO 2018</t>
  </si>
  <si>
    <t>APOYO/BECA VIATICOS SPIE ORGANIC PHOTONICS AND ELECTRONICS SAN DIEGO</t>
  </si>
  <si>
    <t>APOYO/BECA VIATICOS XXVI INTERNATIONAL MATERIALS RESEARCH CONGRESS</t>
  </si>
  <si>
    <t>APOYO/BECA TRANSPORTE CIO AGUASCALIENTES</t>
  </si>
  <si>
    <t>2DO APOYO ECONOMICO PROPEDEUTICO VERANO 2018</t>
  </si>
  <si>
    <t>BECA/APOYO TITULACION ANTICIPADA COMPLEMENTO</t>
  </si>
  <si>
    <t>MARIANA GUERRERO BARROSO</t>
  </si>
  <si>
    <t>BECA/APOYO ESTANCIA DE INVESTIGACION (1-5)</t>
  </si>
  <si>
    <t>BECA/APOYO VIATICOS PARA CONGRESO SPECKLE EN POLONIA</t>
  </si>
  <si>
    <t>22/08//18</t>
  </si>
  <si>
    <t>SAMANTHA ALLERYI CAJERO RODRIGUEZ</t>
  </si>
  <si>
    <t>ALEXIS RAFAEL TREVIÑO MEJIA</t>
  </si>
  <si>
    <t>DR. EDUARDO MONTES RAMIREZ</t>
  </si>
  <si>
    <t>SUBSIDIO ALIMENTOS AGOSTO  2018</t>
  </si>
  <si>
    <t>TOTAL SUBSIDIO ALIMENTOS AGOSTO 2018</t>
  </si>
  <si>
    <t>JOSE HERNANDEZ DELGADO</t>
  </si>
  <si>
    <t>OMAR EDUARDO MELO CRUZ</t>
  </si>
  <si>
    <t>BECA ESPECIAL TRANSPORTE PROPE/ NUEVO INGRESO</t>
  </si>
  <si>
    <t>EDGAR SANTIAGO REYES REYES</t>
  </si>
  <si>
    <t>BECA/APOYO ESTANCIA DE INVESTIGACION (2-5)</t>
  </si>
  <si>
    <t>MARCOS ARMANDO ROMERO PARTIDA</t>
  </si>
  <si>
    <t>05/19/18</t>
  </si>
  <si>
    <t>BECA/APOYO TESIS DE LICENCIATURA (1-3)</t>
  </si>
  <si>
    <t>EMMANUEL BAUTISTA BUSTAMANTE</t>
  </si>
  <si>
    <t>DR. ALFREDO BENITEZ LARA</t>
  </si>
  <si>
    <t>MARIA FERNANDA AGUILA CABRERA</t>
  </si>
  <si>
    <t>BECA/APOYO RESIDENCIAS PROFESIONALES (1-3)</t>
  </si>
  <si>
    <t>APOYO/BECA VIATICOS PARA 10° JORNADA NACIONAL DE INNOVACION Y COMPETITIVIDAD</t>
  </si>
  <si>
    <t>SERGIO MARCELINO TREJO FUENTES</t>
  </si>
  <si>
    <t>JUVENAL IVAN HERNANDEZ GUEVARA</t>
  </si>
  <si>
    <t>CARLOS YORDAN TRUJILLO DIAZ</t>
  </si>
  <si>
    <t xml:space="preserve">H </t>
  </si>
  <si>
    <t>MTRO. DIEGO TORRES ARMENTA</t>
  </si>
  <si>
    <t>SERVICIO SOCIAL (2-5)</t>
  </si>
  <si>
    <t>GABRIEL ERNESTO PEREZ CUEVA</t>
  </si>
  <si>
    <t>ALBERTO MONROY TENORIO</t>
  </si>
  <si>
    <t>ANNAI AGUIRRE OROZCO</t>
  </si>
  <si>
    <t>JAZZIA MICHELLE SANCHEZ AVALOS</t>
  </si>
  <si>
    <t>ANAHY BAUTISTA CRUZ</t>
  </si>
  <si>
    <t>DR. CARLOS ALBERTO PAREDES  ORTA</t>
  </si>
  <si>
    <t>ROSA EDITH MARTINEZ HERNANDEZ</t>
  </si>
  <si>
    <t>APOYO/BECA VIATICOS PARA CONGRESO SPECKLE</t>
  </si>
  <si>
    <t>SUBSIDIO ALIMENTOS SEPTIEMBRE  2018</t>
  </si>
  <si>
    <t>TOTAL SUBSIDIO ALIMENTOS SEPTIEMBRE 2018</t>
  </si>
  <si>
    <t>APOYO/BECA VIATICOS PROMOCION POSGRADOS CONGRESO NACIONAL DEL FISICA</t>
  </si>
  <si>
    <t>BECA/APOYO ESTANCIA DE INVESTIGACION (3-5)</t>
  </si>
  <si>
    <t>MARIA FERNANDA DEL AGUILA CABRERA</t>
  </si>
  <si>
    <t>BECA/APOYO TESIS DE LICENCIATURA (2-3)</t>
  </si>
  <si>
    <t>BECA/APOYO VIATICOS PARA CONGRESO QUANTUM OPTICS IX</t>
  </si>
  <si>
    <t>BECA/APOYO VIATICOS CONGRESO ISOT 2018</t>
  </si>
  <si>
    <t>GUSTAVO ADOLFO GOMEZ MENDEZ</t>
  </si>
  <si>
    <t>DANIEL DE JESUS LUIS NORIEGA</t>
  </si>
  <si>
    <t>BECA/APOYO 4TO SIMPOSIUM EN CIENCIA Y TECNOLOGIA DE MATERIALES</t>
  </si>
  <si>
    <t>ALAN EDUARDO CORREA RIVERA</t>
  </si>
  <si>
    <t>HOSPEDAJE PARA PARTICIPANTES ELO 2018</t>
  </si>
  <si>
    <t>ALAN MANUEL CEBALLOS VALLE</t>
  </si>
  <si>
    <t>ARTURO GUZMAN BARRAZA</t>
  </si>
  <si>
    <t>CECILIA MARIA GUERRA OLVERA</t>
  </si>
  <si>
    <t>CINDY JOHANNA VALNCIA CAICEDO</t>
  </si>
  <si>
    <t>DIANA NALLELY CASTAN RICAÑO</t>
  </si>
  <si>
    <t>DIEGO ALEJANDRO LANCHEROS NARANJO</t>
  </si>
  <si>
    <t>EDILBERTO GABRIEL DE LA PAZ BELMONT</t>
  </si>
  <si>
    <t>ELIZABETH SALDIVIA GOMEZ</t>
  </si>
  <si>
    <t>EMMANUEL DE LA CRUZ PIÑA</t>
  </si>
  <si>
    <t>FABIOLA JULIED ALEMAN ALEGRE</t>
  </si>
  <si>
    <t>FERNANDO LOPEZ RAYON</t>
  </si>
  <si>
    <t>HECTOR ANDRES GOMEZ ALVAREZ</t>
  </si>
  <si>
    <t>IVAN ALEJANDRO BOCANEGRA GARAY</t>
  </si>
  <si>
    <t>JAIME RAFAEL EK EK</t>
  </si>
  <si>
    <t>JORGE DE JESUS ALVARADO MARTINEZ</t>
  </si>
  <si>
    <t>JORGE LUIS RODRIGUEZ GARCIPIÑA</t>
  </si>
  <si>
    <t>JOSE ALEX ZENTENO HERNANDEZ</t>
  </si>
  <si>
    <t>JOSE GUADALUPE SANTIAGO GARCIA</t>
  </si>
  <si>
    <t>JUAN JAVIER LOPEZ DURAN</t>
  </si>
  <si>
    <t>JULIO CESAR QUICENO MORENO</t>
  </si>
  <si>
    <t>LEONARDO BAEZ CASTILLO</t>
  </si>
  <si>
    <t>LUIS GERMAN MORALEZ VALENZUELA</t>
  </si>
  <si>
    <t>MAHROKH AVAZPOUR</t>
  </si>
  <si>
    <t>MARCOS LUNA CERVANTES</t>
  </si>
  <si>
    <t>MARIA GUADALUPE SORIANO ROSALES</t>
  </si>
  <si>
    <t>MARTHA PATRICIA GONZALEZ TEJEDA</t>
  </si>
  <si>
    <t>MIGUEL OCTAVIO ANDRADE PEREIRA</t>
  </si>
  <si>
    <t>RAKSHA SINGLA</t>
  </si>
  <si>
    <t>ULISES ZAVALA MORAN</t>
  </si>
  <si>
    <t>VERONICA OFELIA TORRES GUERRERO</t>
  </si>
  <si>
    <t>YINETH MELISSA PEREZ AYALA</t>
  </si>
  <si>
    <t>1ER APOYO ECONOMICO PROPEDEUTICO OTOÑO PICYT 2018</t>
  </si>
  <si>
    <t>BEN OTIENO OTANGE</t>
  </si>
  <si>
    <t>BECA ESPECIAL TRANSPORTE PROPEDEUTICO OTOÑO 2018</t>
  </si>
  <si>
    <t>1ER APOYO ECONOMICO PROPEDEUTICO OTOÑO 2018</t>
  </si>
  <si>
    <t>NIKOSINATHI CARL SHONGWE</t>
  </si>
  <si>
    <t>1ER APOYO ECONOMICO PROPEDEUTICO OTOÑO  2018</t>
  </si>
  <si>
    <t>OMAR GUADALUPE CLAUDIO GOMEZ</t>
  </si>
  <si>
    <t>APOYO TRANSPORTE PARA PARTICIPANTES ELO 2018</t>
  </si>
  <si>
    <t>HUGO MARCEL SAAVEDRA HERNANDEZ</t>
  </si>
  <si>
    <t>DEBORAH GUADALUPE MARTINEZ CAMACHO</t>
  </si>
  <si>
    <t>LAURA JESSICA ORTEGA LAGUNA</t>
  </si>
  <si>
    <t>JOSE ALFONSO BAUTISTA LOPEZ</t>
  </si>
  <si>
    <t>JOAO FRANCISCO TRUJILLO MARTINEZ</t>
  </si>
  <si>
    <t>BECA ESPECIAL TRANSPORTE PROPEDEUTICO OTOÑO COMPLEMENTO 2018</t>
  </si>
  <si>
    <t>SERVICIO SOCIAL (3-5)</t>
  </si>
  <si>
    <t>SUBSIDIO ALIMENTOS OCTUBRE  2018</t>
  </si>
  <si>
    <t>TOTAL SUBSIDIO ALIMENTOS OCTUBRE 2018</t>
  </si>
  <si>
    <t>2DO APOYO ECONOMICO PROPEDEUTICO OTOÑO  2018</t>
  </si>
  <si>
    <t>2DO APOYO ECONOMICO PROPEDEUTICO OTOÑO PICYT  2018</t>
  </si>
  <si>
    <t>2DO APOYO ECONOMICO PROPEDEUTICO OTOÑO 2018</t>
  </si>
  <si>
    <t>2DO APOYO ECONOMICO PROPEDEUTICO OTOÑO PICYT 2018</t>
  </si>
  <si>
    <t>BECA/APOYO ESTANCIA DE INVESTIGACION (4-5)</t>
  </si>
  <si>
    <t>BECA/APOYO TESIS DE LICENCIATURA (3-3)</t>
  </si>
  <si>
    <t>JACQUELINE TORRES RAMIREZ</t>
  </si>
  <si>
    <t>BECA/APOYO TESIS DE LICENCIATURA NOV</t>
  </si>
  <si>
    <t>OMNER CERVANTES MARTINEZ</t>
  </si>
  <si>
    <t>SERGIO ISAIAS SILVA MARQUEZ</t>
  </si>
  <si>
    <t>12/011/18</t>
  </si>
  <si>
    <t>BECA/APOYO RESIDENCIAS PROFESIONALES (1-2)</t>
  </si>
  <si>
    <t>CAROLINA MARTINEZ AGUILAR</t>
  </si>
  <si>
    <t>BECA/APOYO ESTADIAS PROFESIONALES NOV</t>
  </si>
  <si>
    <t>FRANCISCO EDUARDO DE LOERA LONA</t>
  </si>
  <si>
    <t>BECA/APOYO PRACTICAS PROFESIONALES NOV</t>
  </si>
  <si>
    <t>CHRISTIAN SANTIAGO RODRIGUEZ PACHECO</t>
  </si>
  <si>
    <t>SERVICIO SOCIAL (4-5)</t>
  </si>
  <si>
    <t>ALEJANDRA DANIELA RAMIREZ MERCADO</t>
  </si>
  <si>
    <t>SERVICIO SOCIAL NOV</t>
  </si>
  <si>
    <t>SUBSIDIO ALIMENTOS NOVIEMBRE 2018</t>
  </si>
  <si>
    <t>TOTAL SUBSIDIO ALIMENTOS NOVIEMBRE  2018</t>
  </si>
  <si>
    <t>DICEMBRE</t>
  </si>
  <si>
    <t>AYUDANTIAS</t>
  </si>
  <si>
    <t>ETNA DAFNE YAÑEZ ROLDAN</t>
  </si>
  <si>
    <t>DR. MOISES CYWIAK GARBARCEWICZ</t>
  </si>
  <si>
    <t>JORGE LUDWIG REGALADO DE LA ROSA</t>
  </si>
  <si>
    <t>BECA/APOYO ESTANCIA DE INVESTIGACION (5-5)</t>
  </si>
  <si>
    <t>BECA/APOYO RESIDENCIAS PROFESIONALES (2-2)</t>
  </si>
  <si>
    <t>SERVICIO SOCIAL (5-5)</t>
  </si>
  <si>
    <t>SUBSIDIO ALIMENTOS DICIEMBRE 2018</t>
  </si>
  <si>
    <t>TOTAL SUBSIDIO ALIMENTOS DICIEMBRE  2018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</si>
  <si>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</si>
  <si>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2018</t>
  </si>
  <si>
    <t>BECAS INSTITUCIONALES 2019</t>
  </si>
  <si>
    <t>CESAR AMAURI HORTA VELAZQUEZ</t>
  </si>
  <si>
    <t>DR. SALOMON ELIESER MARQUEZ VILLALOBOS</t>
  </si>
  <si>
    <t>ROCIO LIZBETH OLMOS RAMIREZ</t>
  </si>
  <si>
    <t>SERVICIO SOCIAL ENE</t>
  </si>
  <si>
    <t>MAYRA PEREZ ROBLEDO</t>
  </si>
  <si>
    <t>CESAR RAUL CARAVEO RAMOS</t>
  </si>
  <si>
    <t>BECA/APOYO ESTADIA PROFESIONAL (1-3)</t>
  </si>
  <si>
    <t>LUIS ENRIQUE ESCOBEDO FLORES</t>
  </si>
  <si>
    <t>LEYDI FRANCISCO ALDANA</t>
  </si>
  <si>
    <t>LUIS CARLOS VIEZCAS PAYAN</t>
  </si>
  <si>
    <t>SUBSIDIO ALIMENTOS ENERO 2019</t>
  </si>
  <si>
    <t>TOTAL SUBSIDIO ALIMENTOS ENERO 2019</t>
  </si>
  <si>
    <t>BECA/APOYO ESTADIA PROFESIONAL (2-3)</t>
  </si>
  <si>
    <t>GESEM ELIAB GUDIÑO MEJIA</t>
  </si>
  <si>
    <t>SAMANTHA SOSA DURAN</t>
  </si>
  <si>
    <t>MARIANA FUERTE CAMPOS</t>
  </si>
  <si>
    <t>FRANCISCO JAVIER OÑATE MANRIQUE</t>
  </si>
  <si>
    <t>DR. SEAN MARTIN ANDERSON</t>
  </si>
  <si>
    <t>SUBSIDIO ALIMENTOS FEBRERO 2019</t>
  </si>
  <si>
    <t>TOTAL SUBSIDIO ALIMENTOS FEBRERO 2019</t>
  </si>
  <si>
    <t>BECA/APOYO ESTADIA PROFESIONAL (3-3)</t>
  </si>
  <si>
    <t>JEAN MICHEL GONZALEZ RANGEL</t>
  </si>
  <si>
    <t>ANGEL FRANCISCO MAZON ROMERO</t>
  </si>
  <si>
    <t>DR.ALFREDO BENITEZ LARA</t>
  </si>
  <si>
    <t>OMAR ALEJANDRO AVILA GARCIA</t>
  </si>
  <si>
    <t>BECA/APOYO ESTADIA PROFESIONAL (1-2)</t>
  </si>
  <si>
    <t>BECA/APOYO VUELO (complemento) PARA ESTANCIA PREDOCTORAL EN ALEMANIA</t>
  </si>
  <si>
    <t>SUBSIDIO ALIMENTOS MARZO 2019</t>
  </si>
  <si>
    <t>TOTAL SUBSIDIO ALIMENTOS MARZO 2019</t>
  </si>
  <si>
    <t>HIMMLER EDURADO BENITEZ ROMO</t>
  </si>
  <si>
    <t>PRISCILA MARIA ORTIZ FORNES</t>
  </si>
  <si>
    <t>LUIS RODOLFO CORBALA LLANES</t>
  </si>
  <si>
    <t>JESUS MARTIN QUINTERO SALCEDO</t>
  </si>
  <si>
    <t>BECA/APOYO PARA ESTANCIA PREDOCTORAL EN ALEMANIA</t>
  </si>
  <si>
    <t>AXEL HERRERA CABRERA</t>
  </si>
  <si>
    <t>BECA/APOYO PAGO DE INSCRIPCION A CONGRESO INTERNACIONAL DE ROBOTICA Y COMPUTACION</t>
  </si>
  <si>
    <t>BECA/ APOYO TRANSPORTE Y ALIMENTOS PARA SYMPOSIUM OF NANOSCIENCER AND NANOMATERIALS</t>
  </si>
  <si>
    <t>BECA/APOYO TRANSPORTE VISITA UNIVERSIDAD DE GUANAJUATO</t>
  </si>
  <si>
    <t>JORGE GABRIEL LEON BONILLA</t>
  </si>
  <si>
    <t>SUBSIDIO ALIMENTOS ABRIL 2019</t>
  </si>
  <si>
    <t>TOTAL SUBSIDIO ALIMENTOS ABRIL 2019</t>
  </si>
  <si>
    <t>BECA/APOYO HOSPEDAJE PARA CONGRESO INTERNACIONAL DE ROBOTICA Y COMPUTACION</t>
  </si>
  <si>
    <t>JOSE HERNÁNDEZ DELGADO</t>
  </si>
  <si>
    <t>YOCELIN LANDAVAZO GONZALEZ</t>
  </si>
  <si>
    <t xml:space="preserve">BECA/APOYO TESIS DE LICENCIATURA </t>
  </si>
  <si>
    <t>CLAUDIA ALEJANDRA MONTOYA GARCIA</t>
  </si>
  <si>
    <t>APOYO/BECA TRANSPORTE VISITA CIO UNIDAD AGUASCALIENTES</t>
  </si>
  <si>
    <t>DAVID FELIPE ALVEAR GOYES</t>
  </si>
  <si>
    <t>APOYO/BECA ESTANCIA CORTA DE INVESTIGACION EN LA BENEMERITA UNIVERSIDAD DE PUEBLA</t>
  </si>
  <si>
    <t>APOYO/BECA INSCRIPCION A CONGRESO ICUAS'19</t>
  </si>
  <si>
    <t>APOYO/BECA HOSPEDAJE PARA ESTANCIA CORTA EN LA UNIVERSIDAD PUBLICA DE NAVARRA Y ESCUELA DE VERANO, EN ESPAÑA</t>
  </si>
  <si>
    <t>DR. JEAN MICHEL POTTIEZ OLIVER</t>
  </si>
  <si>
    <t>DRA. MA. ALEJANDRINA MARTINEZ GAMEZ</t>
  </si>
  <si>
    <t>JORGE ANDRES CAZARES PRECIADO</t>
  </si>
  <si>
    <t>SUBSIDIO ALIMENTOS MAYO 2019</t>
  </si>
  <si>
    <t>TOTAL SUBSIDIO ALIMENTOS MAYO 2019</t>
  </si>
  <si>
    <t>APOYO/BECA TRANSPORTE SEMINARIO DE CONDUCTIVIDAD TERMICA EN EL INSTITUTO MEXICANO DEL PETROLEO</t>
  </si>
  <si>
    <t>BECA/APOYO ESTANCIA DE INVESTIGACIO (2-4)</t>
  </si>
  <si>
    <t>APOYO/BECA PAGO DE INSCRIPCION PARA EVENTO SIEGMAN INTERNATIONAL SCHOOL ON LASERS 2019</t>
  </si>
  <si>
    <t>SUBSIDIO ALIMENTOS JUNIO 2019</t>
  </si>
  <si>
    <t>TOTAL SUBSIDIO ALIMENTOS JUNIO 2019</t>
  </si>
  <si>
    <t>APOYO/BECA TRANSPORTE PARA ASISTIR A CLASES DE LABORATORIO EN  CIO UNIDAD AGUASCALIENTES</t>
  </si>
  <si>
    <t>DR. JEAN MICHEL OLIVER POTTIEZ</t>
  </si>
  <si>
    <t>DRA. ALEJANDRINA MARTÍNEZ</t>
  </si>
  <si>
    <t>FÉLIX EDUARDO SAUCEDO SERRANO</t>
  </si>
  <si>
    <t>APOYO/BECA HOSPEDAJE Y ALIMENTOS SEMINARIO PICYT EN QUERETARO</t>
  </si>
  <si>
    <t>DR. FERNANDO MARTELL</t>
  </si>
  <si>
    <t>DR. MANUEL PEÑA CRUZ</t>
  </si>
  <si>
    <t>JONATHAN ESQUIVEL HERNÁNDEZ</t>
  </si>
  <si>
    <t>DR. CARLOS ANTONIO PINEDA</t>
  </si>
  <si>
    <t>MARÍA CATALINA VEGA REYES</t>
  </si>
  <si>
    <t>ROSA FABIOLA FUENTES MORALES</t>
  </si>
  <si>
    <t>JOSÉ ALFONSO BAUTISTA LÓPEZ</t>
  </si>
  <si>
    <t>DEBORAH GUADALUPE MARTÍNEZ CAMACHO</t>
  </si>
  <si>
    <t>DR. DANIEL MAY ARRIOJA</t>
  </si>
  <si>
    <t xml:space="preserve">APOYO/BECA TRANSPORTE PARA ASISTIR A  HACER MEDICIONES EN  CIO UNIDAD AGUASCALIENTES  </t>
  </si>
  <si>
    <t>BECA/APOYO  ESTANCIA DE INVESTIGACION   (3-4)</t>
  </si>
  <si>
    <t>BECA/APOYO TESIS DE LICENCIATURA   (2-4)</t>
  </si>
  <si>
    <t xml:space="preserve">MARIANA GUERRERO  BARROSO </t>
  </si>
  <si>
    <t>BECA/APOYO  ESTANCIA DE INVESTIGACION  (1-4)</t>
  </si>
  <si>
    <t xml:space="preserve">DR. NORBERTO ARZATE PLATA </t>
  </si>
  <si>
    <t>BECA/APOYO TESIS DE LICENCIATURA    (2-2)</t>
  </si>
  <si>
    <t>DR. DAVID MORENO HERNÁNDEZ</t>
  </si>
  <si>
    <t>APOYO SERVICIO SOCIAL  JUL (3-4)</t>
  </si>
  <si>
    <t xml:space="preserve">AGUSTIN LARA ZAVALA </t>
  </si>
  <si>
    <t>APOYO SERVICIO SOCIAL  JUL (1-4)</t>
  </si>
  <si>
    <t>ANA PAULINA CASTELLANOS SANTIBAÑEZ</t>
  </si>
  <si>
    <t>1ER APOYO ECONOMICO PROPEDEUTICO VERANO 2019</t>
  </si>
  <si>
    <t xml:space="preserve">CARLOS ARTURO RIVERA QUEZADA </t>
  </si>
  <si>
    <t xml:space="preserve">CECILIA GARCÍA GUZMÁN </t>
  </si>
  <si>
    <t>EDGAR GABRIEL AYALA PEREZ</t>
  </si>
  <si>
    <t>REMBOLSO DE TRANSPORTE FORANEO A PROPEDEUTICO DE VERANO 2019</t>
  </si>
  <si>
    <t>GERARDO DURAN MARTINEZ</t>
  </si>
  <si>
    <t>ALIMENTOS PARA PARTICIPANTES TALLER RECUBRIMIENTOS OPTICOS 2019</t>
  </si>
  <si>
    <t>DAVID RAVELO ACUÑA</t>
  </si>
  <si>
    <t>LAURA ALEJANDRA REYES VERDUGO</t>
  </si>
  <si>
    <t>OLGA LIDIA ZAMORA BAUTISTA</t>
  </si>
  <si>
    <t>ANA MARIA BAUTISTA HERNANDEZ</t>
  </si>
  <si>
    <t>FLORA GARCIA GARCIA</t>
  </si>
  <si>
    <t>RUBEN UZIEL PEREZ BATALLA</t>
  </si>
  <si>
    <t>JOSE JOSUE RODRIGUEZ PIZANO</t>
  </si>
  <si>
    <t>FRANCISCO JAVIER MÉNDEZ HUERTA</t>
  </si>
  <si>
    <t>ALAN ALBERTO RAMIREZ GUEVARA</t>
  </si>
  <si>
    <t>ALIMENTOS PARA PARTICIPANTES ESTANCIA JÓVENES DE EXCELENCIA  2019</t>
  </si>
  <si>
    <t xml:space="preserve">DR. JUAN LUIS PICHARDO MOLINA </t>
  </si>
  <si>
    <t>ANEL SOFIA MORALES ROBLES</t>
  </si>
  <si>
    <t>BRAIAN ALEXIS NUÑO RUIZ</t>
  </si>
  <si>
    <t>BRENDA SOFIA MARTÍN VILLALOBOS</t>
  </si>
  <si>
    <t>BRIAN MONROY TORRES</t>
  </si>
  <si>
    <t>DAVID TREJO GARCIA</t>
  </si>
  <si>
    <t>DR. VICENTE ABOITES</t>
  </si>
  <si>
    <t>DIANA DEL CARMEN CARBALLO MONROY</t>
  </si>
  <si>
    <t>DR. MAURICIO FLORES MORENO</t>
  </si>
  <si>
    <t>GARY ALBERTO OSUNA BARRAZA</t>
  </si>
  <si>
    <t>GEORGINA FLOR BANDALA HUERTA</t>
  </si>
  <si>
    <t>DR. JOEL BRIONES HERNANDEZ</t>
  </si>
  <si>
    <t>GERARDO RESENDIZ HERNANDEZ</t>
  </si>
  <si>
    <t>DR. RAUL VAZQUEZ NAVA</t>
  </si>
  <si>
    <t>JOSÉ ANTONIO FLORES SALDIVAR</t>
  </si>
  <si>
    <t>JOSHUA DE JESUS RUIZ DIAZ</t>
  </si>
  <si>
    <t>JULIÁN ANDRÉS LAVERDE PRECIADO</t>
  </si>
  <si>
    <t>KARLA DENISSE CASTELLANOS SALAZAR</t>
  </si>
  <si>
    <t>KHEMISSET MARCOS ESCOBAR</t>
  </si>
  <si>
    <t>LYVAN VELÁZQUEZ RODRÍGUEZ</t>
  </si>
  <si>
    <t>MARÍA DE JESÚS FUENTES NÚÑEZ</t>
  </si>
  <si>
    <t>MARIA DEL ROSARIO GUERRERO MONREAL</t>
  </si>
  <si>
    <t>MARÍA FERNANDA ARREOLA ESCOBEDO</t>
  </si>
  <si>
    <t>MAXIMILIANO ORTIZ GRACIA</t>
  </si>
  <si>
    <t>MITZY ANAIS RODRÍGUEZ GONZÁLEZ</t>
  </si>
  <si>
    <t>NORBERTO MAYA RAMIREZ</t>
  </si>
  <si>
    <t>PABLO IVAN MARTINEZ BERUMEN</t>
  </si>
  <si>
    <t>RICARDO ALBERTO VILLEGAS PANTOJA</t>
  </si>
  <si>
    <t>SILVIA MONSERRAT MORALES HERNANDEZ</t>
  </si>
  <si>
    <t>DR. ANTONIO MENESES NAVA</t>
  </si>
  <si>
    <t>VIANEY MONSERRATH MÉNDEZ REYES</t>
  </si>
  <si>
    <t>ZUBIRI JOEL HERNÁNDEZ GONZÁLEZ</t>
  </si>
  <si>
    <t>HOSPEDAJE PARA PARTICIPANTES ESTANCIA JÓVENES DE EXCELENCIA  2019</t>
  </si>
  <si>
    <t>TRANSPORTE INTERNO PARA PARTICIPANTES ESTANCIA JÓVENES DE EXCELENCIA  2019</t>
  </si>
  <si>
    <t>TRANSPORTE FORANEO A VERANO JÓVENES DE EXCELENCIA 2019</t>
  </si>
  <si>
    <t>SUBSIDIO ALIMENTOS JULIO 2019</t>
  </si>
  <si>
    <t>TOTAL SUBSIDIO ALIMENTOS JULIO 2019</t>
  </si>
  <si>
    <t>BECA/ APOYO ESTANCIA DE INVESTIGACIÓN (4-4)</t>
  </si>
  <si>
    <t>BECA/ APOYO TESIS DE LICENCIATURA(3-4)</t>
  </si>
  <si>
    <t>DR. ALFREDO BENÍTEZ LARA</t>
  </si>
  <si>
    <t>BECA/ APOYO ESTANCIA DE INVESTIGACIÓN (2-4)</t>
  </si>
  <si>
    <t>APOYO SERVICIO SOCIAL (4-4)</t>
  </si>
  <si>
    <t>APOYO SERVICIO SOCIAL (2-4)</t>
  </si>
  <si>
    <t>ABRAHAM DE JESÚS RAMÍREZ RAMÍREZ</t>
  </si>
  <si>
    <t>APOYO SERVICIO SOCIAL (1-4)</t>
  </si>
  <si>
    <t>2DO APOYO ECONOMICO PROPEDEUTICO VERANO 2019</t>
  </si>
  <si>
    <t>ANABEL RODRÍGUEZ RODRÍGUEZ</t>
  </si>
  <si>
    <t>CARLOS ARTURO RIVERA QUEZADA</t>
  </si>
  <si>
    <t>CECILIA GARCÍA GUZMÁN</t>
  </si>
  <si>
    <t>BECA/ APOYO TRANSPORTE PARA ASISTIR A SEMINARIO PICYT EN QUERETARO</t>
  </si>
  <si>
    <t xml:space="preserve">JUAN MANUEL CALLEJAS CORNEJO </t>
  </si>
  <si>
    <t xml:space="preserve">APOYO/BECA MES DE AGOSTO ESTANCIA DE INVESTIGACION EN LA UNAM CDMX </t>
  </si>
  <si>
    <t>APOYO/BECA MES DE AGOSTO PARA ESTUDIO DE POSGRADO</t>
  </si>
  <si>
    <t xml:space="preserve">LEOPOLDO MARTINEZ MANUEL </t>
  </si>
  <si>
    <t>APOYO/BECA TRANSPORTE PARA ASISTIR A ESTANCIA DE INVESTIGACION  EN EL REAL INSTITUTO DE TECNOLOGÍA (KTH)</t>
  </si>
  <si>
    <t>APOYO/BECA VIATICOS HOSPEDAJE Y ALIEMNTOS PARA CONGRESO SPIE</t>
  </si>
  <si>
    <t xml:space="preserve">ORACIO CUAUHTEMOC BARBOSA GARCIA </t>
  </si>
  <si>
    <t xml:space="preserve">DANIEL ALEXIS GOMEZ TEJADA </t>
  </si>
  <si>
    <t>APOYO/BECA TRANSPORTE PARA CONGRESO SPIE</t>
  </si>
  <si>
    <t>APOYO/BECA PAGO DE INSCRIPCIÓN PARA CONGRESO SPIE</t>
  </si>
  <si>
    <t xml:space="preserve">NATALITH ANDREA PALACIOS ORTEGA </t>
  </si>
  <si>
    <t xml:space="preserve">DIANA MARCELA MONTOYA  MONTOYA </t>
  </si>
  <si>
    <t xml:space="preserve">DR. ORACIO CUAUHTEMOC BARBOSA GARCIA </t>
  </si>
  <si>
    <t>JOSÉ LUIS SILVA ACOSTA</t>
  </si>
  <si>
    <t>APOYO/ AYUDANTÍAS</t>
  </si>
  <si>
    <t>ANA KAREN REYES</t>
  </si>
  <si>
    <t>SUBSIDIO ALIMENTOS AGOSTO 2019</t>
  </si>
  <si>
    <t>TOTAL SUBSIDIO ALIMENTOS AGOSTO 2019</t>
  </si>
  <si>
    <t>APOYO SERVICIO SOCIAL SEP (3-4)</t>
  </si>
  <si>
    <t>APOYO SERVICIO SOCIAL SEP (2-4)</t>
  </si>
  <si>
    <t>APOYO SERVICIO SOCIAL SEP (1-4)</t>
  </si>
  <si>
    <t>DR. LUIS ARMANDO DÍAZ TORRES</t>
  </si>
  <si>
    <t>ADOLFO RAZIEL PLASCENCIA FLORES</t>
  </si>
  <si>
    <t>APOYO SERVICIO SOCIAL SEP (1-3)</t>
  </si>
  <si>
    <t>ING. ANA ISABEL VEGA RAMÍREZ</t>
  </si>
  <si>
    <t>HUGO ADRIÁN CISNEROS GUAJARDO</t>
  </si>
  <si>
    <t>JESÚS JAVIER PADILLA HEREDIA</t>
  </si>
  <si>
    <t>DIMAS DE LA PEÑA LÓPEZ</t>
  </si>
  <si>
    <t>DR. CARLOS ALBERTO PAREDES ORTA</t>
  </si>
  <si>
    <t>METZTLI GUADALUPE SANTOYO FRANCO</t>
  </si>
  <si>
    <t xml:space="preserve">DR. BARTOLOMÉ REYES RAMÍREZ </t>
  </si>
  <si>
    <t>BECA/ APOYO TESIS DE LICENCIATURA(4-4)</t>
  </si>
  <si>
    <t>BECA/ APOYO ESTANCIA DE INVESTIGACIÓN (3-4)</t>
  </si>
  <si>
    <t>NELLY GABRIELA MONJARAZ CARRILLO</t>
  </si>
  <si>
    <t>BECA/ APOYO TESIS DE LICENCIATURA(1-4)</t>
  </si>
  <si>
    <t>DR. MARIO RODRÍGUEZ RIVERA</t>
  </si>
  <si>
    <t>LUIS MIGUEL GARCÍA ALCALÁ</t>
  </si>
  <si>
    <t>BECA/ APOYO TESIS DE LICENCIATURA(1-3)</t>
  </si>
  <si>
    <t>DR. FRANCISCO JAVIER CUEVAS</t>
  </si>
  <si>
    <t>APOYO/BECA HOSPEDAJE PARA CONGRESO SPIE</t>
  </si>
  <si>
    <t>DR. JUAN RAYAS ÁLVAREZ</t>
  </si>
  <si>
    <t xml:space="preserve">TAKAWIRA JOSEPH MUMANGA </t>
  </si>
  <si>
    <t>APOYO/BECA TRANSPORTE PARA ASISTIR XXVIII INTERNATIONAL MATERIALS RESEARCH CONGRESS</t>
  </si>
  <si>
    <t>APOYO/BECA PAGO DE INSCRIPCIÓN PARA ASISTIR XXVIII INTERNATIONAL MATERIALS RESEARCH CONGRESS</t>
  </si>
  <si>
    <t>APOYO/BECA VIÁTICOS (HOSPEDAJE Y ALIMENTOS)  PARA ASISTIR XXVIII INTERNATIONAL MATERIALS RESEARCH CONGRESS</t>
  </si>
  <si>
    <t xml:space="preserve">DANIEL DE JESUS LUIS NORIEGA </t>
  </si>
  <si>
    <t>APOYO/BECA TRANSPORTE PARA ASISTIR A PRESENTACIÓN EN CIO UNIDAD LEÓN</t>
  </si>
  <si>
    <t>DR. LUIS MANUEL VALENTÍN CORONADO</t>
  </si>
  <si>
    <t xml:space="preserve">LAURA JESSICA ORTEGA LAGUNA </t>
  </si>
  <si>
    <t>APOYO/BECA MES DE SEPTIEMBRE PARA ESTUDIO DE POSGRADO</t>
  </si>
  <si>
    <t xml:space="preserve">APOYO/BECA MES DE SEPTIEMBRE ESTANCIA DE INVESTIGACION EN LA UNAM CDMX </t>
  </si>
  <si>
    <t xml:space="preserve">ANDREA IRAZÚ HERNÁNDEZ HERNÁNDEZ </t>
  </si>
  <si>
    <t>MTRO. RICARDO VALDIVIA HERNÁNDEZ</t>
  </si>
  <si>
    <t xml:space="preserve">GORETTI GUADALUPE HERNÁNDEZ CARDOSO </t>
  </si>
  <si>
    <t>APOYO/BECA  HOSPEDAJE PARA CONGRESO INTERNATIONAL IRMMW-THZ</t>
  </si>
  <si>
    <t>APOYO/BECA  TRANSPORTE PARA CONGRESO INTERNATIONAL IRMMW-THZ</t>
  </si>
  <si>
    <t>SUBSIDIO ALIMENTOS SEPTIEMBRE 2019</t>
  </si>
  <si>
    <t>TOTAL SUBSIDIO ALIMENTOS SEPTIEMBRE 2019</t>
  </si>
  <si>
    <t>APOYO SERVICIO SOCIAL SEP (2-3)</t>
  </si>
  <si>
    <t xml:space="preserve">SERVICIO SOCIAL (4-4) </t>
  </si>
  <si>
    <t xml:space="preserve">SERVICIO SOCIAL (2-3) </t>
  </si>
  <si>
    <t>APOYO/BECA ESTANCIA DE INVESTIGACION EN EL INSTITUTO DE GEOFISICA DE LA UNAM EN LA CDMX</t>
  </si>
  <si>
    <t>JESUS JAVIER PADILLA HEREDIA</t>
  </si>
  <si>
    <t>APOYO/BECA ASISTENCIA CONGRESO X IBEROAMERICAN OPTICS MEETING/ XIII LATINAMERICAN MEETING ON OPTICS (RIAO)</t>
  </si>
  <si>
    <t>SELENE SOTELO ALLODORO</t>
  </si>
  <si>
    <t>HARRISON WANDERA OKUMO</t>
  </si>
  <si>
    <t>1ER APOYO ECONOMICO PROPEDEUTICO OTOÑO 2019</t>
  </si>
  <si>
    <t>FRANCES EVE  MARIE LAMBERT</t>
  </si>
  <si>
    <t>JULIAN ZURIAN EXZACARIAS</t>
  </si>
  <si>
    <t>JUAN IGNACIO GUIZAR RUIZ</t>
  </si>
  <si>
    <t>SANDRA JUDITH CASTAÑEDA PALAFOX</t>
  </si>
  <si>
    <t>RAUL MANUEL UGALDE VAZQUEZ</t>
  </si>
  <si>
    <t>ANGEL GUILLERMO CADENA HERNANDEZ</t>
  </si>
  <si>
    <t>ALAN BRIAN DIAZ REYNA</t>
  </si>
  <si>
    <t>EDGAR IVAN CUELLAR FRAUSTO</t>
  </si>
  <si>
    <t>ANDRES AVILA PEREA</t>
  </si>
  <si>
    <t>MARIO MONTOYA CHAVEZ</t>
  </si>
  <si>
    <t>IRINDI VIRIDIANA ALMARAZ LARA</t>
  </si>
  <si>
    <t>JEANETT ALEXIA ALVAREZ FONSECA</t>
  </si>
  <si>
    <t>DULCE JAZMIN VARELA RODRIGUEZ</t>
  </si>
  <si>
    <t>DR. LUIS  MANUEL VALENTIN CORONADO</t>
  </si>
  <si>
    <t>JUAN MANUEL GRAVE DIAZ</t>
  </si>
  <si>
    <t>SUBSIDIO ALIMENTOS OCTUBRE 2019</t>
  </si>
  <si>
    <t>TOTAL SUBSIDIO ALIMENTOS OCTUBRE 2019</t>
  </si>
  <si>
    <t>01/11//19</t>
  </si>
  <si>
    <t>BECA/ APOYO TESIS DE LICENCIATURA(2-4)</t>
  </si>
  <si>
    <t>APOYO/BECA XLIII SEMANA NACIONAL DE ENERGIA SOLAR</t>
  </si>
  <si>
    <t>MARIANA VILLAGOMEZ MORA</t>
  </si>
  <si>
    <t xml:space="preserve"> 1ER APOYO ECONOMICO PROPEDEUTICO OTOÑO 2019</t>
  </si>
  <si>
    <t>2DO APOYO ECONOMICO PROPEDEUTICO OTOÑO 2019</t>
  </si>
  <si>
    <t>BECA/ APOYO ESTANCIA DE INVESTIGACIÓN (1-2)</t>
  </si>
  <si>
    <t>ADRIAN ARROYO GUTIERREZ</t>
  </si>
  <si>
    <t>BECA/ APOYO TESIS DE LICENCIATURA(2-3)</t>
  </si>
  <si>
    <t>BECA/ APOYO TESIS DE LICENCIATURA(3-3)</t>
  </si>
  <si>
    <t>BRANDON RAU.L SULVARAN SALMORENO</t>
  </si>
  <si>
    <t>AARON MORA ARELLANO</t>
  </si>
  <si>
    <t>DR. GEMINIANO MARTINEZ PONCE</t>
  </si>
  <si>
    <t>BECA/APOYO CONGRESO LASIRS</t>
  </si>
  <si>
    <t>SARA DOLORES ARVIZU ARAUJO</t>
  </si>
  <si>
    <t>HOSPEDAJE PARTICIPANTES TALLER DE OPTOMECATRONICA EN EL CIO UNIDAD AGUASCALIENTES</t>
  </si>
  <si>
    <t>DIANA FERRER PONCE</t>
  </si>
  <si>
    <t>ALEJANDRA GRECIA CAROLINA REAL SANDOVAL</t>
  </si>
  <si>
    <t>MARIANA BARRERA VELAZQUEZ</t>
  </si>
  <si>
    <t>ALIMENTOS PARTICIPANTES TALLER DE OPTOMECATRONICA EN EL CIO UNIDAD AGUASCALIENTES</t>
  </si>
  <si>
    <t>DIEGO DILAND GUTIERREZ GUTIERREZ</t>
  </si>
  <si>
    <t xml:space="preserve">PAOLA ELIZABETH MARTINEZ MIRELES </t>
  </si>
  <si>
    <t>RICARDO RAMIREZ MURILLO</t>
  </si>
  <si>
    <t>MARIO FERNANDO NIEVES GUZMAN</t>
  </si>
  <si>
    <t>LINO TONATIUH GARCIA PADILLA</t>
  </si>
  <si>
    <t>JOSE LEONEL DE LUNA</t>
  </si>
  <si>
    <t>ANDRES VALENCIA MARTINEZ</t>
  </si>
  <si>
    <t>CESAR GUILLERMO GARCIA FONSECA</t>
  </si>
  <si>
    <t>ISAAC ROMERO GOMEZ</t>
  </si>
  <si>
    <t>HUGO ADRIAN CISNEROS GUAJARDO</t>
  </si>
  <si>
    <t>SUBSIDIO ALIMENTOS NOVIEMBRE 2019</t>
  </si>
  <si>
    <t>TOTAL SUBSIDIO ALIMENTOS NOVIEMBRE 2019</t>
  </si>
  <si>
    <t>BECA/APOYO TRANSPORTE PARTICIPACION SESION DE POSTERS EN EL CIO LEON</t>
  </si>
  <si>
    <t>02/12//19</t>
  </si>
  <si>
    <t>BECA/APOYO DESEMPEÑO ACADEMICO SESION DE POSTERS 3ER LUGAR</t>
  </si>
  <si>
    <t>MILVIA IRIS ALATA TEJEDO</t>
  </si>
  <si>
    <t>BECA/APOYO DESEMPEÑO ACADEMICO SESION DE POSTERS 1ER LUGAR</t>
  </si>
  <si>
    <t>BECA/APOYO DESEMPEÑO ACADEMICO SESION DE POSTERS 2DO LUGAR</t>
  </si>
  <si>
    <t>BECA/ APOYO ESTANCIA DE INVESTIGACIÓN (2-2)</t>
  </si>
  <si>
    <t>FILEMON ARENA ROSALES</t>
  </si>
  <si>
    <t>BECA/APOYO BECAS PARA ESTUDIOS DE POSGRADO</t>
  </si>
  <si>
    <t>JULIO CESAR SANCHEZ BELTRAN</t>
  </si>
  <si>
    <t>SUBSIDIO ALIMENTOS DICIEMBRE 2019</t>
  </si>
  <si>
    <t>TOTAL SUBSIDIO ALIMENTOS DICIEMBRE 2019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</si>
  <si>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</si>
  <si>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2019</t>
  </si>
  <si>
    <t>BECAS INSTITUCIONALES 2020</t>
  </si>
  <si>
    <t>BECAS INSTITUCIONALES ENERO</t>
  </si>
  <si>
    <t>ENE</t>
  </si>
  <si>
    <t>N/A</t>
  </si>
  <si>
    <t>SUBTOTAL ENERO 2020</t>
  </si>
  <si>
    <t>ALFREDO DE JESUS PALOMINO VEGA</t>
  </si>
  <si>
    <t>DR. JUAN ANTONIO RAYAS ALVAREZ</t>
  </si>
  <si>
    <t>ALONDRA GUADALUPE MORENO DIAZ</t>
  </si>
  <si>
    <t>DR. MARIO RODRIGUEZ RIVERA</t>
  </si>
  <si>
    <t>PERLA RUBI TREJO BUSTILLOS</t>
  </si>
  <si>
    <t>MITZY ANAIS RODRIGUEZ GONZALEZ</t>
  </si>
  <si>
    <t>HILDA MAGADALENA LOPEZ GALLARDO</t>
  </si>
  <si>
    <t xml:space="preserve">BECA/APOYO ESTADIA PROFESIONAL </t>
  </si>
  <si>
    <t>LIC. JOSE ANTONIO ARAIZA DURAN</t>
  </si>
  <si>
    <t>BECA/APOYO ESTADIA PROFESIONAL ENE</t>
  </si>
  <si>
    <t>BECA/APOYO TRANSPORTE VISITA CIO SEDE LEON</t>
  </si>
  <si>
    <t>EMMANUEL NARVAEZ CASTAÑEDA</t>
  </si>
  <si>
    <t>BECA/APOYO MANUTENCION PROGRMA DUAL UNIVERSIDAD DE DAYTON</t>
  </si>
  <si>
    <t>MARIA DE JESUS FUENTES NUÑEZ</t>
  </si>
  <si>
    <t>MARIA FERNANDA ARREOLA ESCOBEDO</t>
  </si>
  <si>
    <t>DIANA DE JESUS VILLANUEVA COLCHADO</t>
  </si>
  <si>
    <t>LUZ VIRIDIANA LUNA HERNANDEZ</t>
  </si>
  <si>
    <t>CONGRESO SPIE PHOTONICS WEST, SAN FRANCISCO, CAL.</t>
  </si>
  <si>
    <t>AMANDA RODRIGUEZ ALVAREZ</t>
  </si>
  <si>
    <t>MARCOS MISAEL CORDOVA GONZALEZ</t>
  </si>
  <si>
    <t>JAVIER ALEJANDRO SANTANA OROZCO</t>
  </si>
  <si>
    <t>BECA/APOYO ESTADIA PROFESIONAL</t>
  </si>
  <si>
    <t>LUIS ESTEBAN RINCON RODRIGUEZ</t>
  </si>
  <si>
    <t>SALVADOR ROBLES VELAZQUEZ</t>
  </si>
  <si>
    <t>DRA. NANCY GUADALUPE GONZALEZ CANCHE</t>
  </si>
  <si>
    <t>ALAN ADRIAN DE SANTOS MARTINEZ</t>
  </si>
  <si>
    <t>JOSE DANIEL VERA MACIAS</t>
  </si>
  <si>
    <t>BECA/APOYO ESTANCIA PROFESIONAL (1-2)</t>
  </si>
  <si>
    <t>DR. JUAN MANUEL LOPEZ TELLEZ</t>
  </si>
  <si>
    <t>GABRIEL CARDENAS PATRON</t>
  </si>
  <si>
    <t>DR. SERGIO VELAZQUEZ MARTINEZ</t>
  </si>
  <si>
    <t>ING. RICARDO VALDIVIA HERNANDEZ</t>
  </si>
  <si>
    <t>FRIDA PAOLA PIÑA ORLAINETA</t>
  </si>
  <si>
    <t>ANA TERESA ALFARO ARTEAGA</t>
  </si>
  <si>
    <t>SUBTOTAL FEBRERO 2020</t>
  </si>
  <si>
    <t>FRANCISCO DE JESUS NAVA GALARZA</t>
  </si>
  <si>
    <t>DR. NATHANAEL BENITO CUANDE ESPITIA</t>
  </si>
  <si>
    <t>EDSON RENE VERA MELENDEZ</t>
  </si>
  <si>
    <t>DR. JOSE ANTONIO ARAIZA DURAN</t>
  </si>
  <si>
    <t>BECA/APOYO ESTANCIA PROFESIONAL (2-2)</t>
  </si>
  <si>
    <t>EDUARDO ANDRES OVANDO GONZALEZ</t>
  </si>
  <si>
    <t>JORGE LUIS RODRIGUEZ MARES</t>
  </si>
  <si>
    <t>BECA/APOYO ESTADIA PROFESIONAL MAR</t>
  </si>
  <si>
    <t>BRENDA BERENICE BERISTAIN NARANJO</t>
  </si>
  <si>
    <t>ELLIOT RUIZ SANCHEZ</t>
  </si>
  <si>
    <t>RUBEN ANGEL VAZQUEZ ESQUIVEL</t>
  </si>
  <si>
    <t>JUAN RUBEN CAPUCHINO VAZQUEZ</t>
  </si>
  <si>
    <t>JESUS ADRIAN MARTINEZ REYES</t>
  </si>
  <si>
    <t>LUIS ALFONSO IBARRA TREJO</t>
  </si>
  <si>
    <t>ALAN FERNANDO SANTACRUZ RODRIGUEZ</t>
  </si>
  <si>
    <t>SERVICIO SOCIAL MAR</t>
  </si>
  <si>
    <t>SUBTOTAL MARZO 2020</t>
  </si>
  <si>
    <t>BECAS INSTITUCIONALES ABRIL</t>
  </si>
  <si>
    <t>ABR</t>
  </si>
  <si>
    <t>SUBTOTAL ABRIL 2020</t>
  </si>
  <si>
    <t>BECAS INSTITUCIONALES MAYO</t>
  </si>
  <si>
    <t>MAY</t>
  </si>
  <si>
    <t>SUBTOTAL MAYO 2020</t>
  </si>
  <si>
    <t>BECAS INSTITUCIONALES JUNIO</t>
  </si>
  <si>
    <t>JUN</t>
  </si>
  <si>
    <t>SUBTOTAL JUNIO 2020</t>
  </si>
  <si>
    <t>BECAS INSTITUCIONALES JULIO</t>
  </si>
  <si>
    <t>JUL</t>
  </si>
  <si>
    <t>SUBTOTAL JULIO 2020</t>
  </si>
  <si>
    <t>APOYO/AYUDANTIA</t>
  </si>
  <si>
    <t>BECA/APOYO VIATICOS PARA ESTANCIA CORTA DE INVESTIGACION EN LA UNIVERSIDAD TECNOLOGICA DE TULANCINGO HIDALGO</t>
  </si>
  <si>
    <t>JORGE LUDWIG REGALADAO DE LA ROSA</t>
  </si>
  <si>
    <t>BECA/APOYO TRANSPORTE ESTANCIA DE INVESTIGACION INTERNACIONAL THE ROYAL INSTITUTE OF TECHNOLOGY IN STOCKHOLM SWEDEN</t>
  </si>
  <si>
    <t>MAURICIO GOMEZ ROBLES</t>
  </si>
  <si>
    <t>BECA/APOYO TRANSPORTE ESTANCIAA DE INVESTIGACION INTERNACIONAL EN UNIVERSITE DE TECHNOLOGIE DE TROYES</t>
  </si>
  <si>
    <t>SUBTOTAL AGOSTO 2020</t>
  </si>
  <si>
    <t>BECAS INSTITUCIONALES SEPTIEMBRE 2020</t>
  </si>
  <si>
    <t>SEP</t>
  </si>
  <si>
    <t>SUBTOTAL SEPTIEMBRE 2020</t>
  </si>
  <si>
    <t>CARLOS GERMAN RAMIREZ PADILLA</t>
  </si>
  <si>
    <t>MARIANA NICOLAS GOMEZ</t>
  </si>
  <si>
    <t>DR. EDUARDO DE JESUS COUTIÑO GONZALEZ</t>
  </si>
  <si>
    <t>MONICA ALEJANDRA DELGADO CORRALES</t>
  </si>
  <si>
    <t>DR. GONZALO PAEZ PADILLA</t>
  </si>
  <si>
    <t>LUIS ALEJANDRO OCEGUEDA VENTURA</t>
  </si>
  <si>
    <t>EVA OLIVIA RODRIGUEZ ROMO</t>
  </si>
  <si>
    <t>NANCY DELGADO RODRIGUEZ</t>
  </si>
  <si>
    <t>ALEJANDRA GUADALUPE MUÑOZ GALLEGOS</t>
  </si>
  <si>
    <t>BECA/APOYO ESTANCIAS PROFESIONALES</t>
  </si>
  <si>
    <t>DR. EDUARDO LICURGO PEDRAZA</t>
  </si>
  <si>
    <t>MIGUEL ANGEL HERNANDEZ BARAJAS</t>
  </si>
  <si>
    <t>CAROLINA KASSANDRA MEDINA FIGUEROA</t>
  </si>
  <si>
    <t>CAROLINA SOLIS PAURA</t>
  </si>
  <si>
    <t>MARCO ANTONIO REYES CARRILLO</t>
  </si>
  <si>
    <t>MIGUEL ANGEL LUNA MUÑOZ</t>
  </si>
  <si>
    <t>SUSSAN GUADALUPE MUÑOZ BALLESTEROS</t>
  </si>
  <si>
    <t>DR. NATANAEL BENITO CUANDO ESPITA</t>
  </si>
  <si>
    <t>GABRIEL CAMACHO CASTRO</t>
  </si>
  <si>
    <t>DR. GABRIEL RAMOS ORTIZ Y DR. MARIO RODRIGUEZ</t>
  </si>
  <si>
    <t>CARLOS ANTONIO ROSAS CASAREZ</t>
  </si>
  <si>
    <t>JONATAN RODRIGUEZ REA</t>
  </si>
  <si>
    <t>JESSICA JAZMIN MUÑOZ MACIAS</t>
  </si>
  <si>
    <t>JOSE ANDRES VALADEZ MORALES</t>
  </si>
  <si>
    <t>KEVIN MISSAEL CALDERON VAZQUEZ</t>
  </si>
  <si>
    <t>VICTOR FARID MUÑOZ LOPEZ</t>
  </si>
  <si>
    <t>DR. CARLOS ISMAEL MARES CASTRO</t>
  </si>
  <si>
    <t>HANNIA LIZETH ENCISO HERNANDEZ</t>
  </si>
  <si>
    <t>ESTEFANY ARACELI VILLAGOMEZ TEJADA</t>
  </si>
  <si>
    <t>ELIZABETH AMAIRANI SANDOVAL GUZMAN</t>
  </si>
  <si>
    <t>CRISTINA PILAR SALAS MURILLO</t>
  </si>
  <si>
    <t>XAVIER AXEL VALLADARES MONTALVAN</t>
  </si>
  <si>
    <t>MAXIMILIANO LOPEZ ENRIQUEZ</t>
  </si>
  <si>
    <t>FRANCISCO EMMANUEL MUÑOZ BECERRA</t>
  </si>
  <si>
    <t>OSCAR ALEJANDRO RODRIGUEZ IBARRA</t>
  </si>
  <si>
    <t>MARIO ANTONIO GAYTAN VELAZQUEZ</t>
  </si>
  <si>
    <t>DR. JORGE MARIO URIBE MARTINEZ</t>
  </si>
  <si>
    <t>FRANCISCO JAVIER CARRANZA GUERRERO</t>
  </si>
  <si>
    <t>MANUEL GUADALUPE GOMEZ ANGUIANO</t>
  </si>
  <si>
    <t>MTRO. ADRIAN WULFRANO CORONEL</t>
  </si>
  <si>
    <t>GUADALUPE MONSERRAT GUTIERREZ HIDALGO</t>
  </si>
  <si>
    <t>BECA/APOYO RESIDENCIA PROFESIONAL</t>
  </si>
  <si>
    <t>CLAUDIA PATRICIA LOPEZ MUÑIZ</t>
  </si>
  <si>
    <t>KAREN GONZALEZ RAMIREZ</t>
  </si>
  <si>
    <t>DRA. GLORIA VERONICA VAZQUEZ</t>
  </si>
  <si>
    <t>JOSE LUIS LARA JARAMILLO</t>
  </si>
  <si>
    <t>DR. ANGEL EUGENIO MARTINEZ RODRIGUEZ</t>
  </si>
  <si>
    <t>JESUS EDUARDO SANCHEZ INFANTE</t>
  </si>
  <si>
    <t>ANA KAREN IBARRA SILVA</t>
  </si>
  <si>
    <t>NORI NAYELI CHAVIRA LEAL</t>
  </si>
  <si>
    <t>DR. CUAUHTEMOC NIETO SILVA</t>
  </si>
  <si>
    <t>MANUEL ALEJANDRO DE LUNA HERNANDEZ</t>
  </si>
  <si>
    <t>CRISTOPHER ALAN PAREDES LEON</t>
  </si>
  <si>
    <t>EDUARDO MOLINA MURGIA</t>
  </si>
  <si>
    <t>CARLOS FIDEL RAMOS SANCHEZ</t>
  </si>
  <si>
    <t>LAURA YUNUEN CASTRO BARRIGA</t>
  </si>
  <si>
    <t>JESENYA MONDRAGON MORENO</t>
  </si>
  <si>
    <t>SHECCID SELENE CORTES SERVIN</t>
  </si>
  <si>
    <t>ABRIL ESMERALDA DZIB CHALE</t>
  </si>
  <si>
    <t>HUGO ALEXEI BRISEÑO ESCOBAR</t>
  </si>
  <si>
    <t>BECA ESPECIAL/APOYO SIGNIFICATIVO TITULACION ANTICIPADA</t>
  </si>
  <si>
    <t>DIANA LAURA TREJO GODOY</t>
  </si>
  <si>
    <t>ISYANI ANAYANCI GOMEZ GARCIA</t>
  </si>
  <si>
    <t>JOSE FELIPE SOSA VARGAS</t>
  </si>
  <si>
    <t>DRA. MARIA DEL SOCORRO HERNANDEZ</t>
  </si>
  <si>
    <t>ANGEL DE JESUS ROBLES PALOBLANCO</t>
  </si>
  <si>
    <t>DR. PEDRO ALFONSO RAMIREZ PEDRAZA</t>
  </si>
  <si>
    <t>ROBERTO ANTONIO NARVAEZ BUSTAMANTE</t>
  </si>
  <si>
    <t>JUAN PABLO ARROYO GUTIERREZ</t>
  </si>
  <si>
    <t>ANDREA ALEJANDRA GONZALEZ GALVAN</t>
  </si>
  <si>
    <t>BECA/APOYO TRANSPORTE SIGNIFICATIVO DAYTON-MEXICO</t>
  </si>
  <si>
    <t>FERNANDO GONZALEZ HERNANDEZ</t>
  </si>
  <si>
    <t>BECA/APOYO SERVICIO SOCIAL</t>
  </si>
  <si>
    <t>LUIS ANGEL PEÑA LOPEZ</t>
  </si>
  <si>
    <t>MAURICIO VILLANUEVA ROCHA</t>
  </si>
  <si>
    <t>JOSEPH ANTOINE TOBON VAZQUEZ</t>
  </si>
  <si>
    <t>ASTRID SANTIAGO RAMIREZ</t>
  </si>
  <si>
    <t>DRA. CRISTINA ELIZABETH SOLANO</t>
  </si>
  <si>
    <t>VICTOR JAIR OJEDA HERNANDEZ</t>
  </si>
  <si>
    <t>FERNANDA LEONOR JUAREZ ARIAS</t>
  </si>
  <si>
    <t>SUSANA MARIA GOMEZ OROZCO</t>
  </si>
  <si>
    <t>MARA ABRIL LOZANO MARQUEZ</t>
  </si>
  <si>
    <t>JULIO EDUARDO ZAMBRANO VELAZQUEZ</t>
  </si>
  <si>
    <t>MIGUEL ANGEL GARCIA MARTINEZ</t>
  </si>
  <si>
    <t>JESUS ALBERTO PEÑA VAZQUEZ</t>
  </si>
  <si>
    <t>ALAN VILLALEJO COTA</t>
  </si>
  <si>
    <t>CARLOS DANIEL CAMACHO MUÑOZ</t>
  </si>
  <si>
    <t>ALBERTO DOMINGUEZ TORRES</t>
  </si>
  <si>
    <t>MARIA EUGENIA SALAZAR RIVERA</t>
  </si>
  <si>
    <t>DR. OSVALDO LOPEZ HERNANDEZ</t>
  </si>
  <si>
    <t>JESUS MEJIA MANZO</t>
  </si>
  <si>
    <t>SAMUEL JUAREZ SALAZAR</t>
  </si>
  <si>
    <t>JORGE ANTONIO FLORES SALAZAR</t>
  </si>
  <si>
    <t>BECA/APOYO AYUDANTIA</t>
  </si>
  <si>
    <t>BECA ESPECIAL/PROGRAMA DUAL DAYTON-CIO</t>
  </si>
  <si>
    <t>ANDREA IRAZU HERNANDEZ HERNANDEZ</t>
  </si>
  <si>
    <t>MARCOS ISMAEL CORDOVA GONZALEZ</t>
  </si>
  <si>
    <t>SUBTOTAL OCTUBRE 2020</t>
  </si>
  <si>
    <t>BECAS INSTITUCIONALES NOVIEMBRE 2020</t>
  </si>
  <si>
    <t>NOV</t>
  </si>
  <si>
    <t>SUBTOTAL NOVIEMBRE 2020</t>
  </si>
  <si>
    <t>BECAS INSTITUCIONALES DICIEMBRE 2020</t>
  </si>
  <si>
    <t>DIC</t>
  </si>
  <si>
    <t>SUBTOTAL DICIEMBRE 2020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</si>
  <si>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 *</t>
    </r>
  </si>
  <si>
    <t>TOTAL BECAS 2020</t>
  </si>
  <si>
    <t>* El 31 de marzo de 2020 la Secretaría de Hacienda y Crédito Público (SHCP) notificó una reserva de recursos fiscales al Ramo 38 con el Folio de Adecuación 2020-38-90X-92 a las partidas 43901 y 44106 de abril a diciembre del año 2020. A través de dichas partidas se obtienen los fondos para el programa de "Becas Institucionales" del Centro de Investigaciones en Óptica, A.C. Por lo tanto durante el periodo marzo - julio no se entregaron apoyos a través de este programa. El 21 de julio de 2020 la SHCP notificó la liberación de una parte del recurso reservado con el  Folio de Adecuación 2020-38-90X-224.</t>
  </si>
  <si>
    <t>BECAS INSTITUCIONALES 2021</t>
  </si>
  <si>
    <t>SUBTOTAL ENERO 2021</t>
  </si>
  <si>
    <t>APOYO/PAGO DE INSCRIPCION AL CONGRESO APS MARCH MEETING 2021</t>
  </si>
  <si>
    <t>APOYO/PAGO DE INSCRIPCION AL CONGRESO PHOTONICS WEST 2021</t>
  </si>
  <si>
    <t>DR. HAGGEO DESSIRENA ENRRIQUEZ</t>
  </si>
  <si>
    <t>LISANDRO FABIAN AVILA GALVAN</t>
  </si>
  <si>
    <t>BECA/APOYO ESTANCIA PROFESIONAL  (1-3)</t>
  </si>
  <si>
    <t>SUBTOTAL FEBRERO 2021</t>
  </si>
  <si>
    <t>PAGO DE CURSOS A LA UNIVERSIDAD DE DAYTON, CONVENIO CIO-DAYTON, PROGRAMA DUAL</t>
  </si>
  <si>
    <t>BECA/APOYO ESTANCIA PROFESIONAL  (2-3)</t>
  </si>
  <si>
    <t xml:space="preserve">HECTOR FERNANDO ESTRADA AGUILAR </t>
  </si>
  <si>
    <t>M.I. EDUARDO LICURGO PEDRAZA</t>
  </si>
  <si>
    <t>LUIS ARMANDO MORALES ALVARADO</t>
  </si>
  <si>
    <t>EDGAR GUSTAVO RODRIGUEZ RUIZ</t>
  </si>
  <si>
    <t>M.C. ANGEL EUGENIO MARTINEZ RODRIGUEZ</t>
  </si>
  <si>
    <t xml:space="preserve">ELIZABETH SANCHEZ MERLOS </t>
  </si>
  <si>
    <t>BENJAMIN ALEJANDRO RESENDIZ FUENTES</t>
  </si>
  <si>
    <t>ALEJANDRA VERONICA MASCORRO SANCHEZ</t>
  </si>
  <si>
    <t>SERGIO DAVID GUEVARA HERNANDEZ</t>
  </si>
  <si>
    <t>ANDREA HERRERA GONZALEZ</t>
  </si>
  <si>
    <t>BECA/APOYO ESTANCIA PROFESIONAL  (1-2)</t>
  </si>
  <si>
    <t>ING. CUAUHTEMOC NIETO SILVA</t>
  </si>
  <si>
    <t>STEFANY SCARLETT GONZALEZ ARIAS</t>
  </si>
  <si>
    <t xml:space="preserve">BECA/APOYO ESTANCIA PROFESIONAL  </t>
  </si>
  <si>
    <t>JIMY PALOMINO TORRES</t>
  </si>
  <si>
    <t>M.C. GUSTAVO ADOLFO ACEVEDO RAMÍREZ</t>
  </si>
  <si>
    <t>CITLALLI ALESSANDRA MARTINEZ BELMARES</t>
  </si>
  <si>
    <t>PRISCILA GERALDINE RODRIGUEZ SANTOS</t>
  </si>
  <si>
    <t>BECA/APOYO PRACTICAS PROFESIONALES (1-2)</t>
  </si>
  <si>
    <t>SUBTOTAL MARZO 2021</t>
  </si>
  <si>
    <t xml:space="preserve">SOTERO ORDOÑES NOGALES </t>
  </si>
  <si>
    <t>APOYO/BECA  MANUTENCION COMPLEMENTARIA MARZO (1-5)</t>
  </si>
  <si>
    <t>APOYO/BECA TRANSPORTE PARA ESTANCIA EN EL EXTRANJERO</t>
  </si>
  <si>
    <t>APOYO/BECA  MANUTENCION COMPLEMENTARIA ABRIL (2-5)</t>
  </si>
  <si>
    <t xml:space="preserve">LUIS ALEJANDRO OCEGUEDA VENTURA </t>
  </si>
  <si>
    <t xml:space="preserve">PRISCILA GERALDINE RODRIGUEZ SANTOS </t>
  </si>
  <si>
    <t>BECA/APOYO PRACTICAS PROFESIONALES (2-2)</t>
  </si>
  <si>
    <t>BECA/APOYO ESTANCIA PROFESIONAL  (3-3)</t>
  </si>
  <si>
    <t>BECA/APOYO ESTANCIA PROFESIONAL  (2-2)</t>
  </si>
  <si>
    <t>SUBTOTAL ABRIL 2021</t>
  </si>
  <si>
    <t>DRA. AMALIA  MARTINEZ GARCIA</t>
  </si>
  <si>
    <t xml:space="preserve">JORGE LUDWIG REGALADO DE LA ROSA </t>
  </si>
  <si>
    <t xml:space="preserve">MILVIA IRIS ALATA TEJEDO </t>
  </si>
  <si>
    <t xml:space="preserve">JORGE ALBERTO MOLINA GONZALEZ </t>
  </si>
  <si>
    <t>APOYO/BECA  MANUTENCION COMPLEMENTARIA MAY (3-5)</t>
  </si>
  <si>
    <t>APOYO/PAGO DE INSCRIPCION AL CONGRESO 2021 - "International Conference Unmanned Ayrcraft Systems"</t>
  </si>
  <si>
    <t>SUBTOTAL MAYO 2021</t>
  </si>
  <si>
    <t>APOYO/BECA  MANUTENCION COMPLEMENTARIA JUN (4-5)</t>
  </si>
  <si>
    <t>ANGEL ITZCOATL VERA HERNANDEZ</t>
  </si>
  <si>
    <t>PRISCILA BUCIO GÜEMEZ</t>
  </si>
  <si>
    <t>ALEX CRISTIAN BRIONES VILLALPANDO</t>
  </si>
  <si>
    <t xml:space="preserve">BECA/APOYO PRACTICAS PROFESIONALES </t>
  </si>
  <si>
    <t>SUBTOTAL JUNIO 2021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</si>
  <si>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</si>
  <si>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2021</t>
  </si>
  <si>
    <t>BECAS INSTITUCIONALES 2022</t>
  </si>
  <si>
    <t>INGRID JAZMIN CHAVEZ SERRANO</t>
  </si>
  <si>
    <t>DR. HAGGEO DESIRENA ENRIQUEZ</t>
  </si>
  <si>
    <t>LUZ ELENA LUEVANO DAVILA</t>
  </si>
  <si>
    <t>BECA/APOYO RESIDENCIA PROFESIONAL (1-3)</t>
  </si>
  <si>
    <t>ALEJANDRA BAEZ MARTINEZ</t>
  </si>
  <si>
    <t>MC. CARLOS AGUIRRE SOTO</t>
  </si>
  <si>
    <t>ALEXA DANIELA MARES LARA</t>
  </si>
  <si>
    <t>BECA/APOYO SERVICIO SOCIAL (1-4)</t>
  </si>
  <si>
    <t>MTRA. SOFIA MINERVA SANCHEZ GUTIERREZ</t>
  </si>
  <si>
    <t>SUBTOTAL ENERO 2022</t>
  </si>
  <si>
    <t>ERANDI IRERI VEGA GUZMAN</t>
  </si>
  <si>
    <t>BECA/APOYO PRACTICAS PROFESIONALES (1-3)</t>
  </si>
  <si>
    <t>JOSE EDUARDO SANCHEZ PALACIOS</t>
  </si>
  <si>
    <t>MTRO. ADRIAN WULFRANO CORONEL ARREDONDO</t>
  </si>
  <si>
    <t>LUIS OMAR CHAVEZ VALADEZ</t>
  </si>
  <si>
    <t>JOSE ANTONIO DIAZ MARENTES</t>
  </si>
  <si>
    <t>RAMON HERNANDEZ NIEVES</t>
  </si>
  <si>
    <t>FELIPE DE JESUS NIEVES HERNANDEZ</t>
  </si>
  <si>
    <t xml:space="preserve">ISABEL IRAI AGUILAR DE LA PORTILLA </t>
  </si>
  <si>
    <t>DRA. CRISTINA ELIZABETH SOLANO SOSA</t>
  </si>
  <si>
    <t>ULISES AZAEL AGUILAR ANGULO</t>
  </si>
  <si>
    <t>AMADO ESTRADA FERRER</t>
  </si>
  <si>
    <t>J. APOLINAR MUÑOZ RODRIGUEZ</t>
  </si>
  <si>
    <t>LUCIA GUADALUPE PADILLA RESENDIZ</t>
  </si>
  <si>
    <t>BECA/APOYO ESTANCIAS PROFESIONALES (1-3)</t>
  </si>
  <si>
    <t>ERICK RUBEN PINO PEREZ</t>
  </si>
  <si>
    <t>MARTHA ULLOA RAMIREZ</t>
  </si>
  <si>
    <t>ANDREA PUGA RUIZ</t>
  </si>
  <si>
    <t>DR. CARLOS VICENTE GARZA LEON</t>
  </si>
  <si>
    <t>BECA/APOYO SERVICIO SOCIAL (2-4)</t>
  </si>
  <si>
    <t>MANUEL VAZQUEZ OLMOS</t>
  </si>
  <si>
    <t>DR. PABLO EDUARDO CARDOS AVILA</t>
  </si>
  <si>
    <t>SUBTOTAL FEBRERO 2022</t>
  </si>
  <si>
    <t>BECA/APOYO ESTADIAS PROFESIONALES (2-2)</t>
  </si>
  <si>
    <t>BECA/APOYO RESIDENCIA PROFESIONAL (2-3)</t>
  </si>
  <si>
    <t>LUIS DAVID DOMINGUEZ MEDINA</t>
  </si>
  <si>
    <t>DR. FRANCISCO MORALES MORALES</t>
  </si>
  <si>
    <t>JUAN CARLOS MENDEZ LOPEZ</t>
  </si>
  <si>
    <t>DRA. NATIELY HERNANDEZ SEBASTIAN</t>
  </si>
  <si>
    <t>BECA/APOYO ESTANCIAS PROFESIONALES (2-3)</t>
  </si>
  <si>
    <t>BECA/APOYO PRACTICAS PROFESIONALES (2-3)</t>
  </si>
  <si>
    <t>ALEXIS NOE TREJO LIEVANO</t>
  </si>
  <si>
    <t>BECA/APOYO SERVICIO SOCIAL (3-4)</t>
  </si>
  <si>
    <t>STEPHANY ANDRADE ENRIQUEZ</t>
  </si>
  <si>
    <t>IVAN JAIMES DE LA SANCHA</t>
  </si>
  <si>
    <t xml:space="preserve">DRA. DULCE GUADALUPE MURIAS FIGUEROA </t>
  </si>
  <si>
    <t>ANA PAULA GARIBAY SANCHEZ</t>
  </si>
  <si>
    <t>LUIS GERARDO HERNANDEZ FIESCO</t>
  </si>
  <si>
    <t>SUBTOTAL MARZO 2022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</si>
  <si>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</si>
  <si>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2022</t>
  </si>
  <si>
    <r>
      <rPr>
        <b/>
        <sz val="8"/>
        <color theme="1"/>
        <rFont val="Arial"/>
      </rPr>
      <t>Ultima Actualización</t>
    </r>
    <r>
      <rPr>
        <sz val="8"/>
        <color theme="1"/>
        <rFont val="Arial"/>
      </rPr>
      <t xml:space="preserve">: 30 de Marzo de 2022  Zoe Rocha + Ing. Itzel Muñoz </t>
    </r>
  </si>
  <si>
    <t>TESISTA</t>
  </si>
  <si>
    <t>TALLERES</t>
  </si>
  <si>
    <t>RESIDENCIAS PROFESIONALES</t>
  </si>
  <si>
    <t>PRACTICAS PROFESIONALES</t>
  </si>
  <si>
    <t>ESTANCIAS PROFESIONALES</t>
  </si>
  <si>
    <t>ESTADÍAS PROFESIONALES</t>
  </si>
  <si>
    <t>VERANO DE LA CIENCIA</t>
  </si>
  <si>
    <t>ESTANCÍAS DE INVESTIGACIÓN</t>
  </si>
  <si>
    <t>PROPEDÉUTICO / PROCESO ADMISION</t>
  </si>
  <si>
    <t>DOCTORADO EN CIENCIAS (ÓPTICA)</t>
  </si>
  <si>
    <t>DOCTORADO INTERINSTITUCIONAL EN CIENCIA Y TECNOLOGÍA</t>
  </si>
  <si>
    <t>MAESTRÍA EN CIENCIAS (ÓPTICA)</t>
  </si>
  <si>
    <t>MAESTRÍA EN OPTOMECATRÓNICA</t>
  </si>
  <si>
    <t>MAESTRÍA INTERINSTITUCIONAL EN CIENCIA Y TECNOLOGÍA</t>
  </si>
  <si>
    <t>APOYO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</si>
  <si>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</si>
  <si>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</si>
  <si>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</si>
  <si>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</si>
  <si>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</si>
  <si>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</si>
  <si>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</si>
  <si>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</si>
  <si>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</si>
  <si>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t>SUBSIDIO ALIMENTOS</t>
  </si>
  <si>
    <t>SUBSIDIO ALIMENTOS JULIO</t>
  </si>
  <si>
    <t>SUBSIDIO ALIMENTOS AGOSTO</t>
  </si>
  <si>
    <t>SUBSIDIO ALIMENTOS SEPTIEMBRE</t>
  </si>
  <si>
    <t>SUBSIDIO ALIMENTOS OCTUBRE</t>
  </si>
  <si>
    <t>SUBSIDIO ALIMENTOS NOVIEMBRE</t>
  </si>
  <si>
    <t>SUBSIDIO ALIMENTOS DICIEMBRE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</si>
  <si>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</si>
  <si>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</si>
  <si>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TOTAL MONTO ASIGNADO BECAS</t>
  </si>
  <si>
    <t>BECAS OTORGADAS</t>
  </si>
  <si>
    <t>MONTO SIN OTORGAR *</t>
  </si>
  <si>
    <t>ACTIVIDADES DE ALUMNOS EXTERNOS</t>
  </si>
  <si>
    <t>PROPEDÉUTICOS / PROCESO DE ADMISIÓN</t>
  </si>
  <si>
    <t>APOYO DIFUSIÓN PROGRAMAS DE POSGRADO</t>
  </si>
  <si>
    <t>CLASES AYUDANTÍAS</t>
  </si>
  <si>
    <t>CONGRESOS</t>
  </si>
  <si>
    <t>ESTANCIAS INTERNAC. DE INVESTIGACIÓN</t>
  </si>
  <si>
    <t>ESTANCIAS NACIONALES DE INVESTIGACIÓN</t>
  </si>
  <si>
    <t>ESTANCIAS PREDOCTORALES EXTRANJERO</t>
  </si>
  <si>
    <t>OTROS</t>
  </si>
  <si>
    <t>TALLERES DE ESPECIALIZACIÓN</t>
  </si>
  <si>
    <r>
      <rPr>
        <b/>
        <sz val="8"/>
        <color theme="1"/>
        <rFont val="Arial"/>
      </rPr>
      <t xml:space="preserve">Información Actualizada al </t>
    </r>
    <r>
      <rPr>
        <sz val="8"/>
        <color theme="1"/>
        <rFont val="Arial"/>
      </rPr>
      <t xml:space="preserve"> 30 de Marzo de 2022</t>
    </r>
  </si>
  <si>
    <t>Becas Institucionales 2022</t>
  </si>
  <si>
    <t>PADRÓN DE BENEFICIARIOS</t>
  </si>
  <si>
    <t>DIRECCIÓN DE FORMACIÓN ACADÉMICA</t>
  </si>
  <si>
    <t>N°</t>
  </si>
  <si>
    <t>PROGRAMA</t>
  </si>
  <si>
    <t>ESTADIA PROFESIONAL</t>
  </si>
  <si>
    <t>TESIS DE LICENCIATURA</t>
  </si>
  <si>
    <t>ESTANCIA PROFESIONAL</t>
  </si>
  <si>
    <t>DOCTORADO</t>
  </si>
  <si>
    <t>MAESTRIA</t>
  </si>
  <si>
    <t>ESPECIALIZACION</t>
  </si>
  <si>
    <t>MUJER</t>
  </si>
  <si>
    <t>HOMBRE</t>
  </si>
  <si>
    <t>ESTIMADO JUNIO DICIEMBRE 21</t>
  </si>
  <si>
    <t>NUM DE BECAS</t>
  </si>
  <si>
    <t>CANTIDAD</t>
  </si>
  <si>
    <t xml:space="preserve">HOMBRE </t>
  </si>
  <si>
    <t>RECURSO POR EJERCER $856,496.81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</si>
  <si>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</si>
  <si>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</si>
  <si>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</si>
  <si>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</si>
  <si>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</si>
  <si>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</si>
  <si>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</si>
  <si>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</si>
  <si>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</si>
  <si>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t>SUBSIDIO ALIMENTOS ENERO</t>
  </si>
  <si>
    <t>SUBSIDIO ALIMENTOS FEBRERO</t>
  </si>
  <si>
    <t>SUBSIDIO ALIMENTOS MARZO</t>
  </si>
  <si>
    <t>SUBSIDIO ALIMENTOS ABRIL</t>
  </si>
  <si>
    <t>SUBSIDIO ALIMENTOS MAYO</t>
  </si>
  <si>
    <t>SUBSIDIO ALIMENTOS JUNIO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</si>
  <si>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</si>
  <si>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</si>
  <si>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4to trimestre de 2020 -</t>
    </r>
    <r>
      <rPr>
        <sz val="8"/>
        <color theme="1"/>
        <rFont val="Arial"/>
      </rPr>
      <t xml:space="preserve">  12 de enero de 2021</t>
    </r>
  </si>
  <si>
    <t>Becas Institucionales 2020</t>
  </si>
  <si>
    <t>DOCTORADO EN CIENCIAS (OPTICA)</t>
  </si>
  <si>
    <t>MAESTRIA EN CIENCIAS (OPTICA)</t>
  </si>
  <si>
    <t>ESTANCIA DE INVESTIGACION</t>
  </si>
  <si>
    <t>RESIDENCIA PROFESIONAL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</si>
  <si>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</si>
  <si>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</si>
  <si>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</si>
  <si>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</si>
  <si>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</si>
  <si>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</si>
  <si>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</si>
  <si>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</si>
  <si>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</si>
  <si>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</si>
  <si>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APOYO/BECA TRANSPORTE SEMINARIO DE CONDUCTIVIDAD TÉRMICA EN EL INSTITUTO MEXICANO DEL PETROLEO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</si>
  <si>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</si>
  <si>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MONTO SIN OTORGAR</t>
  </si>
  <si>
    <t>ACTIVIDADES DE PREGRADO</t>
  </si>
  <si>
    <r>
      <rPr>
        <b/>
        <sz val="8"/>
        <color theme="1"/>
        <rFont val="Arial"/>
      </rPr>
      <t>Información Actualizada al 4° trimestre de 2019 -</t>
    </r>
    <r>
      <rPr>
        <sz val="8"/>
        <color theme="1"/>
        <rFont val="Arial"/>
      </rPr>
      <t xml:space="preserve">  17 de enero de 2019</t>
    </r>
  </si>
  <si>
    <t>Becas Institucionales 2019</t>
  </si>
  <si>
    <t>MAESTRIA EN OPTOMECATRONICA</t>
  </si>
  <si>
    <t>JONATHAN ESQUIVEL HERNANDEZ</t>
  </si>
  <si>
    <t>MARIA CATALINA VEGA REYES</t>
  </si>
  <si>
    <t>MARTHOZ ANGULO CALDERON</t>
  </si>
  <si>
    <t>PROPEDÉUTICO</t>
  </si>
  <si>
    <t>CECILIA GARCIA GUZMAN</t>
  </si>
  <si>
    <t>TALLER</t>
  </si>
  <si>
    <t>FRANCISCO JAVIER MENDEZ HUERTA</t>
  </si>
  <si>
    <t>ESTANCIA JÓVENES DE EXCELENCIA</t>
  </si>
  <si>
    <t>BRENDA SOFIA MARTIN VILLALOBOS</t>
  </si>
  <si>
    <t>JOSE ANTONIO FLORES SALDIVAR</t>
  </si>
  <si>
    <t>JULIAN ANDRES LAVERDE PRECIADO</t>
  </si>
  <si>
    <t>LYVAN VELAZQUEZ RODRIGUEZ</t>
  </si>
  <si>
    <t>VIANEY MONSERRATH MENDEZ REYES</t>
  </si>
  <si>
    <t>ZUBIRI JOEL HERNANDEZ GONZALEZ</t>
  </si>
  <si>
    <t>PRÁCTICAS PROFESIONALES</t>
  </si>
  <si>
    <t>ABRAHAM DE JESUS RAMIREZ RAMIREZ</t>
  </si>
  <si>
    <t>DIMAS DE LA PEÑA LOPEZ</t>
  </si>
  <si>
    <t>LUIS MIGUEL GARCIA ALCALA</t>
  </si>
  <si>
    <t xml:space="preserve">ANDREA IRAZU HERNANDEZ HERNANDEZ </t>
  </si>
  <si>
    <t xml:space="preserve">GORETTI GUADALUPE HERNANDEZ CARDOSO </t>
  </si>
  <si>
    <t>BECA/ APOYO TRANSPORTE CONGRESO SPIE ORGANIC PHOTONICS AND ELECTRONICS</t>
  </si>
  <si>
    <t>BECA/APOYO VIATICOS CONGRESO SPECKLE 2018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</si>
  <si>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</si>
  <si>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</si>
  <si>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NINGUNA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</si>
  <si>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</si>
  <si>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</si>
  <si>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</si>
  <si>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</si>
  <si>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</si>
  <si>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</si>
  <si>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</si>
  <si>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</si>
  <si>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</si>
  <si>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2018 -</t>
    </r>
    <r>
      <rPr>
        <sz val="8"/>
        <color theme="1"/>
        <rFont val="Arial"/>
      </rPr>
      <t xml:space="preserve">  16 de enero de 2019</t>
    </r>
  </si>
  <si>
    <t>Becas Institucionales 2018</t>
  </si>
  <si>
    <t xml:space="preserve">PROPEDEUTICO </t>
  </si>
  <si>
    <t>DOCTORADO INTERINSTITUCIONAL EN CIENCIA Y TECNOLOGIA</t>
  </si>
  <si>
    <t>MAESTRIA INTERINSTITUCIONAL EN CIENCIA Y TECNOLOGIA</t>
  </si>
  <si>
    <t>ESTADIAS PROFESIONALES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</si>
  <si>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</si>
  <si>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>BECA/APOYO VIATICOS TALLER "ENTERPRENEURSHIP WORKSHOP FOR SCIENTISTS AND ENGINEERS"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</si>
  <si>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</si>
  <si>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BECA ESTANCIA DE INVESTIGACION UNAM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</si>
  <si>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</si>
  <si>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</si>
  <si>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</si>
  <si>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</si>
  <si>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t>BECA/APOYO PROMCION POSGRADOS APLICACIÓN DE PAEP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</si>
  <si>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</si>
  <si>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</si>
  <si>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t xml:space="preserve">BECA/APOYO ESTANCIA DE INVESTIGACION </t>
  </si>
  <si>
    <t>KARLA GABRIELA RODIRGUEZ BECERRA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</si>
  <si>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</si>
  <si>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</si>
  <si>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</si>
  <si>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2017 -</t>
    </r>
    <r>
      <rPr>
        <sz val="8"/>
        <color theme="1"/>
        <rFont val="Arial"/>
      </rPr>
      <t xml:space="preserve">  15 de enero de 2018</t>
    </r>
  </si>
  <si>
    <t>Becas Institucionales 2017</t>
  </si>
  <si>
    <t xml:space="preserve">ESTANCIA DE INVESTIGACION </t>
  </si>
  <si>
    <t>PROPEDEUTICO OTOÑO 2017</t>
  </si>
  <si>
    <t>JOVENES DE EXCELENCIA</t>
  </si>
  <si>
    <t>MAESTRÍA PICYT</t>
  </si>
  <si>
    <t>CONGRESO INNOVATION MATCH/GUADALAJARA, JAL.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</si>
  <si>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CONGRESOSTOTAL  </t>
    </r>
    <r>
      <rPr>
        <sz val="12"/>
        <color theme="1"/>
        <rFont val="Arial"/>
      </rPr>
      <t>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</si>
  <si>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</si>
  <si>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</si>
  <si>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</si>
  <si>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</si>
  <si>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t>APOYO / AYUDANTIAS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</si>
  <si>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</si>
  <si>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</si>
  <si>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t>COMIDA DE CLAUSURA JÓVENES DE EXCELENCIA Y PROPE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</si>
  <si>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</si>
  <si>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</si>
  <si>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</si>
  <si>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BECA / APOYO DE EXCELENCIA POR RECONOCIMIENTO ACADEMICO Y PROGRAMA DUAL DAYTON-CIO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</si>
  <si>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</si>
  <si>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PROPEDÉUTICOS</t>
  </si>
  <si>
    <r>
      <rPr>
        <b/>
        <sz val="8"/>
        <color theme="1"/>
        <rFont val="Arial"/>
      </rPr>
      <t>Información Actualizada al 4to trimestre del 2016 -</t>
    </r>
    <r>
      <rPr>
        <sz val="8"/>
        <color theme="1"/>
        <rFont val="Arial"/>
      </rPr>
      <t xml:space="preserve"> 20 de enero  de 2017</t>
    </r>
  </si>
  <si>
    <t>Becas Institucionales 2016</t>
  </si>
  <si>
    <t>PROPEDEUTICO VERANO 2016</t>
  </si>
  <si>
    <t>PROPEDEUTICO OTOÑO 2016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</si>
  <si>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</si>
  <si>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 xml:space="preserve">CÉSAR GIOVANI TAVERA RUIZ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</si>
  <si>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</si>
  <si>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INVESTIGACIÓN</t>
    </r>
  </si>
  <si>
    <t>ESTANCIA DE INVESTIGACIÓN MASACHUSETTS INSTITUTE OF TECHNOLOGY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</si>
  <si>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INTERNACIONALES DE 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</si>
  <si>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</si>
  <si>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</si>
  <si>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</si>
  <si>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</si>
  <si>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t>BECA APOYO TESIS DE DOCTORADO (1/6)</t>
  </si>
  <si>
    <t>CESAR MENDOZA VARGAS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</si>
  <si>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 </t>
    </r>
  </si>
  <si>
    <t xml:space="preserve">SUBSIDIO ALIMENTOS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</si>
  <si>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</si>
  <si>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CARLOS ISRAEL ZAMARRIPA RAMÍREZ</t>
  </si>
  <si>
    <t xml:space="preserve">JUAN CARLOS ZAMARRIPA RAMIREZ </t>
  </si>
  <si>
    <t>APOYO A MEJORES PROMEDIOS</t>
  </si>
  <si>
    <t>BECA APOYO POSGRADO MCO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</si>
  <si>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</si>
  <si>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tercer Trimestre del 2015 -</t>
    </r>
    <r>
      <rPr>
        <sz val="8"/>
        <color theme="1"/>
        <rFont val="Arial"/>
      </rPr>
      <t xml:space="preserve"> 22 de Enero de 2016</t>
    </r>
  </si>
  <si>
    <t>Becas Institucionales 2015</t>
  </si>
  <si>
    <t xml:space="preserve">ESTADÍAS PROFESIONALES </t>
  </si>
  <si>
    <t xml:space="preserve">RESIDENCIAS PROFESIONALES </t>
  </si>
  <si>
    <t>JUAN CARLOS ISRAEL ZAMARRIPA RAMÍREZ</t>
  </si>
  <si>
    <t xml:space="preserve">VERANO CIENTIFICO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</si>
</sst>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;\-&quot;$&quot;#,##0.00"/>
    <numFmt numFmtId="8" formatCode="&quot;$&quot;#,##0.00;[Red]\-&quot;$&quot;#,##0.00"/>
    <numFmt numFmtId="164" formatCode="[$-C0A]General"/>
    <numFmt numFmtId="165" formatCode="dd/mm/yy"/>
    <numFmt numFmtId="166" formatCode="d/m/yy"/>
    <numFmt numFmtId="167" formatCode="&quot;$&quot;#,##0.00"/>
    <numFmt numFmtId="168" formatCode="[$$-80A]#,##0.0"/>
    <numFmt numFmtId="169" formatCode="[$$-80A]#,##0.00"/>
    <numFmt numFmtId="170" formatCode="[$-C0A]mmm\-yy"/>
    <numFmt numFmtId="171" formatCode="[$$-80A]#,##0.00;[Red]&quot;-&quot;[$$-80A]#,##0.00"/>
    <numFmt numFmtId="172" formatCode="d/mm/yy"/>
    <numFmt numFmtId="173" formatCode="d/m/yyyy"/>
    <numFmt numFmtId="174" formatCode="d&quot;/&quot;mm&quot;/&quot;yyyy"/>
    <numFmt numFmtId="175" formatCode="&quot;$&quot;#,##0.0"/>
    <numFmt numFmtId="176" formatCode="[$$-80A]#,##0"/>
    <numFmt numFmtId="177" formatCode="&quot;$&quot;#,##0"/>
  </numFmts>
  <fonts count="54">
    <font>
      <sz val="11"/>
      <color theme="1"/>
      <name val="Calibri"/>
      <scheme val="minor"/>
    </font>
    <font>
      <sz val="10"/>
      <color theme="1"/>
      <name val="Arial1"/>
    </font>
    <font>
      <sz val="7"/>
      <color theme="1"/>
      <name val="Arial"/>
    </font>
    <font>
      <sz val="6"/>
      <color theme="1"/>
      <name val="Arial"/>
    </font>
    <font>
      <b/>
      <sz val="16"/>
      <color theme="1"/>
      <name val="Arial"/>
    </font>
    <font>
      <sz val="10"/>
      <color rgb="FF376092"/>
      <name val="Arial"/>
    </font>
    <font>
      <b/>
      <u/>
      <sz val="36"/>
      <color rgb="FF1F497D"/>
      <name val="Gloucester mt extra condensed"/>
    </font>
    <font>
      <b/>
      <sz val="26"/>
      <color rgb="FF333333"/>
      <name val="Arial"/>
    </font>
    <font>
      <sz val="11"/>
      <name val="Calibri"/>
    </font>
    <font>
      <b/>
      <sz val="10"/>
      <color rgb="FF333333"/>
      <name val="Arial"/>
    </font>
    <font>
      <b/>
      <sz val="8"/>
      <color rgb="FF333333"/>
      <name val="Arial"/>
    </font>
    <font>
      <sz val="8"/>
      <color theme="1"/>
      <name val="Arial"/>
    </font>
    <font>
      <b/>
      <sz val="7"/>
      <color rgb="FF333333"/>
      <name val="Arial"/>
    </font>
    <font>
      <b/>
      <sz val="7"/>
      <color theme="1"/>
      <name val="Arial"/>
    </font>
    <font>
      <sz val="7"/>
      <color rgb="FF0C0C0C"/>
      <name val="Arial"/>
    </font>
    <font>
      <b/>
      <sz val="10"/>
      <color theme="1"/>
      <name val="Arial"/>
    </font>
    <font>
      <b/>
      <sz val="12"/>
      <color theme="1"/>
      <name val="Arial"/>
    </font>
    <font>
      <sz val="8"/>
      <color theme="0"/>
      <name val="Arial"/>
    </font>
    <font>
      <b/>
      <sz val="14"/>
      <color theme="1"/>
      <name val="Arial"/>
    </font>
    <font>
      <b/>
      <sz val="18"/>
      <color rgb="FF333333"/>
      <name val="Arial"/>
    </font>
    <font>
      <sz val="7"/>
      <color rgb="FF333333"/>
      <name val="Arial"/>
    </font>
    <font>
      <b/>
      <sz val="7"/>
      <color rgb="FF0C0C0C"/>
      <name val="Arial"/>
    </font>
    <font>
      <sz val="7"/>
      <color rgb="FF000000"/>
      <name val="Arial"/>
    </font>
    <font>
      <b/>
      <sz val="12"/>
      <color rgb="FF000000"/>
      <name val="Arial"/>
    </font>
    <font>
      <sz val="10"/>
      <color theme="1"/>
      <name val="Arial"/>
    </font>
    <font>
      <sz val="13"/>
      <color rgb="FF333333"/>
      <name val="Arial"/>
    </font>
    <font>
      <sz val="11"/>
      <color theme="1"/>
      <name val="Calibri"/>
    </font>
    <font>
      <sz val="16"/>
      <color theme="1"/>
      <name val="Arial"/>
    </font>
    <font>
      <b/>
      <sz val="8"/>
      <color theme="1"/>
      <name val="Arial"/>
    </font>
    <font>
      <sz val="11"/>
      <color theme="1"/>
      <name val="Arial"/>
    </font>
    <font>
      <b/>
      <sz val="14"/>
      <color rgb="FF0000FF"/>
      <name val="Teko"/>
    </font>
    <font>
      <sz val="10"/>
      <color rgb="FF333333"/>
      <name val="Arial"/>
    </font>
    <font>
      <b/>
      <sz val="11"/>
      <color rgb="FF333333"/>
      <name val="Arial"/>
    </font>
    <font>
      <b/>
      <sz val="9"/>
      <color theme="1"/>
      <name val="Arial"/>
    </font>
    <font>
      <b/>
      <sz val="10"/>
      <color rgb="FFFFFFFF"/>
      <name val="Arial"/>
    </font>
    <font>
      <b/>
      <sz val="14"/>
      <color rgb="FF262626"/>
      <name val="Arial"/>
    </font>
    <font>
      <sz val="9"/>
      <color theme="1"/>
      <name val="Arial"/>
    </font>
    <font>
      <i/>
      <sz val="8"/>
      <color theme="1"/>
      <name val="Arial"/>
    </font>
    <font>
      <b/>
      <u/>
      <sz val="28"/>
      <color rgb="FF1F497D"/>
      <name val="Teko"/>
    </font>
    <font>
      <b/>
      <sz val="10"/>
      <color theme="1"/>
      <name val="Teko"/>
    </font>
    <font>
      <b/>
      <i/>
      <sz val="12"/>
      <color theme="1"/>
      <name val="Arial"/>
    </font>
    <font>
      <i/>
      <sz val="10"/>
      <color theme="1"/>
      <name val="Arial"/>
    </font>
    <font>
      <b/>
      <sz val="7"/>
      <color rgb="FF0000FF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sz val="10"/>
      <color rgb="FF0C0C0C"/>
      <name val="Arial"/>
    </font>
    <font>
      <sz val="11"/>
      <color rgb="FF0C0C0C"/>
      <name val="Arial"/>
    </font>
    <font>
      <sz val="10"/>
      <color rgb="FF0C0C0C"/>
      <name val="Arial1"/>
    </font>
    <font>
      <sz val="10"/>
      <color rgb="FF000000"/>
      <name val="Arial"/>
    </font>
    <font>
      <sz val="10"/>
      <color rgb="FFFF0000"/>
      <name val="Arial1"/>
    </font>
    <font>
      <sz val="10"/>
      <color theme="0"/>
      <name val="Arial1"/>
    </font>
    <font>
      <b/>
      <sz val="10"/>
      <color theme="0"/>
      <name val="Arial"/>
    </font>
    <font>
      <b/>
      <u/>
      <sz val="28"/>
      <color rgb="FF1F497D"/>
      <name val="Teko"/>
    </font>
    <font>
      <sz val="12"/>
      <color theme="1"/>
      <name val="Arial"/>
    </font>
  </fonts>
  <fills count="26">
    <fill>
      <patternFill patternType="none"/>
    </fill>
    <fill>
      <patternFill patternType="gray125"/>
    </fill>
    <fill>
      <patternFill patternType="solid">
        <fgColor rgb="FF00CCFF"/>
        <bgColor rgb="FF00CCF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BD4B4"/>
        <bgColor rgb="FFFBD4B4"/>
      </patternFill>
    </fill>
    <fill>
      <patternFill patternType="solid">
        <fgColor rgb="FFD9D9D9"/>
        <bgColor rgb="FFD9D9D9"/>
      </patternFill>
    </fill>
    <fill>
      <patternFill patternType="solid">
        <fgColor rgb="FF00B050"/>
        <bgColor rgb="FF00B050"/>
      </patternFill>
    </fill>
    <fill>
      <patternFill patternType="solid">
        <fgColor rgb="FFD99594"/>
        <bgColor rgb="FFD99594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FFC000"/>
        <bgColor rgb="FFFFC000"/>
      </patternFill>
    </fill>
    <fill>
      <patternFill patternType="solid">
        <fgColor rgb="FFCCC0D9"/>
        <bgColor rgb="FFCCC0D9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rgb="FF215968"/>
        <bgColor rgb="FF215968"/>
      </patternFill>
    </fill>
    <fill>
      <patternFill patternType="solid">
        <fgColor rgb="FF93CDDD"/>
        <bgColor rgb="FF93CDDD"/>
      </patternFill>
    </fill>
    <fill>
      <patternFill patternType="solid">
        <fgColor rgb="FFDBEEF4"/>
        <bgColor rgb="FFDBEEF4"/>
      </patternFill>
    </fill>
    <fill>
      <patternFill patternType="solid">
        <fgColor rgb="FF31859C"/>
        <bgColor rgb="FF31859C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</fills>
  <borders count="5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575">
    <xf numFmtId="0" fontId="0" fillId="0" borderId="0" xfId="0" applyFont="1" applyAlignment="1"/>
    <xf numFmtId="164" fontId="1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horizontal="left" vertical="center" wrapText="1"/>
    </xf>
    <xf numFmtId="164" fontId="3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>
      <alignment horizontal="left" vertical="center" wrapText="1"/>
    </xf>
    <xf numFmtId="166" fontId="2" fillId="0" borderId="0" xfId="0" applyNumberFormat="1" applyFont="1" applyAlignment="1">
      <alignment horizontal="left" vertical="center" wrapText="1"/>
    </xf>
    <xf numFmtId="167" fontId="2" fillId="0" borderId="0" xfId="0" applyNumberFormat="1" applyFont="1" applyAlignment="1">
      <alignment horizontal="left" vertical="center" wrapText="1"/>
    </xf>
    <xf numFmtId="168" fontId="4" fillId="0" borderId="0" xfId="0" applyNumberFormat="1" applyFont="1" applyAlignment="1">
      <alignment horizontal="center" vertical="center" wrapText="1"/>
    </xf>
    <xf numFmtId="168" fontId="1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9" fillId="2" borderId="4" xfId="0" applyNumberFormat="1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167" fontId="2" fillId="0" borderId="6" xfId="0" applyNumberFormat="1" applyFont="1" applyBorder="1" applyAlignment="1">
      <alignment horizontal="left" vertical="center" wrapText="1"/>
    </xf>
    <xf numFmtId="168" fontId="4" fillId="0" borderId="6" xfId="0" applyNumberFormat="1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center" vertical="center" wrapText="1"/>
    </xf>
    <xf numFmtId="165" fontId="2" fillId="3" borderId="4" xfId="0" applyNumberFormat="1" applyFont="1" applyFill="1" applyBorder="1" applyAlignment="1">
      <alignment horizontal="left" vertical="center" wrapText="1"/>
    </xf>
    <xf numFmtId="167" fontId="2" fillId="3" borderId="4" xfId="0" applyNumberFormat="1" applyFont="1" applyFill="1" applyBorder="1" applyAlignment="1">
      <alignment horizontal="left" vertical="center" wrapText="1"/>
    </xf>
    <xf numFmtId="8" fontId="12" fillId="3" borderId="4" xfId="0" applyNumberFormat="1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left" vertical="center" wrapText="1"/>
    </xf>
    <xf numFmtId="8" fontId="13" fillId="0" borderId="6" xfId="0" applyNumberFormat="1" applyFont="1" applyBorder="1" applyAlignment="1">
      <alignment horizontal="center" vertical="center" wrapText="1"/>
    </xf>
    <xf numFmtId="168" fontId="13" fillId="0" borderId="6" xfId="0" applyNumberFormat="1" applyFont="1" applyBorder="1" applyAlignment="1">
      <alignment horizontal="center" vertical="center" wrapText="1"/>
    </xf>
    <xf numFmtId="17" fontId="2" fillId="3" borderId="4" xfId="0" applyNumberFormat="1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left" vertical="center" wrapText="1"/>
    </xf>
    <xf numFmtId="17" fontId="2" fillId="0" borderId="5" xfId="0" applyNumberFormat="1" applyFont="1" applyBorder="1" applyAlignment="1">
      <alignment horizontal="left" vertical="center" wrapText="1"/>
    </xf>
    <xf numFmtId="167" fontId="2" fillId="0" borderId="5" xfId="0" applyNumberFormat="1" applyFont="1" applyBorder="1" applyAlignment="1">
      <alignment horizontal="left" vertical="center" wrapText="1"/>
    </xf>
    <xf numFmtId="8" fontId="13" fillId="0" borderId="5" xfId="0" applyNumberFormat="1" applyFont="1" applyBorder="1" applyAlignment="1">
      <alignment horizontal="center" vertical="center" wrapText="1"/>
    </xf>
    <xf numFmtId="168" fontId="13" fillId="0" borderId="5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left" vertical="center" wrapText="1"/>
    </xf>
    <xf numFmtId="17" fontId="2" fillId="3" borderId="7" xfId="0" applyNumberFormat="1" applyFont="1" applyFill="1" applyBorder="1" applyAlignment="1">
      <alignment horizontal="left" vertical="center" wrapText="1"/>
    </xf>
    <xf numFmtId="167" fontId="2" fillId="3" borderId="7" xfId="0" applyNumberFormat="1" applyFont="1" applyFill="1" applyBorder="1" applyAlignment="1">
      <alignment horizontal="left" vertical="center" wrapText="1"/>
    </xf>
    <xf numFmtId="8" fontId="12" fillId="3" borderId="7" xfId="0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center" vertical="center" wrapText="1"/>
    </xf>
    <xf numFmtId="165" fontId="2" fillId="4" borderId="6" xfId="0" applyNumberFormat="1" applyFont="1" applyFill="1" applyBorder="1" applyAlignment="1">
      <alignment horizontal="left" vertical="center" wrapText="1"/>
    </xf>
    <xf numFmtId="17" fontId="2" fillId="4" borderId="6" xfId="0" applyNumberFormat="1" applyFont="1" applyFill="1" applyBorder="1" applyAlignment="1">
      <alignment horizontal="left" vertical="center" wrapText="1"/>
    </xf>
    <xf numFmtId="167" fontId="2" fillId="4" borderId="6" xfId="0" applyNumberFormat="1" applyFont="1" applyFill="1" applyBorder="1" applyAlignment="1">
      <alignment horizontal="left" vertical="center" wrapText="1"/>
    </xf>
    <xf numFmtId="8" fontId="13" fillId="4" borderId="6" xfId="0" applyNumberFormat="1" applyFont="1" applyFill="1" applyBorder="1" applyAlignment="1">
      <alignment horizontal="center" vertical="center" wrapText="1"/>
    </xf>
    <xf numFmtId="17" fontId="2" fillId="4" borderId="6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165" fontId="2" fillId="4" borderId="4" xfId="0" applyNumberFormat="1" applyFont="1" applyFill="1" applyBorder="1" applyAlignment="1">
      <alignment horizontal="left" vertical="center" wrapText="1"/>
    </xf>
    <xf numFmtId="17" fontId="2" fillId="4" borderId="4" xfId="0" applyNumberFormat="1" applyFont="1" applyFill="1" applyBorder="1" applyAlignment="1">
      <alignment horizontal="left" vertical="center" wrapText="1"/>
    </xf>
    <xf numFmtId="167" fontId="2" fillId="4" borderId="4" xfId="0" applyNumberFormat="1" applyFont="1" applyFill="1" applyBorder="1" applyAlignment="1">
      <alignment horizontal="left" vertical="center" wrapText="1"/>
    </xf>
    <xf numFmtId="8" fontId="13" fillId="4" borderId="4" xfId="0" applyNumberFormat="1" applyFont="1" applyFill="1" applyBorder="1" applyAlignment="1">
      <alignment horizontal="center" vertical="center" wrapText="1"/>
    </xf>
    <xf numFmtId="8" fontId="12" fillId="0" borderId="5" xfId="0" applyNumberFormat="1" applyFont="1" applyBorder="1" applyAlignment="1">
      <alignment horizontal="center" vertical="center" wrapText="1"/>
    </xf>
    <xf numFmtId="8" fontId="12" fillId="0" borderId="6" xfId="0" applyNumberFormat="1" applyFont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left" vertical="center" wrapText="1"/>
    </xf>
    <xf numFmtId="164" fontId="11" fillId="0" borderId="0" xfId="0" applyNumberFormat="1" applyFont="1" applyAlignment="1">
      <alignment horizontal="center" vertical="center" wrapText="1"/>
    </xf>
    <xf numFmtId="164" fontId="15" fillId="3" borderId="8" xfId="0" applyNumberFormat="1" applyFont="1" applyFill="1" applyBorder="1" applyAlignment="1">
      <alignment horizontal="center" vertical="center" wrapText="1"/>
    </xf>
    <xf numFmtId="164" fontId="15" fillId="3" borderId="9" xfId="0" applyNumberFormat="1" applyFont="1" applyFill="1" applyBorder="1" applyAlignment="1">
      <alignment horizontal="center" vertical="center" wrapText="1"/>
    </xf>
    <xf numFmtId="164" fontId="15" fillId="3" borderId="10" xfId="0" applyNumberFormat="1" applyFont="1" applyFill="1" applyBorder="1" applyAlignment="1">
      <alignment horizontal="center" vertical="center" wrapText="1"/>
    </xf>
    <xf numFmtId="167" fontId="16" fillId="5" borderId="6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 wrapText="1"/>
    </xf>
    <xf numFmtId="164" fontId="15" fillId="3" borderId="11" xfId="0" applyNumberFormat="1" applyFont="1" applyFill="1" applyBorder="1" applyAlignment="1">
      <alignment horizontal="center" vertical="center" wrapText="1"/>
    </xf>
    <xf numFmtId="164" fontId="15" fillId="3" borderId="12" xfId="0" applyNumberFormat="1" applyFont="1" applyFill="1" applyBorder="1" applyAlignment="1">
      <alignment horizontal="center" vertical="center" wrapText="1"/>
    </xf>
    <xf numFmtId="164" fontId="15" fillId="3" borderId="13" xfId="0" applyNumberFormat="1" applyFont="1" applyFill="1" applyBorder="1" applyAlignment="1">
      <alignment horizontal="center" vertical="center" wrapText="1"/>
    </xf>
    <xf numFmtId="167" fontId="16" fillId="5" borderId="4" xfId="0" applyNumberFormat="1" applyFont="1" applyFill="1" applyBorder="1" applyAlignment="1">
      <alignment horizontal="center" vertical="center" wrapText="1"/>
    </xf>
    <xf numFmtId="164" fontId="18" fillId="6" borderId="8" xfId="0" applyNumberFormat="1" applyFont="1" applyFill="1" applyBorder="1" applyAlignment="1">
      <alignment horizontal="center" vertical="center" wrapText="1"/>
    </xf>
    <xf numFmtId="164" fontId="18" fillId="6" borderId="9" xfId="0" applyNumberFormat="1" applyFont="1" applyFill="1" applyBorder="1" applyAlignment="1">
      <alignment horizontal="center" vertical="center" wrapText="1"/>
    </xf>
    <xf numFmtId="164" fontId="18" fillId="6" borderId="10" xfId="0" applyNumberFormat="1" applyFont="1" applyFill="1" applyBorder="1" applyAlignment="1">
      <alignment horizontal="center" vertical="center" wrapText="1"/>
    </xf>
    <xf numFmtId="169" fontId="19" fillId="2" borderId="6" xfId="0" applyNumberFormat="1" applyFont="1" applyFill="1" applyBorder="1" applyAlignment="1">
      <alignment horizontal="center" vertical="center"/>
    </xf>
    <xf numFmtId="164" fontId="9" fillId="7" borderId="4" xfId="0" applyNumberFormat="1" applyFont="1" applyFill="1" applyBorder="1" applyAlignment="1">
      <alignment horizontal="center" vertical="center" wrapText="1"/>
    </xf>
    <xf numFmtId="164" fontId="10" fillId="7" borderId="4" xfId="0" applyNumberFormat="1" applyFont="1" applyFill="1" applyBorder="1" applyAlignment="1">
      <alignment horizontal="center" vertical="center" wrapText="1"/>
    </xf>
    <xf numFmtId="164" fontId="2" fillId="5" borderId="12" xfId="0" applyNumberFormat="1" applyFont="1" applyFill="1" applyBorder="1" applyAlignment="1">
      <alignment horizontal="center" vertical="center" wrapText="1"/>
    </xf>
    <xf numFmtId="164" fontId="2" fillId="4" borderId="4" xfId="0" applyNumberFormat="1" applyFont="1" applyFill="1" applyBorder="1" applyAlignment="1">
      <alignment horizontal="left" vertical="center" wrapText="1"/>
    </xf>
    <xf numFmtId="164" fontId="20" fillId="0" borderId="5" xfId="0" applyNumberFormat="1" applyFont="1" applyBorder="1" applyAlignment="1">
      <alignment horizontal="center" vertical="center"/>
    </xf>
    <xf numFmtId="165" fontId="2" fillId="0" borderId="5" xfId="0" applyNumberFormat="1" applyFont="1" applyBorder="1" applyAlignment="1">
      <alignment horizontal="center" vertical="center" wrapText="1"/>
    </xf>
    <xf numFmtId="165" fontId="20" fillId="0" borderId="5" xfId="0" applyNumberFormat="1" applyFont="1" applyBorder="1" applyAlignment="1">
      <alignment horizontal="center" vertical="center"/>
    </xf>
    <xf numFmtId="167" fontId="20" fillId="0" borderId="5" xfId="0" applyNumberFormat="1" applyFont="1" applyBorder="1" applyAlignment="1">
      <alignment horizontal="center" vertical="center"/>
    </xf>
    <xf numFmtId="164" fontId="20" fillId="5" borderId="4" xfId="0" applyNumberFormat="1" applyFont="1" applyFill="1" applyBorder="1" applyAlignment="1">
      <alignment horizontal="center" vertical="center"/>
    </xf>
    <xf numFmtId="164" fontId="20" fillId="4" borderId="6" xfId="0" applyNumberFormat="1" applyFont="1" applyFill="1" applyBorder="1" applyAlignment="1">
      <alignment horizontal="left" vertical="center"/>
    </xf>
    <xf numFmtId="164" fontId="20" fillId="0" borderId="6" xfId="0" applyNumberFormat="1" applyFont="1" applyBorder="1" applyAlignment="1">
      <alignment horizontal="center" vertical="center"/>
    </xf>
    <xf numFmtId="165" fontId="20" fillId="0" borderId="6" xfId="0" applyNumberFormat="1" applyFont="1" applyBorder="1" applyAlignment="1">
      <alignment horizontal="center" vertical="center"/>
    </xf>
    <xf numFmtId="167" fontId="20" fillId="0" borderId="6" xfId="0" applyNumberFormat="1" applyFont="1" applyBorder="1" applyAlignment="1">
      <alignment horizontal="center" vertical="center"/>
    </xf>
    <xf numFmtId="164" fontId="20" fillId="5" borderId="6" xfId="0" applyNumberFormat="1" applyFont="1" applyFill="1" applyBorder="1" applyAlignment="1">
      <alignment horizontal="center" vertical="center"/>
    </xf>
    <xf numFmtId="170" fontId="2" fillId="0" borderId="5" xfId="0" applyNumberFormat="1" applyFont="1" applyBorder="1" applyAlignment="1">
      <alignment horizontal="center" vertical="center" wrapText="1"/>
    </xf>
    <xf numFmtId="164" fontId="20" fillId="3" borderId="6" xfId="0" applyNumberFormat="1" applyFont="1" applyFill="1" applyBorder="1" applyAlignment="1">
      <alignment horizontal="left" vertical="center"/>
    </xf>
    <xf numFmtId="164" fontId="20" fillId="8" borderId="6" xfId="0" applyNumberFormat="1" applyFont="1" applyFill="1" applyBorder="1" applyAlignment="1">
      <alignment horizontal="center" vertical="center"/>
    </xf>
    <xf numFmtId="165" fontId="20" fillId="8" borderId="6" xfId="0" applyNumberFormat="1" applyFont="1" applyFill="1" applyBorder="1" applyAlignment="1">
      <alignment horizontal="center" vertical="center"/>
    </xf>
    <xf numFmtId="167" fontId="20" fillId="8" borderId="6" xfId="0" applyNumberFormat="1" applyFont="1" applyFill="1" applyBorder="1" applyAlignment="1">
      <alignment horizontal="center" vertical="center"/>
    </xf>
    <xf numFmtId="167" fontId="12" fillId="8" borderId="6" xfId="0" applyNumberFormat="1" applyFont="1" applyFill="1" applyBorder="1" applyAlignment="1">
      <alignment horizontal="center" vertical="center"/>
    </xf>
    <xf numFmtId="170" fontId="2" fillId="0" borderId="5" xfId="0" applyNumberFormat="1" applyFont="1" applyBorder="1" applyAlignment="1">
      <alignment horizontal="left" vertical="center" wrapText="1"/>
    </xf>
    <xf numFmtId="164" fontId="2" fillId="4" borderId="6" xfId="0" applyNumberFormat="1" applyFont="1" applyFill="1" applyBorder="1" applyAlignment="1">
      <alignment horizontal="left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left" vertical="center" wrapText="1"/>
    </xf>
    <xf numFmtId="167" fontId="2" fillId="0" borderId="6" xfId="0" applyNumberFormat="1" applyFont="1" applyBorder="1" applyAlignment="1">
      <alignment horizontal="center" vertical="center" wrapText="1"/>
    </xf>
    <xf numFmtId="168" fontId="4" fillId="5" borderId="6" xfId="0" applyNumberFormat="1" applyFont="1" applyFill="1" applyBorder="1" applyAlignment="1">
      <alignment horizontal="center" vertical="center" wrapText="1"/>
    </xf>
    <xf numFmtId="164" fontId="1" fillId="5" borderId="12" xfId="0" applyNumberFormat="1" applyFont="1" applyFill="1" applyBorder="1" applyAlignment="1">
      <alignment horizontal="center" vertical="center" wrapText="1"/>
    </xf>
    <xf numFmtId="164" fontId="20" fillId="4" borderId="6" xfId="0" applyNumberFormat="1" applyFont="1" applyFill="1" applyBorder="1" applyAlignment="1">
      <alignment horizontal="center" vertical="center"/>
    </xf>
    <xf numFmtId="167" fontId="20" fillId="4" borderId="6" xfId="0" applyNumberFormat="1" applyFont="1" applyFill="1" applyBorder="1" applyAlignment="1">
      <alignment horizontal="center" vertical="center"/>
    </xf>
    <xf numFmtId="164" fontId="20" fillId="3" borderId="14" xfId="0" applyNumberFormat="1" applyFont="1" applyFill="1" applyBorder="1" applyAlignment="1">
      <alignment horizontal="left" vertical="center"/>
    </xf>
    <xf numFmtId="164" fontId="20" fillId="8" borderId="14" xfId="0" applyNumberFormat="1" applyFont="1" applyFill="1" applyBorder="1" applyAlignment="1">
      <alignment horizontal="center" vertical="center"/>
    </xf>
    <xf numFmtId="165" fontId="20" fillId="8" borderId="14" xfId="0" applyNumberFormat="1" applyFont="1" applyFill="1" applyBorder="1" applyAlignment="1">
      <alignment horizontal="center" vertical="center"/>
    </xf>
    <xf numFmtId="167" fontId="20" fillId="8" borderId="14" xfId="0" applyNumberFormat="1" applyFont="1" applyFill="1" applyBorder="1" applyAlignment="1">
      <alignment horizontal="center" vertical="center"/>
    </xf>
    <xf numFmtId="167" fontId="12" fillId="8" borderId="14" xfId="0" applyNumberFormat="1" applyFont="1" applyFill="1" applyBorder="1" applyAlignment="1">
      <alignment horizontal="center" vertical="center"/>
    </xf>
    <xf numFmtId="167" fontId="12" fillId="5" borderId="14" xfId="0" applyNumberFormat="1" applyFont="1" applyFill="1" applyBorder="1" applyAlignment="1">
      <alignment horizontal="center" vertical="center"/>
    </xf>
    <xf numFmtId="167" fontId="12" fillId="3" borderId="14" xfId="0" applyNumberFormat="1" applyFont="1" applyFill="1" applyBorder="1" applyAlignment="1">
      <alignment horizontal="center" vertical="center"/>
    </xf>
    <xf numFmtId="164" fontId="20" fillId="4" borderId="14" xfId="0" applyNumberFormat="1" applyFont="1" applyFill="1" applyBorder="1" applyAlignment="1">
      <alignment horizontal="left" vertical="center"/>
    </xf>
    <xf numFmtId="164" fontId="20" fillId="0" borderId="15" xfId="0" applyNumberFormat="1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167" fontId="20" fillId="0" borderId="15" xfId="0" applyNumberFormat="1" applyFont="1" applyBorder="1" applyAlignment="1">
      <alignment horizontal="center" vertical="center"/>
    </xf>
    <xf numFmtId="164" fontId="20" fillId="4" borderId="14" xfId="0" applyNumberFormat="1" applyFont="1" applyFill="1" applyBorder="1" applyAlignment="1">
      <alignment horizontal="center" vertical="center"/>
    </xf>
    <xf numFmtId="167" fontId="20" fillId="4" borderId="14" xfId="0" applyNumberFormat="1" applyFont="1" applyFill="1" applyBorder="1" applyAlignment="1">
      <alignment horizontal="center" vertical="center"/>
    </xf>
    <xf numFmtId="167" fontId="12" fillId="4" borderId="14" xfId="0" applyNumberFormat="1" applyFont="1" applyFill="1" applyBorder="1" applyAlignment="1">
      <alignment horizontal="center" vertical="center"/>
    </xf>
    <xf numFmtId="165" fontId="20" fillId="4" borderId="14" xfId="0" applyNumberFormat="1" applyFont="1" applyFill="1" applyBorder="1" applyAlignment="1">
      <alignment horizontal="center" vertical="center"/>
    </xf>
    <xf numFmtId="164" fontId="20" fillId="0" borderId="15" xfId="0" applyNumberFormat="1" applyFont="1" applyBorder="1" applyAlignment="1">
      <alignment horizontal="left" vertical="center"/>
    </xf>
    <xf numFmtId="164" fontId="20" fillId="0" borderId="6" xfId="0" applyNumberFormat="1" applyFont="1" applyBorder="1" applyAlignment="1">
      <alignment horizontal="left" vertical="center"/>
    </xf>
    <xf numFmtId="167" fontId="12" fillId="5" borderId="6" xfId="0" applyNumberFormat="1" applyFont="1" applyFill="1" applyBorder="1" applyAlignment="1">
      <alignment horizontal="center" vertical="center"/>
    </xf>
    <xf numFmtId="164" fontId="20" fillId="0" borderId="6" xfId="0" applyNumberFormat="1" applyFont="1" applyBorder="1" applyAlignment="1">
      <alignment horizontal="center" vertical="center" wrapText="1"/>
    </xf>
    <xf numFmtId="171" fontId="20" fillId="0" borderId="6" xfId="0" applyNumberFormat="1" applyFont="1" applyBorder="1" applyAlignment="1">
      <alignment horizontal="center" vertical="center"/>
    </xf>
    <xf numFmtId="164" fontId="2" fillId="4" borderId="6" xfId="0" applyNumberFormat="1" applyFont="1" applyFill="1" applyBorder="1" applyAlignment="1">
      <alignment horizontal="left" vertical="center"/>
    </xf>
    <xf numFmtId="164" fontId="2" fillId="4" borderId="6" xfId="0" applyNumberFormat="1" applyFont="1" applyFill="1" applyBorder="1" applyAlignment="1">
      <alignment horizontal="center" vertical="center"/>
    </xf>
    <xf numFmtId="165" fontId="2" fillId="4" borderId="6" xfId="0" applyNumberFormat="1" applyFont="1" applyFill="1" applyBorder="1" applyAlignment="1">
      <alignment horizontal="center" vertical="center"/>
    </xf>
    <xf numFmtId="171" fontId="2" fillId="4" borderId="6" xfId="0" applyNumberFormat="1" applyFont="1" applyFill="1" applyBorder="1" applyAlignment="1">
      <alignment horizontal="center" vertical="center"/>
    </xf>
    <xf numFmtId="164" fontId="20" fillId="3" borderId="6" xfId="0" applyNumberFormat="1" applyFont="1" applyFill="1" applyBorder="1" applyAlignment="1">
      <alignment horizontal="center" vertical="center"/>
    </xf>
    <xf numFmtId="171" fontId="20" fillId="4" borderId="14" xfId="0" applyNumberFormat="1" applyFont="1" applyFill="1" applyBorder="1" applyAlignment="1">
      <alignment horizontal="center" vertical="center"/>
    </xf>
    <xf numFmtId="171" fontId="20" fillId="0" borderId="15" xfId="0" applyNumberFormat="1" applyFont="1" applyBorder="1" applyAlignment="1">
      <alignment horizontal="center" vertical="center"/>
    </xf>
    <xf numFmtId="167" fontId="12" fillId="3" borderId="6" xfId="0" applyNumberFormat="1" applyFont="1" applyFill="1" applyBorder="1" applyAlignment="1">
      <alignment horizontal="center" vertical="center"/>
    </xf>
    <xf numFmtId="164" fontId="2" fillId="4" borderId="12" xfId="0" applyNumberFormat="1" applyFont="1" applyFill="1" applyBorder="1" applyAlignment="1">
      <alignment horizontal="center" vertical="center" wrapText="1"/>
    </xf>
    <xf numFmtId="165" fontId="20" fillId="4" borderId="6" xfId="0" applyNumberFormat="1" applyFont="1" applyFill="1" applyBorder="1" applyAlignment="1">
      <alignment horizontal="center" vertical="center"/>
    </xf>
    <xf numFmtId="167" fontId="12" fillId="4" borderId="6" xfId="0" applyNumberFormat="1" applyFont="1" applyFill="1" applyBorder="1" applyAlignment="1">
      <alignment horizontal="center" vertical="center"/>
    </xf>
    <xf numFmtId="164" fontId="20" fillId="4" borderId="6" xfId="0" applyNumberFormat="1" applyFont="1" applyFill="1" applyBorder="1" applyAlignment="1">
      <alignment horizontal="center" vertical="center" wrapText="1"/>
    </xf>
    <xf numFmtId="164" fontId="18" fillId="6" borderId="6" xfId="0" applyNumberFormat="1" applyFont="1" applyFill="1" applyBorder="1" applyAlignment="1">
      <alignment horizontal="center" vertical="center" wrapText="1"/>
    </xf>
    <xf numFmtId="164" fontId="10" fillId="9" borderId="6" xfId="0" applyNumberFormat="1" applyFont="1" applyFill="1" applyBorder="1" applyAlignment="1">
      <alignment horizontal="center" vertical="center"/>
    </xf>
    <xf numFmtId="164" fontId="10" fillId="9" borderId="6" xfId="0" applyNumberFormat="1" applyFont="1" applyFill="1" applyBorder="1" applyAlignment="1">
      <alignment horizontal="center" vertical="center" wrapText="1"/>
    </xf>
    <xf numFmtId="164" fontId="11" fillId="4" borderId="12" xfId="0" applyNumberFormat="1" applyFont="1" applyFill="1" applyBorder="1" applyAlignment="1">
      <alignment horizontal="center" vertical="center" wrapText="1"/>
    </xf>
    <xf numFmtId="164" fontId="20" fillId="4" borderId="6" xfId="0" applyNumberFormat="1" applyFont="1" applyFill="1" applyBorder="1" applyAlignment="1">
      <alignment vertical="center"/>
    </xf>
    <xf numFmtId="164" fontId="2" fillId="4" borderId="6" xfId="0" applyNumberFormat="1" applyFont="1" applyFill="1" applyBorder="1" applyAlignment="1">
      <alignment horizontal="center" vertical="center" wrapText="1"/>
    </xf>
    <xf numFmtId="169" fontId="19" fillId="4" borderId="6" xfId="0" applyNumberFormat="1" applyFont="1" applyFill="1" applyBorder="1" applyAlignment="1">
      <alignment horizontal="center" vertical="center"/>
    </xf>
    <xf numFmtId="164" fontId="2" fillId="4" borderId="6" xfId="0" applyNumberFormat="1" applyFont="1" applyFill="1" applyBorder="1" applyAlignment="1">
      <alignment vertical="center" wrapText="1"/>
    </xf>
    <xf numFmtId="172" fontId="2" fillId="4" borderId="6" xfId="0" applyNumberFormat="1" applyFont="1" applyFill="1" applyBorder="1" applyAlignment="1">
      <alignment horizontal="center" vertical="center" wrapText="1"/>
    </xf>
    <xf numFmtId="7" fontId="2" fillId="4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vertical="center" wrapText="1"/>
    </xf>
    <xf numFmtId="172" fontId="2" fillId="0" borderId="6" xfId="0" applyNumberFormat="1" applyFont="1" applyBorder="1" applyAlignment="1">
      <alignment horizontal="center" vertical="center" wrapText="1"/>
    </xf>
    <xf numFmtId="7" fontId="2" fillId="0" borderId="6" xfId="0" applyNumberFormat="1" applyFont="1" applyBorder="1" applyAlignment="1">
      <alignment horizontal="center" vertical="center" wrapText="1"/>
    </xf>
    <xf numFmtId="169" fontId="19" fillId="0" borderId="6" xfId="0" applyNumberFormat="1" applyFont="1" applyBorder="1" applyAlignment="1">
      <alignment horizontal="center" vertical="center"/>
    </xf>
    <xf numFmtId="172" fontId="20" fillId="0" borderId="6" xfId="0" applyNumberFormat="1" applyFont="1" applyBorder="1" applyAlignment="1">
      <alignment horizontal="center" vertical="center"/>
    </xf>
    <xf numFmtId="7" fontId="20" fillId="0" borderId="6" xfId="0" applyNumberFormat="1" applyFont="1" applyBorder="1" applyAlignment="1">
      <alignment horizontal="center" vertical="center"/>
    </xf>
    <xf numFmtId="172" fontId="20" fillId="4" borderId="6" xfId="0" applyNumberFormat="1" applyFont="1" applyFill="1" applyBorder="1" applyAlignment="1">
      <alignment horizontal="center" vertical="center"/>
    </xf>
    <xf numFmtId="7" fontId="20" fillId="4" borderId="6" xfId="0" applyNumberFormat="1" applyFont="1" applyFill="1" applyBorder="1" applyAlignment="1">
      <alignment horizontal="center" vertical="center"/>
    </xf>
    <xf numFmtId="167" fontId="12" fillId="0" borderId="6" xfId="0" applyNumberFormat="1" applyFont="1" applyBorder="1" applyAlignment="1">
      <alignment horizontal="center" vertical="center"/>
    </xf>
    <xf numFmtId="164" fontId="10" fillId="10" borderId="6" xfId="0" applyNumberFormat="1" applyFont="1" applyFill="1" applyBorder="1" applyAlignment="1">
      <alignment horizontal="center" vertical="center"/>
    </xf>
    <xf numFmtId="164" fontId="10" fillId="10" borderId="6" xfId="0" applyNumberFormat="1" applyFont="1" applyFill="1" applyBorder="1" applyAlignment="1">
      <alignment horizontal="center" vertical="center" wrapText="1"/>
    </xf>
    <xf numFmtId="164" fontId="14" fillId="4" borderId="6" xfId="0" applyNumberFormat="1" applyFont="1" applyFill="1" applyBorder="1" applyAlignment="1">
      <alignment horizontal="left" vertical="center"/>
    </xf>
    <xf numFmtId="164" fontId="14" fillId="4" borderId="6" xfId="0" applyNumberFormat="1" applyFont="1" applyFill="1" applyBorder="1" applyAlignment="1">
      <alignment horizontal="center" vertical="center"/>
    </xf>
    <xf numFmtId="164" fontId="14" fillId="4" borderId="6" xfId="0" applyNumberFormat="1" applyFont="1" applyFill="1" applyBorder="1" applyAlignment="1">
      <alignment horizontal="center" vertical="center" wrapText="1"/>
    </xf>
    <xf numFmtId="172" fontId="14" fillId="4" borderId="6" xfId="0" applyNumberFormat="1" applyFont="1" applyFill="1" applyBorder="1" applyAlignment="1">
      <alignment horizontal="center" vertical="center"/>
    </xf>
    <xf numFmtId="172" fontId="14" fillId="4" borderId="6" xfId="0" applyNumberFormat="1" applyFont="1" applyFill="1" applyBorder="1" applyAlignment="1">
      <alignment horizontal="center" vertical="center" wrapText="1"/>
    </xf>
    <xf numFmtId="7" fontId="14" fillId="4" borderId="6" xfId="0" applyNumberFormat="1" applyFont="1" applyFill="1" applyBorder="1" applyAlignment="1">
      <alignment horizontal="center" vertical="center"/>
    </xf>
    <xf numFmtId="164" fontId="14" fillId="0" borderId="6" xfId="0" applyNumberFormat="1" applyFont="1" applyBorder="1" applyAlignment="1">
      <alignment horizontal="left" vertical="center"/>
    </xf>
    <xf numFmtId="164" fontId="14" fillId="0" borderId="6" xfId="0" applyNumberFormat="1" applyFont="1" applyBorder="1" applyAlignment="1">
      <alignment horizontal="center" vertical="center"/>
    </xf>
    <xf numFmtId="164" fontId="14" fillId="0" borderId="6" xfId="0" applyNumberFormat="1" applyFont="1" applyBorder="1" applyAlignment="1">
      <alignment horizontal="center" vertical="center" wrapText="1"/>
    </xf>
    <xf numFmtId="165" fontId="14" fillId="0" borderId="6" xfId="0" applyNumberFormat="1" applyFont="1" applyBorder="1" applyAlignment="1">
      <alignment horizontal="center" vertical="center"/>
    </xf>
    <xf numFmtId="167" fontId="14" fillId="0" borderId="6" xfId="0" applyNumberFormat="1" applyFont="1" applyBorder="1" applyAlignment="1">
      <alignment horizontal="center" vertical="center"/>
    </xf>
    <xf numFmtId="167" fontId="21" fillId="0" borderId="6" xfId="0" applyNumberFormat="1" applyFont="1" applyBorder="1" applyAlignment="1">
      <alignment horizontal="center" vertical="center"/>
    </xf>
    <xf numFmtId="7" fontId="14" fillId="0" borderId="6" xfId="0" applyNumberFormat="1" applyFont="1" applyBorder="1" applyAlignment="1">
      <alignment horizontal="center" vertical="center"/>
    </xf>
    <xf numFmtId="164" fontId="2" fillId="11" borderId="12" xfId="0" applyNumberFormat="1" applyFont="1" applyFill="1" applyBorder="1" applyAlignment="1">
      <alignment horizontal="center" vertical="center" wrapText="1"/>
    </xf>
    <xf numFmtId="164" fontId="20" fillId="12" borderId="6" xfId="0" applyNumberFormat="1" applyFont="1" applyFill="1" applyBorder="1" applyAlignment="1">
      <alignment horizontal="left" vertical="center"/>
    </xf>
    <xf numFmtId="167" fontId="20" fillId="3" borderId="6" xfId="0" applyNumberFormat="1" applyFont="1" applyFill="1" applyBorder="1" applyAlignment="1">
      <alignment horizontal="center" vertical="center"/>
    </xf>
    <xf numFmtId="164" fontId="10" fillId="13" borderId="6" xfId="0" applyNumberFormat="1" applyFont="1" applyFill="1" applyBorder="1" applyAlignment="1">
      <alignment horizontal="center" vertical="center"/>
    </xf>
    <xf numFmtId="164" fontId="10" fillId="13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vertical="center"/>
    </xf>
    <xf numFmtId="7" fontId="12" fillId="3" borderId="6" xfId="0" applyNumberFormat="1" applyFont="1" applyFill="1" applyBorder="1" applyAlignment="1">
      <alignment horizontal="center" vertical="center"/>
    </xf>
    <xf numFmtId="164" fontId="20" fillId="8" borderId="6" xfId="0" applyNumberFormat="1" applyFont="1" applyFill="1" applyBorder="1" applyAlignment="1">
      <alignment horizontal="left" vertical="center"/>
    </xf>
    <xf numFmtId="164" fontId="1" fillId="0" borderId="6" xfId="0" applyNumberFormat="1" applyFont="1" applyBorder="1" applyAlignment="1">
      <alignment horizontal="center" vertical="center" wrapText="1"/>
    </xf>
    <xf numFmtId="164" fontId="20" fillId="4" borderId="6" xfId="0" applyNumberFormat="1" applyFont="1" applyFill="1" applyBorder="1" applyAlignment="1">
      <alignment horizontal="left" vertical="center" wrapText="1"/>
    </xf>
    <xf numFmtId="164" fontId="1" fillId="4" borderId="12" xfId="0" applyNumberFormat="1" applyFont="1" applyFill="1" applyBorder="1" applyAlignment="1">
      <alignment horizontal="center" vertical="center" wrapText="1"/>
    </xf>
    <xf numFmtId="164" fontId="10" fillId="14" borderId="6" xfId="0" applyNumberFormat="1" applyFont="1" applyFill="1" applyBorder="1" applyAlignment="1">
      <alignment horizontal="center" vertical="center"/>
    </xf>
    <xf numFmtId="164" fontId="10" fillId="14" borderId="6" xfId="0" applyNumberFormat="1" applyFont="1" applyFill="1" applyBorder="1" applyAlignment="1">
      <alignment horizontal="center" vertical="center" wrapText="1"/>
    </xf>
    <xf numFmtId="164" fontId="22" fillId="4" borderId="6" xfId="0" applyNumberFormat="1" applyFont="1" applyFill="1" applyBorder="1" applyAlignment="1">
      <alignment horizontal="center" vertical="center" wrapText="1"/>
    </xf>
    <xf numFmtId="164" fontId="15" fillId="4" borderId="6" xfId="0" applyNumberFormat="1" applyFont="1" applyFill="1" applyBorder="1" applyAlignment="1">
      <alignment horizontal="center" vertical="center" wrapText="1"/>
    </xf>
    <xf numFmtId="167" fontId="20" fillId="5" borderId="6" xfId="0" applyNumberFormat="1" applyFont="1" applyFill="1" applyBorder="1" applyAlignment="1">
      <alignment horizontal="center" vertical="center"/>
    </xf>
    <xf numFmtId="167" fontId="23" fillId="5" borderId="6" xfId="0" applyNumberFormat="1" applyFont="1" applyFill="1" applyBorder="1" applyAlignment="1">
      <alignment horizontal="center" vertical="center" wrapText="1"/>
    </xf>
    <xf numFmtId="165" fontId="20" fillId="3" borderId="6" xfId="0" applyNumberFormat="1" applyFont="1" applyFill="1" applyBorder="1" applyAlignment="1">
      <alignment horizontal="center" vertical="center"/>
    </xf>
    <xf numFmtId="169" fontId="20" fillId="3" borderId="6" xfId="0" applyNumberFormat="1" applyFont="1" applyFill="1" applyBorder="1" applyAlignment="1">
      <alignment horizontal="center" vertical="center"/>
    </xf>
    <xf numFmtId="167" fontId="2" fillId="4" borderId="6" xfId="0" applyNumberFormat="1" applyFont="1" applyFill="1" applyBorder="1" applyAlignment="1">
      <alignment horizontal="center" vertical="center" wrapText="1"/>
    </xf>
    <xf numFmtId="169" fontId="20" fillId="4" borderId="6" xfId="0" applyNumberFormat="1" applyFont="1" applyFill="1" applyBorder="1" applyAlignment="1">
      <alignment horizontal="center" vertical="center"/>
    </xf>
    <xf numFmtId="172" fontId="22" fillId="4" borderId="6" xfId="0" applyNumberFormat="1" applyFont="1" applyFill="1" applyBorder="1" applyAlignment="1">
      <alignment horizontal="center" vertical="center" wrapText="1"/>
    </xf>
    <xf numFmtId="167" fontId="22" fillId="4" borderId="6" xfId="0" applyNumberFormat="1" applyFont="1" applyFill="1" applyBorder="1" applyAlignment="1">
      <alignment horizontal="center" vertical="center" wrapText="1"/>
    </xf>
    <xf numFmtId="164" fontId="22" fillId="5" borderId="6" xfId="0" applyNumberFormat="1" applyFont="1" applyFill="1" applyBorder="1" applyAlignment="1">
      <alignment horizontal="center" vertical="center" wrapText="1"/>
    </xf>
    <xf numFmtId="164" fontId="20" fillId="5" borderId="6" xfId="0" applyNumberFormat="1" applyFont="1" applyFill="1" applyBorder="1" applyAlignment="1">
      <alignment horizontal="left" vertical="center"/>
    </xf>
    <xf numFmtId="164" fontId="24" fillId="4" borderId="12" xfId="0" applyNumberFormat="1" applyFont="1" applyFill="1" applyBorder="1" applyAlignment="1">
      <alignment horizontal="center" vertical="center" wrapText="1"/>
    </xf>
    <xf numFmtId="164" fontId="2" fillId="5" borderId="6" xfId="0" applyNumberFormat="1" applyFont="1" applyFill="1" applyBorder="1" applyAlignment="1">
      <alignment horizontal="left" vertical="center" wrapText="1"/>
    </xf>
    <xf numFmtId="166" fontId="2" fillId="5" borderId="6" xfId="0" applyNumberFormat="1" applyFont="1" applyFill="1" applyBorder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/>
    </xf>
    <xf numFmtId="164" fontId="2" fillId="5" borderId="6" xfId="0" applyNumberFormat="1" applyFont="1" applyFill="1" applyBorder="1" applyAlignment="1">
      <alignment horizontal="center" vertical="center" wrapText="1"/>
    </xf>
    <xf numFmtId="167" fontId="2" fillId="0" borderId="6" xfId="0" applyNumberFormat="1" applyFont="1" applyBorder="1" applyAlignment="1">
      <alignment horizontal="center" vertical="center"/>
    </xf>
    <xf numFmtId="167" fontId="2" fillId="5" borderId="6" xfId="0" applyNumberFormat="1" applyFont="1" applyFill="1" applyBorder="1" applyAlignment="1">
      <alignment horizontal="center" vertical="center"/>
    </xf>
    <xf numFmtId="167" fontId="2" fillId="5" borderId="6" xfId="0" applyNumberFormat="1" applyFont="1" applyFill="1" applyBorder="1" applyAlignment="1">
      <alignment horizontal="center" vertical="center" wrapText="1"/>
    </xf>
    <xf numFmtId="164" fontId="2" fillId="5" borderId="0" xfId="0" applyNumberFormat="1" applyFont="1" applyFill="1" applyAlignment="1">
      <alignment wrapText="1"/>
    </xf>
    <xf numFmtId="164" fontId="2" fillId="5" borderId="6" xfId="0" applyNumberFormat="1" applyFont="1" applyFill="1" applyBorder="1" applyAlignment="1">
      <alignment horizontal="center" wrapText="1"/>
    </xf>
    <xf numFmtId="164" fontId="20" fillId="5" borderId="6" xfId="0" applyNumberFormat="1" applyFont="1" applyFill="1" applyBorder="1" applyAlignment="1">
      <alignment horizontal="center"/>
    </xf>
    <xf numFmtId="164" fontId="22" fillId="5" borderId="6" xfId="0" applyNumberFormat="1" applyFont="1" applyFill="1" applyBorder="1" applyAlignment="1">
      <alignment horizontal="center" wrapText="1"/>
    </xf>
    <xf numFmtId="172" fontId="22" fillId="5" borderId="6" xfId="0" applyNumberFormat="1" applyFont="1" applyFill="1" applyBorder="1" applyAlignment="1">
      <alignment horizontal="center" wrapText="1"/>
    </xf>
    <xf numFmtId="166" fontId="2" fillId="5" borderId="6" xfId="0" applyNumberFormat="1" applyFont="1" applyFill="1" applyBorder="1" applyAlignment="1">
      <alignment horizontal="center" wrapText="1"/>
    </xf>
    <xf numFmtId="167" fontId="2" fillId="5" borderId="6" xfId="0" applyNumberFormat="1" applyFont="1" applyFill="1" applyBorder="1" applyAlignment="1">
      <alignment horizontal="center" wrapText="1"/>
    </xf>
    <xf numFmtId="164" fontId="2" fillId="5" borderId="6" xfId="0" applyNumberFormat="1" applyFont="1" applyFill="1" applyBorder="1" applyAlignment="1">
      <alignment wrapText="1"/>
    </xf>
    <xf numFmtId="164" fontId="20" fillId="5" borderId="6" xfId="0" applyNumberFormat="1" applyFont="1" applyFill="1" applyBorder="1"/>
    <xf numFmtId="167" fontId="20" fillId="5" borderId="6" xfId="0" applyNumberFormat="1" applyFont="1" applyFill="1" applyBorder="1" applyAlignment="1">
      <alignment horizontal="center"/>
    </xf>
    <xf numFmtId="14" fontId="22" fillId="4" borderId="6" xfId="0" applyNumberFormat="1" applyFont="1" applyFill="1" applyBorder="1" applyAlignment="1">
      <alignment horizontal="center" vertical="center" wrapText="1"/>
    </xf>
    <xf numFmtId="165" fontId="20" fillId="5" borderId="6" xfId="0" applyNumberFormat="1" applyFont="1" applyFill="1" applyBorder="1" applyAlignment="1">
      <alignment horizontal="center" vertical="center"/>
    </xf>
    <xf numFmtId="169" fontId="20" fillId="5" borderId="6" xfId="0" applyNumberFormat="1" applyFont="1" applyFill="1" applyBorder="1" applyAlignment="1">
      <alignment horizontal="center" vertical="center"/>
    </xf>
    <xf numFmtId="164" fontId="20" fillId="3" borderId="14" xfId="0" applyNumberFormat="1" applyFont="1" applyFill="1" applyBorder="1" applyAlignment="1">
      <alignment horizontal="center" vertical="center"/>
    </xf>
    <xf numFmtId="164" fontId="22" fillId="0" borderId="6" xfId="0" applyNumberFormat="1" applyFont="1" applyBorder="1" applyAlignment="1">
      <alignment vertical="center"/>
    </xf>
    <xf numFmtId="172" fontId="2" fillId="5" borderId="6" xfId="0" applyNumberFormat="1" applyFont="1" applyFill="1" applyBorder="1" applyAlignment="1">
      <alignment horizontal="center" vertical="center" wrapText="1"/>
    </xf>
    <xf numFmtId="169" fontId="26" fillId="5" borderId="10" xfId="0" applyNumberFormat="1" applyFont="1" applyFill="1" applyBorder="1" applyAlignment="1">
      <alignment vertical="center"/>
    </xf>
    <xf numFmtId="164" fontId="2" fillId="5" borderId="6" xfId="0" applyNumberFormat="1" applyFont="1" applyFill="1" applyBorder="1" applyAlignment="1">
      <alignment horizontal="center" vertical="center"/>
    </xf>
    <xf numFmtId="169" fontId="26" fillId="5" borderId="19" xfId="0" applyNumberFormat="1" applyFont="1" applyFill="1" applyBorder="1" applyAlignment="1">
      <alignment vertical="center"/>
    </xf>
    <xf numFmtId="164" fontId="2" fillId="5" borderId="6" xfId="0" applyNumberFormat="1" applyFont="1" applyFill="1" applyBorder="1" applyAlignment="1">
      <alignment vertical="center" wrapText="1"/>
    </xf>
    <xf numFmtId="164" fontId="20" fillId="3" borderId="7" xfId="0" applyNumberFormat="1" applyFont="1" applyFill="1" applyBorder="1" applyAlignment="1">
      <alignment horizontal="left" vertical="center"/>
    </xf>
    <xf numFmtId="164" fontId="20" fillId="8" borderId="4" xfId="0" applyNumberFormat="1" applyFont="1" applyFill="1" applyBorder="1" applyAlignment="1">
      <alignment horizontal="center" vertical="center"/>
    </xf>
    <xf numFmtId="164" fontId="20" fillId="3" borderId="4" xfId="0" applyNumberFormat="1" applyFont="1" applyFill="1" applyBorder="1" applyAlignment="1">
      <alignment horizontal="center" vertical="center"/>
    </xf>
    <xf numFmtId="165" fontId="20" fillId="8" borderId="4" xfId="0" applyNumberFormat="1" applyFont="1" applyFill="1" applyBorder="1" applyAlignment="1">
      <alignment horizontal="center" vertical="center"/>
    </xf>
    <xf numFmtId="167" fontId="12" fillId="3" borderId="4" xfId="0" applyNumberFormat="1" applyFont="1" applyFill="1" applyBorder="1" applyAlignment="1">
      <alignment horizontal="center" vertical="center"/>
    </xf>
    <xf numFmtId="164" fontId="22" fillId="5" borderId="6" xfId="0" applyNumberFormat="1" applyFont="1" applyFill="1" applyBorder="1" applyAlignment="1">
      <alignment vertical="center"/>
    </xf>
    <xf numFmtId="164" fontId="2" fillId="5" borderId="10" xfId="0" applyNumberFormat="1" applyFont="1" applyFill="1" applyBorder="1" applyAlignment="1">
      <alignment horizontal="center" vertical="center" wrapText="1"/>
    </xf>
    <xf numFmtId="169" fontId="26" fillId="5" borderId="6" xfId="0" applyNumberFormat="1" applyFont="1" applyFill="1" applyBorder="1" applyAlignment="1">
      <alignment vertical="center"/>
    </xf>
    <xf numFmtId="164" fontId="26" fillId="5" borderId="6" xfId="0" applyNumberFormat="1" applyFont="1" applyFill="1" applyBorder="1" applyAlignment="1">
      <alignment vertical="center"/>
    </xf>
    <xf numFmtId="167" fontId="26" fillId="5" borderId="6" xfId="0" applyNumberFormat="1" applyFont="1" applyFill="1" applyBorder="1" applyAlignment="1">
      <alignment vertical="center"/>
    </xf>
    <xf numFmtId="164" fontId="22" fillId="5" borderId="10" xfId="0" applyNumberFormat="1" applyFont="1" applyFill="1" applyBorder="1" applyAlignment="1">
      <alignment horizontal="center" vertical="center" wrapText="1"/>
    </xf>
    <xf numFmtId="164" fontId="2" fillId="5" borderId="10" xfId="0" applyNumberFormat="1" applyFont="1" applyFill="1" applyBorder="1" applyAlignment="1">
      <alignment horizontal="center" vertical="center"/>
    </xf>
    <xf numFmtId="164" fontId="20" fillId="5" borderId="19" xfId="0" applyNumberFormat="1" applyFont="1" applyFill="1" applyBorder="1" applyAlignment="1">
      <alignment horizontal="center" vertical="center"/>
    </xf>
    <xf numFmtId="165" fontId="20" fillId="5" borderId="4" xfId="0" applyNumberFormat="1" applyFont="1" applyFill="1" applyBorder="1" applyAlignment="1">
      <alignment horizontal="center" vertical="center"/>
    </xf>
    <xf numFmtId="164" fontId="20" fillId="5" borderId="4" xfId="0" applyNumberFormat="1" applyFont="1" applyFill="1" applyBorder="1" applyAlignment="1">
      <alignment horizontal="center" vertical="center" wrapText="1"/>
    </xf>
    <xf numFmtId="167" fontId="20" fillId="5" borderId="4" xfId="0" applyNumberFormat="1" applyFont="1" applyFill="1" applyBorder="1" applyAlignment="1">
      <alignment horizontal="center" vertical="center"/>
    </xf>
    <xf numFmtId="165" fontId="2" fillId="5" borderId="6" xfId="0" applyNumberFormat="1" applyFont="1" applyFill="1" applyBorder="1" applyAlignment="1">
      <alignment horizontal="center" vertical="center" wrapText="1"/>
    </xf>
    <xf numFmtId="164" fontId="15" fillId="15" borderId="8" xfId="0" applyNumberFormat="1" applyFont="1" applyFill="1" applyBorder="1" applyAlignment="1">
      <alignment horizontal="center" vertical="center" wrapText="1"/>
    </xf>
    <xf numFmtId="164" fontId="15" fillId="15" borderId="9" xfId="0" applyNumberFormat="1" applyFont="1" applyFill="1" applyBorder="1" applyAlignment="1">
      <alignment horizontal="center" vertical="center" wrapText="1"/>
    </xf>
    <xf numFmtId="164" fontId="15" fillId="15" borderId="10" xfId="0" applyNumberFormat="1" applyFont="1" applyFill="1" applyBorder="1" applyAlignment="1">
      <alignment horizontal="center" vertical="center" wrapText="1"/>
    </xf>
    <xf numFmtId="167" fontId="16" fillId="15" borderId="6" xfId="0" applyNumberFormat="1" applyFont="1" applyFill="1" applyBorder="1" applyAlignment="1">
      <alignment horizontal="center" vertical="center" wrapText="1"/>
    </xf>
    <xf numFmtId="164" fontId="15" fillId="15" borderId="11" xfId="0" applyNumberFormat="1" applyFont="1" applyFill="1" applyBorder="1" applyAlignment="1">
      <alignment horizontal="center" vertical="center" wrapText="1"/>
    </xf>
    <xf numFmtId="164" fontId="15" fillId="15" borderId="12" xfId="0" applyNumberFormat="1" applyFont="1" applyFill="1" applyBorder="1" applyAlignment="1">
      <alignment horizontal="center" vertical="center" wrapText="1"/>
    </xf>
    <xf numFmtId="164" fontId="15" fillId="15" borderId="13" xfId="0" applyNumberFormat="1" applyFont="1" applyFill="1" applyBorder="1" applyAlignment="1">
      <alignment horizontal="center" vertical="center" wrapText="1"/>
    </xf>
    <xf numFmtId="167" fontId="16" fillId="15" borderId="4" xfId="0" applyNumberFormat="1" applyFont="1" applyFill="1" applyBorder="1" applyAlignment="1">
      <alignment horizontal="center" vertical="center" wrapText="1"/>
    </xf>
    <xf numFmtId="164" fontId="18" fillId="6" borderId="8" xfId="0" applyNumberFormat="1" applyFont="1" applyFill="1" applyBorder="1" applyAlignment="1">
      <alignment horizontal="center" vertical="center" wrapText="1"/>
    </xf>
    <xf numFmtId="169" fontId="19" fillId="2" borderId="6" xfId="0" applyNumberFormat="1" applyFont="1" applyFill="1" applyBorder="1" applyAlignment="1">
      <alignment horizontal="center" vertical="center"/>
    </xf>
    <xf numFmtId="164" fontId="10" fillId="16" borderId="6" xfId="0" applyNumberFormat="1" applyFont="1" applyFill="1" applyBorder="1" applyAlignment="1">
      <alignment horizontal="center" vertical="center"/>
    </xf>
    <xf numFmtId="164" fontId="10" fillId="16" borderId="6" xfId="0" applyNumberFormat="1" applyFont="1" applyFill="1" applyBorder="1" applyAlignment="1">
      <alignment horizontal="center" vertical="center" wrapText="1"/>
    </xf>
    <xf numFmtId="164" fontId="2" fillId="4" borderId="6" xfId="0" applyNumberFormat="1" applyFont="1" applyFill="1" applyBorder="1" applyAlignment="1">
      <alignment horizontal="left" vertical="center" wrapText="1"/>
    </xf>
    <xf numFmtId="164" fontId="2" fillId="4" borderId="6" xfId="0" applyNumberFormat="1" applyFont="1" applyFill="1" applyBorder="1" applyAlignment="1">
      <alignment horizontal="center" vertical="center" wrapText="1"/>
    </xf>
    <xf numFmtId="173" fontId="2" fillId="4" borderId="6" xfId="0" applyNumberFormat="1" applyFont="1" applyFill="1" applyBorder="1" applyAlignment="1">
      <alignment horizontal="center" vertical="center" wrapText="1"/>
    </xf>
    <xf numFmtId="164" fontId="2" fillId="5" borderId="6" xfId="0" applyNumberFormat="1" applyFont="1" applyFill="1" applyBorder="1" applyAlignment="1">
      <alignment horizontal="center" vertical="center" wrapText="1"/>
    </xf>
    <xf numFmtId="167" fontId="2" fillId="4" borderId="6" xfId="0" applyNumberFormat="1" applyFont="1" applyFill="1" applyBorder="1" applyAlignment="1">
      <alignment horizontal="center" vertical="center" wrapText="1"/>
    </xf>
    <xf numFmtId="14" fontId="2" fillId="4" borderId="6" xfId="0" applyNumberFormat="1" applyFont="1" applyFill="1" applyBorder="1" applyAlignment="1">
      <alignment horizontal="center" vertical="center" wrapText="1"/>
    </xf>
    <xf numFmtId="164" fontId="22" fillId="4" borderId="6" xfId="0" applyNumberFormat="1" applyFont="1" applyFill="1" applyBorder="1" applyAlignment="1">
      <alignment horizontal="center" vertical="center" wrapText="1"/>
    </xf>
    <xf numFmtId="164" fontId="22" fillId="5" borderId="6" xfId="0" applyNumberFormat="1" applyFont="1" applyFill="1" applyBorder="1" applyAlignment="1">
      <alignment horizontal="center" wrapText="1"/>
    </xf>
    <xf numFmtId="164" fontId="20" fillId="3" borderId="7" xfId="0" applyNumberFormat="1" applyFont="1" applyFill="1" applyBorder="1" applyAlignment="1">
      <alignment horizontal="left" vertical="center"/>
    </xf>
    <xf numFmtId="164" fontId="20" fillId="8" borderId="4" xfId="0" applyNumberFormat="1" applyFont="1" applyFill="1" applyBorder="1" applyAlignment="1">
      <alignment horizontal="center" vertical="center"/>
    </xf>
    <xf numFmtId="164" fontId="20" fillId="3" borderId="4" xfId="0" applyNumberFormat="1" applyFont="1" applyFill="1" applyBorder="1" applyAlignment="1">
      <alignment horizontal="center" vertical="center"/>
    </xf>
    <xf numFmtId="164" fontId="24" fillId="0" borderId="0" xfId="0" applyNumberFormat="1" applyFont="1" applyAlignment="1">
      <alignment horizontal="center" vertical="center" wrapText="1"/>
    </xf>
    <xf numFmtId="164" fontId="20" fillId="4" borderId="20" xfId="0" applyNumberFormat="1" applyFont="1" applyFill="1" applyBorder="1" applyAlignment="1">
      <alignment horizontal="left" vertical="center"/>
    </xf>
    <xf numFmtId="164" fontId="20" fillId="4" borderId="5" xfId="0" applyNumberFormat="1" applyFont="1" applyFill="1" applyBorder="1" applyAlignment="1">
      <alignment horizontal="center" vertical="center"/>
    </xf>
    <xf numFmtId="165" fontId="20" fillId="4" borderId="5" xfId="0" applyNumberFormat="1" applyFont="1" applyFill="1" applyBorder="1" applyAlignment="1">
      <alignment horizontal="center" vertical="center"/>
    </xf>
    <xf numFmtId="167" fontId="20" fillId="4" borderId="5" xfId="0" applyNumberFormat="1" applyFont="1" applyFill="1" applyBorder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 wrapText="1"/>
    </xf>
    <xf numFmtId="164" fontId="20" fillId="3" borderId="21" xfId="0" applyNumberFormat="1" applyFont="1" applyFill="1" applyBorder="1" applyAlignment="1">
      <alignment horizontal="left" vertical="center"/>
    </xf>
    <xf numFmtId="164" fontId="20" fillId="4" borderId="6" xfId="0" applyNumberFormat="1" applyFont="1" applyFill="1" applyBorder="1" applyAlignment="1">
      <alignment horizontal="left" vertical="center"/>
    </xf>
    <xf numFmtId="167" fontId="12" fillId="4" borderId="5" xfId="0" applyNumberFormat="1" applyFont="1" applyFill="1" applyBorder="1" applyAlignment="1">
      <alignment horizontal="center" vertical="center"/>
    </xf>
    <xf numFmtId="174" fontId="2" fillId="4" borderId="6" xfId="0" applyNumberFormat="1" applyFont="1" applyFill="1" applyBorder="1" applyAlignment="1">
      <alignment horizontal="center" vertical="center" wrapText="1"/>
    </xf>
    <xf numFmtId="164" fontId="20" fillId="3" borderId="20" xfId="0" applyNumberFormat="1" applyFont="1" applyFill="1" applyBorder="1" applyAlignment="1">
      <alignment horizontal="left" vertical="center"/>
    </xf>
    <xf numFmtId="169" fontId="27" fillId="0" borderId="0" xfId="0" applyNumberFormat="1" applyFont="1" applyAlignment="1">
      <alignment horizontal="center" vertical="center" wrapText="1"/>
    </xf>
    <xf numFmtId="164" fontId="28" fillId="17" borderId="6" xfId="0" applyNumberFormat="1" applyFont="1" applyFill="1" applyBorder="1" applyAlignment="1">
      <alignment horizontal="center" vertical="center"/>
    </xf>
    <xf numFmtId="164" fontId="28" fillId="0" borderId="6" xfId="0" applyNumberFormat="1" applyFont="1" applyBorder="1" applyAlignment="1">
      <alignment horizontal="center" vertical="center"/>
    </xf>
    <xf numFmtId="169" fontId="4" fillId="0" borderId="0" xfId="0" applyNumberFormat="1" applyFont="1" applyAlignment="1">
      <alignment horizontal="center" vertical="center" wrapText="1"/>
    </xf>
    <xf numFmtId="164" fontId="28" fillId="17" borderId="6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164" fontId="30" fillId="18" borderId="14" xfId="0" applyNumberFormat="1" applyFont="1" applyFill="1" applyBorder="1" applyAlignment="1">
      <alignment horizontal="center" vertical="center" wrapText="1"/>
    </xf>
    <xf numFmtId="175" fontId="30" fillId="18" borderId="14" xfId="0" applyNumberFormat="1" applyFont="1" applyFill="1" applyBorder="1" applyAlignment="1">
      <alignment horizontal="center" vertical="center" wrapText="1"/>
    </xf>
    <xf numFmtId="0" fontId="29" fillId="0" borderId="0" xfId="0" applyFont="1"/>
    <xf numFmtId="164" fontId="31" fillId="0" borderId="6" xfId="0" applyNumberFormat="1" applyFont="1" applyBorder="1" applyAlignment="1">
      <alignment horizontal="left" vertical="center"/>
    </xf>
    <xf numFmtId="164" fontId="31" fillId="0" borderId="6" xfId="0" applyNumberFormat="1" applyFont="1" applyBorder="1" applyAlignment="1">
      <alignment horizontal="center" vertical="center"/>
    </xf>
    <xf numFmtId="164" fontId="31" fillId="0" borderId="6" xfId="0" applyNumberFormat="1" applyFont="1" applyBorder="1" applyAlignment="1">
      <alignment horizontal="center" vertical="center" wrapText="1"/>
    </xf>
    <xf numFmtId="167" fontId="31" fillId="0" borderId="6" xfId="0" applyNumberFormat="1" applyFont="1" applyBorder="1" applyAlignment="1">
      <alignment horizontal="center" vertical="center" readingOrder="1"/>
    </xf>
    <xf numFmtId="164" fontId="31" fillId="5" borderId="4" xfId="0" applyNumberFormat="1" applyFont="1" applyFill="1" applyBorder="1" applyAlignment="1">
      <alignment horizontal="center" vertical="center" wrapText="1"/>
    </xf>
    <xf numFmtId="167" fontId="31" fillId="5" borderId="4" xfId="0" applyNumberFormat="1" applyFont="1" applyFill="1" applyBorder="1" applyAlignment="1">
      <alignment horizontal="center" vertical="center" readingOrder="1"/>
    </xf>
    <xf numFmtId="169" fontId="9" fillId="19" borderId="6" xfId="0" applyNumberFormat="1" applyFont="1" applyFill="1" applyBorder="1" applyAlignment="1">
      <alignment horizontal="center" vertical="center" wrapText="1" readingOrder="1"/>
    </xf>
    <xf numFmtId="169" fontId="9" fillId="19" borderId="4" xfId="0" applyNumberFormat="1" applyFont="1" applyFill="1" applyBorder="1" applyAlignment="1">
      <alignment horizontal="center" vertical="center" wrapText="1" readingOrder="1"/>
    </xf>
    <xf numFmtId="164" fontId="1" fillId="0" borderId="0" xfId="0" applyNumberFormat="1" applyFont="1"/>
    <xf numFmtId="169" fontId="9" fillId="19" borderId="7" xfId="0" applyNumberFormat="1" applyFont="1" applyFill="1" applyBorder="1" applyAlignment="1">
      <alignment horizontal="center" vertical="center" wrapText="1" readingOrder="1"/>
    </xf>
    <xf numFmtId="164" fontId="24" fillId="0" borderId="6" xfId="0" applyNumberFormat="1" applyFont="1" applyBorder="1" applyAlignment="1">
      <alignment horizontal="center" vertical="center" wrapText="1"/>
    </xf>
    <xf numFmtId="164" fontId="31" fillId="0" borderId="1" xfId="0" applyNumberFormat="1" applyFont="1" applyBorder="1" applyAlignment="1">
      <alignment horizontal="center" vertical="center" readingOrder="1"/>
    </xf>
    <xf numFmtId="7" fontId="31" fillId="0" borderId="6" xfId="0" applyNumberFormat="1" applyFont="1" applyBorder="1" applyAlignment="1">
      <alignment horizontal="center" vertical="center" readingOrder="1"/>
    </xf>
    <xf numFmtId="0" fontId="29" fillId="5" borderId="12" xfId="0" applyFont="1" applyFill="1" applyBorder="1"/>
    <xf numFmtId="164" fontId="20" fillId="0" borderId="6" xfId="0" applyNumberFormat="1" applyFont="1" applyBorder="1" applyAlignment="1">
      <alignment horizontal="center" vertical="center"/>
    </xf>
    <xf numFmtId="164" fontId="24" fillId="5" borderId="4" xfId="0" applyNumberFormat="1" applyFont="1" applyFill="1" applyBorder="1" applyAlignment="1">
      <alignment wrapText="1"/>
    </xf>
    <xf numFmtId="164" fontId="24" fillId="5" borderId="6" xfId="0" applyNumberFormat="1" applyFont="1" applyFill="1" applyBorder="1" applyAlignment="1">
      <alignment horizontal="center" vertical="center" wrapText="1"/>
    </xf>
    <xf numFmtId="164" fontId="24" fillId="4" borderId="7" xfId="0" applyNumberFormat="1" applyFont="1" applyFill="1" applyBorder="1" applyAlignment="1">
      <alignment vertical="center" wrapText="1"/>
    </xf>
    <xf numFmtId="164" fontId="31" fillId="5" borderId="7" xfId="0" applyNumberFormat="1" applyFont="1" applyFill="1" applyBorder="1" applyAlignment="1">
      <alignment horizontal="center" vertical="center" wrapText="1"/>
    </xf>
    <xf numFmtId="167" fontId="31" fillId="4" borderId="6" xfId="0" applyNumberFormat="1" applyFont="1" applyFill="1" applyBorder="1" applyAlignment="1">
      <alignment horizontal="center" vertical="center" readingOrder="1"/>
    </xf>
    <xf numFmtId="164" fontId="24" fillId="4" borderId="6" xfId="0" applyNumberFormat="1" applyFont="1" applyFill="1" applyBorder="1" applyAlignment="1">
      <alignment vertical="center" wrapText="1"/>
    </xf>
    <xf numFmtId="164" fontId="31" fillId="5" borderId="6" xfId="0" applyNumberFormat="1" applyFont="1" applyFill="1" applyBorder="1" applyAlignment="1">
      <alignment horizontal="center" vertical="center" wrapText="1"/>
    </xf>
    <xf numFmtId="167" fontId="31" fillId="4" borderId="4" xfId="0" applyNumberFormat="1" applyFont="1" applyFill="1" applyBorder="1" applyAlignment="1">
      <alignment horizontal="center" vertical="center" readingOrder="1"/>
    </xf>
    <xf numFmtId="164" fontId="24" fillId="4" borderId="14" xfId="0" applyNumberFormat="1" applyFont="1" applyFill="1" applyBorder="1" applyAlignment="1">
      <alignment vertical="center" wrapText="1"/>
    </xf>
    <xf numFmtId="164" fontId="31" fillId="5" borderId="14" xfId="0" applyNumberFormat="1" applyFont="1" applyFill="1" applyBorder="1" applyAlignment="1">
      <alignment horizontal="center" vertical="center" wrapText="1"/>
    </xf>
    <xf numFmtId="167" fontId="31" fillId="4" borderId="14" xfId="0" applyNumberFormat="1" applyFont="1" applyFill="1" applyBorder="1" applyAlignment="1">
      <alignment horizontal="center" vertical="center" readingOrder="1"/>
    </xf>
    <xf numFmtId="169" fontId="9" fillId="19" borderId="14" xfId="0" applyNumberFormat="1" applyFont="1" applyFill="1" applyBorder="1" applyAlignment="1">
      <alignment horizontal="center" vertical="center" wrapText="1" readingOrder="1"/>
    </xf>
    <xf numFmtId="169" fontId="32" fillId="19" borderId="4" xfId="0" applyNumberFormat="1" applyFont="1" applyFill="1" applyBorder="1" applyAlignment="1">
      <alignment horizontal="center" vertical="center" wrapText="1" readingOrder="1"/>
    </xf>
    <xf numFmtId="167" fontId="33" fillId="5" borderId="13" xfId="0" applyNumberFormat="1" applyFont="1" applyFill="1" applyBorder="1" applyAlignment="1">
      <alignment horizontal="left" vertical="center" wrapText="1"/>
    </xf>
    <xf numFmtId="164" fontId="28" fillId="4" borderId="28" xfId="0" applyNumberFormat="1" applyFont="1" applyFill="1" applyBorder="1" applyAlignment="1">
      <alignment vertical="center" wrapText="1"/>
    </xf>
    <xf numFmtId="164" fontId="28" fillId="5" borderId="29" xfId="0" applyNumberFormat="1" applyFont="1" applyFill="1" applyBorder="1" applyAlignment="1">
      <alignment horizontal="left" vertical="center" wrapText="1"/>
    </xf>
    <xf numFmtId="164" fontId="28" fillId="5" borderId="19" xfId="0" applyNumberFormat="1" applyFont="1" applyFill="1" applyBorder="1" applyAlignment="1">
      <alignment horizontal="right" vertical="center" wrapText="1"/>
    </xf>
    <xf numFmtId="167" fontId="33" fillId="5" borderId="19" xfId="0" applyNumberFormat="1" applyFont="1" applyFill="1" applyBorder="1" applyAlignment="1">
      <alignment horizontal="left" vertical="center" wrapText="1"/>
    </xf>
    <xf numFmtId="164" fontId="11" fillId="4" borderId="28" xfId="0" applyNumberFormat="1" applyFont="1" applyFill="1" applyBorder="1" applyAlignment="1">
      <alignment vertical="center" wrapText="1"/>
    </xf>
    <xf numFmtId="164" fontId="11" fillId="20" borderId="29" xfId="0" applyNumberFormat="1" applyFont="1" applyFill="1" applyBorder="1" applyAlignment="1">
      <alignment horizontal="left" vertical="center" wrapText="1"/>
    </xf>
    <xf numFmtId="164" fontId="34" fillId="20" borderId="19" xfId="0" applyNumberFormat="1" applyFont="1" applyFill="1" applyBorder="1" applyAlignment="1">
      <alignment horizontal="right" vertical="center" wrapText="1"/>
    </xf>
    <xf numFmtId="167" fontId="35" fillId="5" borderId="6" xfId="0" applyNumberFormat="1" applyFont="1" applyFill="1" applyBorder="1" applyAlignment="1">
      <alignment vertical="center" wrapText="1"/>
    </xf>
    <xf numFmtId="164" fontId="28" fillId="4" borderId="6" xfId="0" applyNumberFormat="1" applyFont="1" applyFill="1" applyBorder="1" applyAlignment="1">
      <alignment horizontal="left" vertical="center" wrapText="1"/>
    </xf>
    <xf numFmtId="167" fontId="36" fillId="5" borderId="6" xfId="0" applyNumberFormat="1" applyFont="1" applyFill="1" applyBorder="1" applyAlignment="1">
      <alignment horizontal="left" vertical="center" wrapText="1"/>
    </xf>
    <xf numFmtId="9" fontId="2" fillId="0" borderId="0" xfId="0" applyNumberFormat="1" applyFont="1" applyAlignment="1">
      <alignment horizontal="left" vertical="center" wrapText="1"/>
    </xf>
    <xf numFmtId="164" fontId="37" fillId="4" borderId="4" xfId="0" applyNumberFormat="1" applyFont="1" applyFill="1" applyBorder="1" applyAlignment="1">
      <alignment horizontal="left" vertical="center" wrapText="1"/>
    </xf>
    <xf numFmtId="167" fontId="16" fillId="0" borderId="5" xfId="0" applyNumberFormat="1" applyFont="1" applyBorder="1" applyAlignment="1">
      <alignment horizontal="left" vertical="center" wrapText="1"/>
    </xf>
    <xf numFmtId="164" fontId="1" fillId="0" borderId="0" xfId="0" applyNumberFormat="1" applyFont="1" applyAlignment="1">
      <alignment horizontal="center"/>
    </xf>
    <xf numFmtId="164" fontId="40" fillId="0" borderId="0" xfId="0" applyNumberFormat="1" applyFont="1" applyAlignment="1">
      <alignment horizontal="center" vertical="center" wrapText="1"/>
    </xf>
    <xf numFmtId="164" fontId="41" fillId="0" borderId="0" xfId="0" applyNumberFormat="1" applyFont="1" applyAlignment="1">
      <alignment horizontal="left" vertical="center" wrapText="1"/>
    </xf>
    <xf numFmtId="164" fontId="42" fillId="21" borderId="6" xfId="0" applyNumberFormat="1" applyFont="1" applyFill="1" applyBorder="1" applyAlignment="1">
      <alignment horizontal="center" vertical="center" wrapText="1"/>
    </xf>
    <xf numFmtId="164" fontId="43" fillId="21" borderId="6" xfId="0" applyNumberFormat="1" applyFont="1" applyFill="1" applyBorder="1" applyAlignment="1">
      <alignment horizontal="center" vertical="center" wrapText="1"/>
    </xf>
    <xf numFmtId="164" fontId="44" fillId="21" borderId="1" xfId="0" applyNumberFormat="1" applyFont="1" applyFill="1" applyBorder="1" applyAlignment="1">
      <alignment horizontal="center" vertical="center" wrapText="1"/>
    </xf>
    <xf numFmtId="164" fontId="45" fillId="0" borderId="5" xfId="0" applyNumberFormat="1" applyFont="1" applyBorder="1" applyAlignment="1">
      <alignment horizontal="center" vertical="center"/>
    </xf>
    <xf numFmtId="164" fontId="45" fillId="5" borderId="1" xfId="0" applyNumberFormat="1" applyFont="1" applyFill="1" applyBorder="1" applyAlignment="1">
      <alignment horizontal="center" vertical="center" readingOrder="1"/>
    </xf>
    <xf numFmtId="164" fontId="2" fillId="4" borderId="30" xfId="0" applyNumberFormat="1" applyFont="1" applyFill="1" applyBorder="1" applyAlignment="1">
      <alignment horizontal="center" vertical="center" wrapText="1"/>
    </xf>
    <xf numFmtId="0" fontId="46" fillId="0" borderId="0" xfId="0" applyFont="1"/>
    <xf numFmtId="164" fontId="20" fillId="4" borderId="30" xfId="0" applyNumberFormat="1" applyFont="1" applyFill="1" applyBorder="1" applyAlignment="1">
      <alignment horizontal="center" vertical="center"/>
    </xf>
    <xf numFmtId="164" fontId="45" fillId="5" borderId="1" xfId="0" applyNumberFormat="1" applyFont="1" applyFill="1" applyBorder="1" applyAlignment="1">
      <alignment horizontal="center" vertical="center" wrapText="1" readingOrder="1"/>
    </xf>
    <xf numFmtId="164" fontId="45" fillId="0" borderId="6" xfId="0" applyNumberFormat="1" applyFont="1" applyBorder="1" applyAlignment="1">
      <alignment horizontal="left" vertical="center"/>
    </xf>
    <xf numFmtId="164" fontId="45" fillId="0" borderId="6" xfId="0" applyNumberFormat="1" applyFont="1" applyBorder="1" applyAlignment="1">
      <alignment horizontal="center" vertical="center"/>
    </xf>
    <xf numFmtId="0" fontId="46" fillId="0" borderId="30" xfId="0" applyFont="1" applyBorder="1"/>
    <xf numFmtId="164" fontId="45" fillId="4" borderId="6" xfId="0" applyNumberFormat="1" applyFont="1" applyFill="1" applyBorder="1" applyAlignment="1">
      <alignment horizontal="left" vertical="center"/>
    </xf>
    <xf numFmtId="164" fontId="45" fillId="4" borderId="14" xfId="0" applyNumberFormat="1" applyFont="1" applyFill="1" applyBorder="1" applyAlignment="1">
      <alignment horizontal="left" vertical="center"/>
    </xf>
    <xf numFmtId="164" fontId="45" fillId="0" borderId="15" xfId="0" applyNumberFormat="1" applyFont="1" applyBorder="1" applyAlignment="1">
      <alignment horizontal="center" vertical="center"/>
    </xf>
    <xf numFmtId="164" fontId="45" fillId="0" borderId="31" xfId="0" applyNumberFormat="1" applyFont="1" applyBorder="1" applyAlignment="1">
      <alignment horizontal="center" vertical="center" wrapText="1"/>
    </xf>
    <xf numFmtId="164" fontId="45" fillId="0" borderId="32" xfId="0" applyNumberFormat="1" applyFont="1" applyBorder="1" applyAlignment="1">
      <alignment horizontal="center" vertical="center"/>
    </xf>
    <xf numFmtId="164" fontId="47" fillId="0" borderId="6" xfId="0" applyNumberFormat="1" applyFont="1" applyBorder="1"/>
    <xf numFmtId="164" fontId="47" fillId="0" borderId="6" xfId="0" applyNumberFormat="1" applyFont="1" applyBorder="1" applyAlignment="1">
      <alignment horizontal="center"/>
    </xf>
    <xf numFmtId="164" fontId="47" fillId="0" borderId="1" xfId="0" applyNumberFormat="1" applyFont="1" applyBorder="1" applyAlignment="1">
      <alignment horizontal="center"/>
    </xf>
    <xf numFmtId="164" fontId="47" fillId="0" borderId="0" xfId="0" applyNumberFormat="1" applyFont="1"/>
    <xf numFmtId="164" fontId="47" fillId="0" borderId="0" xfId="0" applyNumberFormat="1" applyFont="1" applyAlignment="1">
      <alignment horizontal="center"/>
    </xf>
    <xf numFmtId="0" fontId="26" fillId="0" borderId="0" xfId="0" applyFont="1"/>
    <xf numFmtId="167" fontId="26" fillId="0" borderId="0" xfId="0" applyNumberFormat="1" applyFont="1"/>
    <xf numFmtId="167" fontId="20" fillId="5" borderId="6" xfId="0" applyNumberFormat="1" applyFont="1" applyFill="1" applyBorder="1" applyAlignment="1">
      <alignment horizontal="center" vertical="center" readingOrder="1"/>
    </xf>
    <xf numFmtId="167" fontId="12" fillId="5" borderId="4" xfId="0" applyNumberFormat="1" applyFont="1" applyFill="1" applyBorder="1" applyAlignment="1">
      <alignment horizontal="center" vertical="center" readingOrder="1"/>
    </xf>
    <xf numFmtId="0" fontId="29" fillId="0" borderId="0" xfId="0" applyFont="1" applyAlignment="1">
      <alignment wrapText="1"/>
    </xf>
    <xf numFmtId="164" fontId="30" fillId="18" borderId="6" xfId="0" applyNumberFormat="1" applyFont="1" applyFill="1" applyBorder="1" applyAlignment="1">
      <alignment horizontal="center" vertical="center" wrapText="1"/>
    </xf>
    <xf numFmtId="175" fontId="30" fillId="18" borderId="6" xfId="0" applyNumberFormat="1" applyFont="1" applyFill="1" applyBorder="1" applyAlignment="1">
      <alignment horizontal="center" vertical="center" wrapText="1"/>
    </xf>
    <xf numFmtId="0" fontId="29" fillId="4" borderId="12" xfId="0" applyFont="1" applyFill="1" applyBorder="1"/>
    <xf numFmtId="164" fontId="24" fillId="5" borderId="6" xfId="0" applyNumberFormat="1" applyFont="1" applyFill="1" applyBorder="1" applyAlignment="1">
      <alignment horizontal="left" vertical="center" wrapText="1"/>
    </xf>
    <xf numFmtId="167" fontId="24" fillId="5" borderId="6" xfId="0" applyNumberFormat="1" applyFont="1" applyFill="1" applyBorder="1" applyAlignment="1">
      <alignment horizontal="center" vertical="center" wrapText="1"/>
    </xf>
    <xf numFmtId="164" fontId="24" fillId="5" borderId="6" xfId="0" applyNumberFormat="1" applyFont="1" applyFill="1" applyBorder="1"/>
    <xf numFmtId="164" fontId="48" fillId="4" borderId="6" xfId="0" applyNumberFormat="1" applyFont="1" applyFill="1" applyBorder="1" applyAlignment="1">
      <alignment horizontal="center" vertical="center" wrapText="1"/>
    </xf>
    <xf numFmtId="167" fontId="24" fillId="0" borderId="6" xfId="0" applyNumberFormat="1" applyFont="1" applyBorder="1" applyAlignment="1">
      <alignment horizontal="center"/>
    </xf>
    <xf numFmtId="167" fontId="33" fillId="5" borderId="13" xfId="0" applyNumberFormat="1" applyFont="1" applyFill="1" applyBorder="1" applyAlignment="1">
      <alignment horizontal="left" vertical="center" wrapText="1"/>
    </xf>
    <xf numFmtId="164" fontId="2" fillId="4" borderId="12" xfId="0" applyNumberFormat="1" applyFont="1" applyFill="1" applyBorder="1" applyAlignment="1">
      <alignment horizontal="left" vertical="center" wrapText="1"/>
    </xf>
    <xf numFmtId="164" fontId="1" fillId="4" borderId="12" xfId="0" applyNumberFormat="1" applyFont="1" applyFill="1" applyBorder="1"/>
    <xf numFmtId="164" fontId="44" fillId="21" borderId="6" xfId="0" applyNumberFormat="1" applyFont="1" applyFill="1" applyBorder="1" applyAlignment="1">
      <alignment horizontal="center" vertical="center" wrapText="1"/>
    </xf>
    <xf numFmtId="164" fontId="45" fillId="0" borderId="5" xfId="0" applyNumberFormat="1" applyFont="1" applyBorder="1" applyAlignment="1">
      <alignment horizontal="left" vertical="center" wrapText="1"/>
    </xf>
    <xf numFmtId="164" fontId="45" fillId="0" borderId="5" xfId="0" applyNumberFormat="1" applyFont="1" applyBorder="1" applyAlignment="1">
      <alignment horizontal="center" vertical="center" wrapText="1"/>
    </xf>
    <xf numFmtId="164" fontId="45" fillId="5" borderId="6" xfId="0" applyNumberFormat="1" applyFont="1" applyFill="1" applyBorder="1" applyAlignment="1">
      <alignment horizontal="center" vertical="center" readingOrder="1"/>
    </xf>
    <xf numFmtId="164" fontId="45" fillId="0" borderId="5" xfId="0" applyNumberFormat="1" applyFont="1" applyBorder="1" applyAlignment="1">
      <alignment horizontal="left" vertical="center"/>
    </xf>
    <xf numFmtId="164" fontId="45" fillId="5" borderId="6" xfId="0" applyNumberFormat="1" applyFont="1" applyFill="1" applyBorder="1" applyAlignment="1">
      <alignment horizontal="center" vertical="center" wrapText="1" readingOrder="1"/>
    </xf>
    <xf numFmtId="164" fontId="45" fillId="0" borderId="15" xfId="0" applyNumberFormat="1" applyFont="1" applyBorder="1" applyAlignment="1">
      <alignment horizontal="center" vertical="center" wrapText="1"/>
    </xf>
    <xf numFmtId="164" fontId="31" fillId="0" borderId="6" xfId="0" applyNumberFormat="1" applyFont="1" applyBorder="1" applyAlignment="1">
      <alignment horizontal="center" vertical="center" readingOrder="1"/>
    </xf>
    <xf numFmtId="164" fontId="45" fillId="0" borderId="6" xfId="0" applyNumberFormat="1" applyFont="1" applyBorder="1" applyAlignment="1">
      <alignment horizontal="center" vertical="center" wrapText="1"/>
    </xf>
    <xf numFmtId="167" fontId="45" fillId="0" borderId="6" xfId="0" applyNumberFormat="1" applyFont="1" applyBorder="1" applyAlignment="1">
      <alignment horizontal="center" vertical="center" readingOrder="1"/>
    </xf>
    <xf numFmtId="164" fontId="31" fillId="4" borderId="6" xfId="0" applyNumberFormat="1" applyFont="1" applyFill="1" applyBorder="1" applyAlignment="1">
      <alignment horizontal="left" vertical="center"/>
    </xf>
    <xf numFmtId="164" fontId="31" fillId="4" borderId="6" xfId="0" applyNumberFormat="1" applyFont="1" applyFill="1" applyBorder="1" applyAlignment="1">
      <alignment horizontal="center" vertical="center" wrapText="1"/>
    </xf>
    <xf numFmtId="164" fontId="31" fillId="4" borderId="6" xfId="0" applyNumberFormat="1" applyFont="1" applyFill="1" applyBorder="1" applyAlignment="1">
      <alignment horizontal="center" vertical="center"/>
    </xf>
    <xf numFmtId="7" fontId="24" fillId="4" borderId="6" xfId="0" applyNumberFormat="1" applyFont="1" applyFill="1" applyBorder="1" applyAlignment="1">
      <alignment horizontal="center" vertical="center" wrapText="1"/>
    </xf>
    <xf numFmtId="164" fontId="31" fillId="0" borderId="3" xfId="0" applyNumberFormat="1" applyFont="1" applyBorder="1" applyAlignment="1">
      <alignment horizontal="center" vertical="center" readingOrder="1"/>
    </xf>
    <xf numFmtId="164" fontId="31" fillId="0" borderId="6" xfId="0" applyNumberFormat="1" applyFont="1" applyBorder="1" applyAlignment="1">
      <alignment horizontal="center" vertical="center" wrapText="1" readingOrder="1"/>
    </xf>
    <xf numFmtId="164" fontId="24" fillId="4" borderId="12" xfId="0" applyNumberFormat="1" applyFont="1" applyFill="1" applyBorder="1" applyAlignment="1">
      <alignment vertical="center" wrapText="1"/>
    </xf>
    <xf numFmtId="164" fontId="31" fillId="0" borderId="1" xfId="0" applyNumberFormat="1" applyFont="1" applyBorder="1" applyAlignment="1">
      <alignment horizontal="center" vertical="center" wrapText="1" readingOrder="1"/>
    </xf>
    <xf numFmtId="164" fontId="31" fillId="4" borderId="8" xfId="0" applyNumberFormat="1" applyFont="1" applyFill="1" applyBorder="1" applyAlignment="1">
      <alignment horizontal="center" vertical="center" wrapText="1"/>
    </xf>
    <xf numFmtId="164" fontId="45" fillId="4" borderId="6" xfId="0" applyNumberFormat="1" applyFont="1" applyFill="1" applyBorder="1" applyAlignment="1">
      <alignment horizontal="center" vertical="center" wrapText="1"/>
    </xf>
    <xf numFmtId="164" fontId="24" fillId="0" borderId="5" xfId="0" applyNumberFormat="1" applyFont="1" applyBorder="1" applyAlignment="1">
      <alignment horizontal="center" vertical="center" wrapText="1"/>
    </xf>
    <xf numFmtId="164" fontId="31" fillId="0" borderId="33" xfId="0" applyNumberFormat="1" applyFont="1" applyBorder="1" applyAlignment="1">
      <alignment horizontal="left" vertical="center"/>
    </xf>
    <xf numFmtId="164" fontId="24" fillId="0" borderId="20" xfId="0" applyNumberFormat="1" applyFont="1" applyBorder="1" applyAlignment="1">
      <alignment horizontal="center" vertical="center" wrapText="1"/>
    </xf>
    <xf numFmtId="164" fontId="45" fillId="4" borderId="6" xfId="0" applyNumberFormat="1" applyFont="1" applyFill="1" applyBorder="1" applyAlignment="1">
      <alignment vertical="center"/>
    </xf>
    <xf numFmtId="164" fontId="24" fillId="4" borderId="8" xfId="0" applyNumberFormat="1" applyFont="1" applyFill="1" applyBorder="1" applyAlignment="1">
      <alignment horizontal="center" vertical="center" wrapText="1"/>
    </xf>
    <xf numFmtId="164" fontId="24" fillId="0" borderId="6" xfId="0" applyNumberFormat="1" applyFont="1" applyBorder="1" applyAlignment="1">
      <alignment horizontal="left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169" fontId="31" fillId="0" borderId="6" xfId="0" applyNumberFormat="1" applyFont="1" applyBorder="1" applyAlignment="1">
      <alignment horizontal="center" vertical="center" wrapText="1" readingOrder="1"/>
    </xf>
    <xf numFmtId="164" fontId="31" fillId="4" borderId="8" xfId="0" applyNumberFormat="1" applyFont="1" applyFill="1" applyBorder="1" applyAlignment="1">
      <alignment horizontal="center" vertical="center"/>
    </xf>
    <xf numFmtId="0" fontId="24" fillId="0" borderId="0" xfId="0" applyFont="1"/>
    <xf numFmtId="164" fontId="45" fillId="0" borderId="6" xfId="0" applyNumberFormat="1" applyFont="1" applyBorder="1" applyAlignment="1">
      <alignment horizontal="center" vertical="center" readingOrder="1"/>
    </xf>
    <xf numFmtId="7" fontId="45" fillId="0" borderId="6" xfId="0" applyNumberFormat="1" applyFont="1" applyBorder="1" applyAlignment="1">
      <alignment horizontal="center" vertical="center" readingOrder="1"/>
    </xf>
    <xf numFmtId="164" fontId="31" fillId="4" borderId="6" xfId="0" applyNumberFormat="1" applyFont="1" applyFill="1" applyBorder="1" applyAlignment="1">
      <alignment horizontal="center" vertical="center" readingOrder="1"/>
    </xf>
    <xf numFmtId="167" fontId="24" fillId="4" borderId="6" xfId="0" applyNumberFormat="1" applyFont="1" applyFill="1" applyBorder="1" applyAlignment="1">
      <alignment horizontal="center" vertical="center" wrapText="1"/>
    </xf>
    <xf numFmtId="164" fontId="31" fillId="4" borderId="6" xfId="0" applyNumberFormat="1" applyFont="1" applyFill="1" applyBorder="1" applyAlignment="1">
      <alignment horizontal="left" vertical="center" wrapText="1"/>
    </xf>
    <xf numFmtId="164" fontId="24" fillId="4" borderId="34" xfId="0" applyNumberFormat="1" applyFont="1" applyFill="1" applyBorder="1" applyAlignment="1">
      <alignment vertical="center" wrapText="1"/>
    </xf>
    <xf numFmtId="164" fontId="31" fillId="5" borderId="35" xfId="0" applyNumberFormat="1" applyFont="1" applyFill="1" applyBorder="1" applyAlignment="1">
      <alignment horizontal="center" vertical="center" wrapText="1"/>
    </xf>
    <xf numFmtId="164" fontId="45" fillId="0" borderId="6" xfId="0" applyNumberFormat="1" applyFont="1" applyBorder="1" applyAlignment="1">
      <alignment vertical="center" wrapText="1"/>
    </xf>
    <xf numFmtId="7" fontId="45" fillId="0" borderId="6" xfId="0" applyNumberFormat="1" applyFont="1" applyBorder="1" applyAlignment="1">
      <alignment horizontal="center" vertical="center" wrapText="1"/>
    </xf>
    <xf numFmtId="164" fontId="45" fillId="5" borderId="14" xfId="0" applyNumberFormat="1" applyFont="1" applyFill="1" applyBorder="1" applyAlignment="1">
      <alignment horizontal="center" vertical="center" readingOrder="1"/>
    </xf>
    <xf numFmtId="164" fontId="45" fillId="4" borderId="4" xfId="0" applyNumberFormat="1" applyFont="1" applyFill="1" applyBorder="1" applyAlignment="1">
      <alignment horizontal="left" vertical="center"/>
    </xf>
    <xf numFmtId="164" fontId="45" fillId="0" borderId="1" xfId="0" applyNumberFormat="1" applyFont="1" applyBorder="1" applyAlignment="1">
      <alignment horizontal="center" vertical="center"/>
    </xf>
    <xf numFmtId="164" fontId="45" fillId="5" borderId="6" xfId="0" applyNumberFormat="1" applyFont="1" applyFill="1" applyBorder="1" applyAlignment="1">
      <alignment horizontal="center" vertical="center" wrapText="1"/>
    </xf>
    <xf numFmtId="7" fontId="31" fillId="0" borderId="3" xfId="0" applyNumberFormat="1" applyFont="1" applyBorder="1" applyAlignment="1">
      <alignment horizontal="center" vertical="center" readingOrder="1"/>
    </xf>
    <xf numFmtId="7" fontId="24" fillId="0" borderId="6" xfId="0" applyNumberFormat="1" applyFont="1" applyBorder="1" applyAlignment="1">
      <alignment horizontal="center" vertical="center" wrapText="1"/>
    </xf>
    <xf numFmtId="164" fontId="24" fillId="4" borderId="6" xfId="0" applyNumberFormat="1" applyFont="1" applyFill="1" applyBorder="1" applyAlignment="1">
      <alignment horizontal="center" vertical="center" wrapText="1"/>
    </xf>
    <xf numFmtId="164" fontId="31" fillId="0" borderId="0" xfId="0" applyNumberFormat="1" applyFont="1" applyAlignment="1">
      <alignment horizontal="left" vertical="center"/>
    </xf>
    <xf numFmtId="164" fontId="24" fillId="0" borderId="15" xfId="0" applyNumberFormat="1" applyFont="1" applyBorder="1" applyAlignment="1">
      <alignment horizontal="center" vertical="center" wrapText="1"/>
    </xf>
    <xf numFmtId="164" fontId="31" fillId="0" borderId="0" xfId="0" applyNumberFormat="1" applyFont="1" applyAlignment="1">
      <alignment horizontal="center" vertical="center" wrapText="1"/>
    </xf>
    <xf numFmtId="167" fontId="31" fillId="0" borderId="15" xfId="0" applyNumberFormat="1" applyFont="1" applyBorder="1" applyAlignment="1">
      <alignment horizontal="center" vertical="center" readingOrder="1"/>
    </xf>
    <xf numFmtId="164" fontId="45" fillId="0" borderId="6" xfId="0" applyNumberFormat="1" applyFont="1" applyBorder="1" applyAlignment="1">
      <alignment horizontal="left" vertical="center" wrapText="1"/>
    </xf>
    <xf numFmtId="164" fontId="45" fillId="4" borderId="6" xfId="0" applyNumberFormat="1" applyFont="1" applyFill="1" applyBorder="1" applyAlignment="1">
      <alignment vertical="center" wrapText="1"/>
    </xf>
    <xf numFmtId="164" fontId="45" fillId="4" borderId="6" xfId="0" applyNumberFormat="1" applyFont="1" applyFill="1" applyBorder="1" applyAlignment="1">
      <alignment horizontal="left" vertical="center" wrapText="1"/>
    </xf>
    <xf numFmtId="164" fontId="45" fillId="0" borderId="15" xfId="0" applyNumberFormat="1" applyFont="1" applyBorder="1" applyAlignment="1">
      <alignment horizontal="left" vertical="center"/>
    </xf>
    <xf numFmtId="164" fontId="47" fillId="0" borderId="0" xfId="0" applyNumberFormat="1" applyFont="1" applyAlignment="1">
      <alignment vertical="center"/>
    </xf>
    <xf numFmtId="164" fontId="31" fillId="5" borderId="6" xfId="0" applyNumberFormat="1" applyFont="1" applyFill="1" applyBorder="1" applyAlignment="1">
      <alignment horizontal="center" vertical="center" readingOrder="1"/>
    </xf>
    <xf numFmtId="164" fontId="24" fillId="5" borderId="4" xfId="0" applyNumberFormat="1" applyFont="1" applyFill="1" applyBorder="1" applyAlignment="1">
      <alignment horizontal="center" vertical="center" wrapText="1"/>
    </xf>
    <xf numFmtId="167" fontId="31" fillId="5" borderId="6" xfId="0" applyNumberFormat="1" applyFont="1" applyFill="1" applyBorder="1" applyAlignment="1">
      <alignment horizontal="center" vertical="center" readingOrder="1"/>
    </xf>
    <xf numFmtId="164" fontId="24" fillId="4" borderId="6" xfId="0" applyNumberFormat="1" applyFont="1" applyFill="1" applyBorder="1" applyAlignment="1">
      <alignment horizontal="left" vertical="center" wrapText="1"/>
    </xf>
    <xf numFmtId="167" fontId="24" fillId="0" borderId="6" xfId="0" applyNumberFormat="1" applyFont="1" applyBorder="1" applyAlignment="1">
      <alignment horizontal="center" vertical="center" wrapText="1" readingOrder="1"/>
    </xf>
    <xf numFmtId="176" fontId="9" fillId="19" borderId="14" xfId="0" applyNumberFormat="1" applyFont="1" applyFill="1" applyBorder="1" applyAlignment="1">
      <alignment horizontal="center" vertical="center" wrapText="1" readingOrder="1"/>
    </xf>
    <xf numFmtId="164" fontId="31" fillId="4" borderId="14" xfId="0" applyNumberFormat="1" applyFont="1" applyFill="1" applyBorder="1" applyAlignment="1">
      <alignment horizontal="left" vertical="center"/>
    </xf>
    <xf numFmtId="164" fontId="24" fillId="5" borderId="14" xfId="0" applyNumberFormat="1" applyFont="1" applyFill="1" applyBorder="1" applyAlignment="1">
      <alignment horizontal="center" vertical="center" wrapText="1"/>
    </xf>
    <xf numFmtId="164" fontId="31" fillId="4" borderId="14" xfId="0" applyNumberFormat="1" applyFont="1" applyFill="1" applyBorder="1" applyAlignment="1">
      <alignment horizontal="center" vertical="center"/>
    </xf>
    <xf numFmtId="164" fontId="31" fillId="4" borderId="6" xfId="0" applyNumberFormat="1" applyFont="1" applyFill="1" applyBorder="1" applyAlignment="1">
      <alignment vertical="center"/>
    </xf>
    <xf numFmtId="164" fontId="31" fillId="0" borderId="5" xfId="0" applyNumberFormat="1" applyFont="1" applyBorder="1" applyAlignment="1">
      <alignment horizontal="center" vertical="center" readingOrder="1"/>
    </xf>
    <xf numFmtId="167" fontId="31" fillId="0" borderId="5" xfId="0" applyNumberFormat="1" applyFont="1" applyBorder="1" applyAlignment="1">
      <alignment horizontal="center" vertical="center" readingOrder="1"/>
    </xf>
    <xf numFmtId="164" fontId="24" fillId="0" borderId="6" xfId="0" applyNumberFormat="1" applyFont="1" applyBorder="1" applyAlignment="1">
      <alignment horizontal="center" vertical="center" readingOrder="1"/>
    </xf>
    <xf numFmtId="167" fontId="24" fillId="0" borderId="6" xfId="0" applyNumberFormat="1" applyFont="1" applyBorder="1" applyAlignment="1">
      <alignment horizontal="center" vertical="center" wrapText="1"/>
    </xf>
    <xf numFmtId="7" fontId="31" fillId="4" borderId="6" xfId="0" applyNumberFormat="1" applyFont="1" applyFill="1" applyBorder="1" applyAlignment="1">
      <alignment horizontal="center" vertical="center" readingOrder="1"/>
    </xf>
    <xf numFmtId="164" fontId="31" fillId="4" borderId="14" xfId="0" applyNumberFormat="1" applyFont="1" applyFill="1" applyBorder="1" applyAlignment="1">
      <alignment horizontal="center" vertical="center" readingOrder="1"/>
    </xf>
    <xf numFmtId="164" fontId="20" fillId="5" borderId="12" xfId="0" applyNumberFormat="1" applyFont="1" applyFill="1" applyBorder="1" applyAlignment="1">
      <alignment horizontal="left" vertical="center"/>
    </xf>
    <xf numFmtId="164" fontId="45" fillId="4" borderId="6" xfId="0" applyNumberFormat="1" applyFont="1" applyFill="1" applyBorder="1" applyAlignment="1">
      <alignment horizontal="center" vertical="center"/>
    </xf>
    <xf numFmtId="164" fontId="49" fillId="0" borderId="0" xfId="0" applyNumberFormat="1" applyFont="1"/>
    <xf numFmtId="164" fontId="45" fillId="0" borderId="20" xfId="0" applyNumberFormat="1" applyFont="1" applyBorder="1" applyAlignment="1">
      <alignment horizontal="left" vertical="center"/>
    </xf>
    <xf numFmtId="164" fontId="31" fillId="0" borderId="15" xfId="0" applyNumberFormat="1" applyFont="1" applyBorder="1" applyAlignment="1">
      <alignment horizontal="center" vertical="center" readingOrder="1"/>
    </xf>
    <xf numFmtId="171" fontId="31" fillId="0" borderId="6" xfId="0" applyNumberFormat="1" applyFont="1" applyBorder="1" applyAlignment="1">
      <alignment horizontal="center" vertical="center" readingOrder="1"/>
    </xf>
    <xf numFmtId="164" fontId="31" fillId="0" borderId="15" xfId="0" applyNumberFormat="1" applyFont="1" applyBorder="1" applyAlignment="1">
      <alignment horizontal="center" vertical="center"/>
    </xf>
    <xf numFmtId="176" fontId="9" fillId="19" borderId="6" xfId="0" applyNumberFormat="1" applyFont="1" applyFill="1" applyBorder="1" applyAlignment="1">
      <alignment horizontal="center" vertical="center" wrapText="1" readingOrder="1"/>
    </xf>
    <xf numFmtId="176" fontId="9" fillId="19" borderId="36" xfId="0" applyNumberFormat="1" applyFont="1" applyFill="1" applyBorder="1" applyAlignment="1">
      <alignment horizontal="center" vertical="center" wrapText="1" readingOrder="1"/>
    </xf>
    <xf numFmtId="164" fontId="31" fillId="5" borderId="14" xfId="0" applyNumberFormat="1" applyFont="1" applyFill="1" applyBorder="1" applyAlignment="1">
      <alignment horizontal="center" vertical="center"/>
    </xf>
    <xf numFmtId="171" fontId="31" fillId="5" borderId="6" xfId="0" applyNumberFormat="1" applyFont="1" applyFill="1" applyBorder="1" applyAlignment="1">
      <alignment horizontal="center" vertical="center" readingOrder="1"/>
    </xf>
    <xf numFmtId="164" fontId="18" fillId="0" borderId="0" xfId="0" applyNumberFormat="1" applyFont="1" applyAlignment="1">
      <alignment horizontal="center" vertical="center"/>
    </xf>
    <xf numFmtId="164" fontId="31" fillId="0" borderId="15" xfId="0" applyNumberFormat="1" applyFont="1" applyBorder="1" applyAlignment="1">
      <alignment horizontal="left" vertical="center"/>
    </xf>
    <xf numFmtId="164" fontId="24" fillId="4" borderId="4" xfId="0" applyNumberFormat="1" applyFont="1" applyFill="1" applyBorder="1" applyAlignment="1">
      <alignment horizontal="left" vertical="center" wrapText="1"/>
    </xf>
    <xf numFmtId="170" fontId="24" fillId="0" borderId="5" xfId="0" applyNumberFormat="1" applyFont="1" applyBorder="1" applyAlignment="1">
      <alignment horizontal="center" vertical="center" wrapText="1" readingOrder="1"/>
    </xf>
    <xf numFmtId="164" fontId="24" fillId="4" borderId="6" xfId="0" applyNumberFormat="1" applyFont="1" applyFill="1" applyBorder="1" applyAlignment="1">
      <alignment horizontal="left" vertical="center"/>
    </xf>
    <xf numFmtId="164" fontId="24" fillId="4" borderId="6" xfId="0" applyNumberFormat="1" applyFont="1" applyFill="1" applyBorder="1" applyAlignment="1">
      <alignment horizontal="center" vertical="center" readingOrder="1"/>
    </xf>
    <xf numFmtId="171" fontId="24" fillId="4" borderId="6" xfId="0" applyNumberFormat="1" applyFont="1" applyFill="1" applyBorder="1" applyAlignment="1">
      <alignment horizontal="center" vertical="center" readingOrder="1"/>
    </xf>
    <xf numFmtId="171" fontId="31" fillId="4" borderId="14" xfId="0" applyNumberFormat="1" applyFont="1" applyFill="1" applyBorder="1" applyAlignment="1">
      <alignment horizontal="center" vertical="center" readingOrder="1"/>
    </xf>
    <xf numFmtId="171" fontId="31" fillId="0" borderId="15" xfId="0" applyNumberFormat="1" applyFont="1" applyBorder="1" applyAlignment="1">
      <alignment horizontal="center" vertical="center" readingOrder="1"/>
    </xf>
    <xf numFmtId="164" fontId="31" fillId="4" borderId="6" xfId="0" applyNumberFormat="1" applyFont="1" applyFill="1" applyBorder="1" applyAlignment="1">
      <alignment horizontal="center" vertical="center" wrapText="1" readingOrder="1"/>
    </xf>
    <xf numFmtId="164" fontId="50" fillId="0" borderId="0" xfId="0" applyNumberFormat="1" applyFont="1"/>
    <xf numFmtId="175" fontId="33" fillId="5" borderId="13" xfId="0" applyNumberFormat="1" applyFont="1" applyFill="1" applyBorder="1" applyAlignment="1">
      <alignment horizontal="left" vertical="center" wrapText="1"/>
    </xf>
    <xf numFmtId="175" fontId="33" fillId="5" borderId="19" xfId="0" applyNumberFormat="1" applyFont="1" applyFill="1" applyBorder="1" applyAlignment="1">
      <alignment horizontal="left" vertical="center" wrapText="1"/>
    </xf>
    <xf numFmtId="164" fontId="45" fillId="22" borderId="6" xfId="0" applyNumberFormat="1" applyFont="1" applyFill="1" applyBorder="1" applyAlignment="1">
      <alignment horizontal="center" vertical="center" wrapText="1"/>
    </xf>
    <xf numFmtId="164" fontId="45" fillId="0" borderId="0" xfId="0" applyNumberFormat="1" applyFont="1" applyAlignment="1">
      <alignment vertical="center"/>
    </xf>
    <xf numFmtId="164" fontId="45" fillId="0" borderId="0" xfId="0" applyNumberFormat="1" applyFont="1"/>
    <xf numFmtId="164" fontId="45" fillId="0" borderId="0" xfId="0" applyNumberFormat="1" applyFont="1" applyAlignment="1">
      <alignment horizontal="center" vertical="center"/>
    </xf>
    <xf numFmtId="164" fontId="47" fillId="0" borderId="0" xfId="0" applyNumberFormat="1" applyFont="1" applyAlignment="1">
      <alignment horizontal="center" vertical="center"/>
    </xf>
    <xf numFmtId="0" fontId="30" fillId="23" borderId="37" xfId="0" applyFont="1" applyFill="1" applyBorder="1" applyAlignment="1">
      <alignment horizontal="center" vertical="center" wrapText="1"/>
    </xf>
    <xf numFmtId="175" fontId="30" fillId="23" borderId="37" xfId="0" applyNumberFormat="1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left" vertical="center" wrapText="1"/>
    </xf>
    <xf numFmtId="0" fontId="31" fillId="4" borderId="14" xfId="0" applyFont="1" applyFill="1" applyBorder="1" applyAlignment="1">
      <alignment horizontal="center" vertical="center" wrapText="1"/>
    </xf>
    <xf numFmtId="17" fontId="31" fillId="0" borderId="6" xfId="0" applyNumberFormat="1" applyFont="1" applyBorder="1" applyAlignment="1">
      <alignment horizontal="left" vertical="center" wrapText="1"/>
    </xf>
    <xf numFmtId="167" fontId="24" fillId="0" borderId="6" xfId="0" applyNumberFormat="1" applyFont="1" applyBorder="1" applyAlignment="1">
      <alignment horizontal="left" vertical="center" wrapText="1"/>
    </xf>
    <xf numFmtId="0" fontId="31" fillId="4" borderId="6" xfId="0" applyFont="1" applyFill="1" applyBorder="1" applyAlignment="1">
      <alignment horizontal="center" vertical="center" wrapText="1"/>
    </xf>
    <xf numFmtId="167" fontId="24" fillId="4" borderId="6" xfId="0" applyNumberFormat="1" applyFont="1" applyFill="1" applyBorder="1" applyAlignment="1">
      <alignment horizontal="left" vertical="center" wrapText="1"/>
    </xf>
    <xf numFmtId="17" fontId="31" fillId="4" borderId="6" xfId="0" applyNumberFormat="1" applyFont="1" applyFill="1" applyBorder="1" applyAlignment="1">
      <alignment horizontal="left" vertical="center" wrapText="1"/>
    </xf>
    <xf numFmtId="0" fontId="24" fillId="4" borderId="6" xfId="0" applyFont="1" applyFill="1" applyBorder="1" applyAlignment="1">
      <alignment horizontal="left" vertical="center" wrapText="1"/>
    </xf>
    <xf numFmtId="17" fontId="24" fillId="0" borderId="6" xfId="0" applyNumberFormat="1" applyFont="1" applyBorder="1" applyAlignment="1">
      <alignment horizontal="left" vertical="center" wrapText="1"/>
    </xf>
    <xf numFmtId="0" fontId="31" fillId="0" borderId="6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left" vertical="center" wrapText="1"/>
    </xf>
    <xf numFmtId="0" fontId="31" fillId="0" borderId="15" xfId="0" applyFont="1" applyBorder="1" applyAlignment="1">
      <alignment horizontal="center" vertical="center" wrapText="1"/>
    </xf>
    <xf numFmtId="17" fontId="24" fillId="0" borderId="15" xfId="0" applyNumberFormat="1" applyFont="1" applyBorder="1" applyAlignment="1">
      <alignment horizontal="left" vertical="center" wrapText="1"/>
    </xf>
    <xf numFmtId="167" fontId="24" fillId="0" borderId="15" xfId="0" applyNumberFormat="1" applyFont="1" applyBorder="1" applyAlignment="1">
      <alignment horizontal="left" vertical="center" wrapText="1"/>
    </xf>
    <xf numFmtId="176" fontId="9" fillId="24" borderId="37" xfId="0" applyNumberFormat="1" applyFont="1" applyFill="1" applyBorder="1" applyAlignment="1">
      <alignment horizontal="center" vertical="center" wrapText="1" readingOrder="1"/>
    </xf>
    <xf numFmtId="0" fontId="24" fillId="0" borderId="5" xfId="0" applyFont="1" applyBorder="1" applyAlignment="1">
      <alignment horizontal="left" vertical="center" wrapText="1"/>
    </xf>
    <xf numFmtId="0" fontId="24" fillId="4" borderId="4" xfId="0" applyFont="1" applyFill="1" applyBorder="1" applyAlignment="1">
      <alignment horizontal="center" vertical="center" wrapText="1"/>
    </xf>
    <xf numFmtId="167" fontId="24" fillId="0" borderId="5" xfId="0" applyNumberFormat="1" applyFont="1" applyBorder="1" applyAlignment="1">
      <alignment horizontal="left" vertical="center" wrapText="1"/>
    </xf>
    <xf numFmtId="0" fontId="24" fillId="4" borderId="6" xfId="0" applyFont="1" applyFill="1" applyBorder="1" applyAlignment="1">
      <alignment horizontal="center" vertical="center" wrapText="1"/>
    </xf>
    <xf numFmtId="0" fontId="24" fillId="4" borderId="14" xfId="0" applyFont="1" applyFill="1" applyBorder="1" applyAlignment="1">
      <alignment horizontal="center" vertical="center" wrapText="1"/>
    </xf>
    <xf numFmtId="17" fontId="31" fillId="0" borderId="15" xfId="0" applyNumberFormat="1" applyFont="1" applyBorder="1" applyAlignment="1">
      <alignment horizontal="left" vertical="center" wrapText="1"/>
    </xf>
    <xf numFmtId="17" fontId="31" fillId="0" borderId="5" xfId="0" applyNumberFormat="1" applyFont="1" applyBorder="1" applyAlignment="1">
      <alignment horizontal="left" vertical="center" wrapText="1"/>
    </xf>
    <xf numFmtId="0" fontId="24" fillId="4" borderId="14" xfId="0" applyFont="1" applyFill="1" applyBorder="1" applyAlignment="1">
      <alignment horizontal="left" vertical="center" wrapText="1"/>
    </xf>
    <xf numFmtId="167" fontId="24" fillId="4" borderId="14" xfId="0" applyNumberFormat="1" applyFont="1" applyFill="1" applyBorder="1" applyAlignment="1">
      <alignment horizontal="left" vertical="center" wrapText="1"/>
    </xf>
    <xf numFmtId="0" fontId="24" fillId="4" borderId="7" xfId="0" applyFont="1" applyFill="1" applyBorder="1" applyAlignment="1">
      <alignment horizontal="center" vertical="center" wrapText="1"/>
    </xf>
    <xf numFmtId="175" fontId="24" fillId="4" borderId="7" xfId="0" applyNumberFormat="1" applyFont="1" applyFill="1" applyBorder="1" applyAlignment="1">
      <alignment horizontal="left" vertical="center" wrapText="1"/>
    </xf>
    <xf numFmtId="176" fontId="9" fillId="24" borderId="41" xfId="0" applyNumberFormat="1" applyFont="1" applyFill="1" applyBorder="1" applyAlignment="1">
      <alignment horizontal="center" vertical="center" wrapText="1" readingOrder="1"/>
    </xf>
    <xf numFmtId="0" fontId="31" fillId="4" borderId="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7" fontId="24" fillId="0" borderId="5" xfId="0" applyNumberFormat="1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left" vertical="center" wrapText="1"/>
    </xf>
    <xf numFmtId="0" fontId="31" fillId="4" borderId="7" xfId="0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left" vertical="center" wrapText="1"/>
    </xf>
    <xf numFmtId="167" fontId="31" fillId="4" borderId="7" xfId="0" applyNumberFormat="1" applyFont="1" applyFill="1" applyBorder="1" applyAlignment="1">
      <alignment horizontal="left" vertical="center" wrapText="1"/>
    </xf>
    <xf numFmtId="0" fontId="31" fillId="4" borderId="6" xfId="0" applyFont="1" applyFill="1" applyBorder="1" applyAlignment="1">
      <alignment horizontal="left" vertical="center" wrapText="1"/>
    </xf>
    <xf numFmtId="167" fontId="31" fillId="4" borderId="6" xfId="0" applyNumberFormat="1" applyFont="1" applyFill="1" applyBorder="1" applyAlignment="1">
      <alignment horizontal="left" vertical="center" wrapText="1"/>
    </xf>
    <xf numFmtId="0" fontId="31" fillId="4" borderId="14" xfId="0" applyFont="1" applyFill="1" applyBorder="1" applyAlignment="1">
      <alignment horizontal="left" vertical="center" wrapText="1"/>
    </xf>
    <xf numFmtId="167" fontId="31" fillId="4" borderId="14" xfId="0" applyNumberFormat="1" applyFont="1" applyFill="1" applyBorder="1" applyAlignment="1">
      <alignment horizontal="left" vertical="center" wrapText="1"/>
    </xf>
    <xf numFmtId="167" fontId="45" fillId="4" borderId="14" xfId="0" applyNumberFormat="1" applyFont="1" applyFill="1" applyBorder="1" applyAlignment="1">
      <alignment horizontal="left" vertical="center" wrapText="1"/>
    </xf>
    <xf numFmtId="0" fontId="31" fillId="0" borderId="5" xfId="0" applyFont="1" applyBorder="1" applyAlignment="1">
      <alignment horizontal="left" vertical="center" wrapText="1"/>
    </xf>
    <xf numFmtId="0" fontId="31" fillId="0" borderId="6" xfId="0" applyFont="1" applyBorder="1" applyAlignment="1">
      <alignment horizontal="left" vertical="center" wrapText="1"/>
    </xf>
    <xf numFmtId="176" fontId="32" fillId="24" borderId="37" xfId="0" applyNumberFormat="1" applyFont="1" applyFill="1" applyBorder="1" applyAlignment="1">
      <alignment horizontal="center" vertical="center" wrapText="1" readingOrder="1"/>
    </xf>
    <xf numFmtId="175" fontId="33" fillId="4" borderId="42" xfId="0" applyNumberFormat="1" applyFont="1" applyFill="1" applyBorder="1" applyAlignment="1">
      <alignment horizontal="left" vertical="center" wrapText="1"/>
    </xf>
    <xf numFmtId="0" fontId="28" fillId="4" borderId="28" xfId="0" applyFont="1" applyFill="1" applyBorder="1" applyAlignment="1">
      <alignment vertical="center" wrapText="1"/>
    </xf>
    <xf numFmtId="0" fontId="28" fillId="4" borderId="29" xfId="0" applyFont="1" applyFill="1" applyBorder="1" applyAlignment="1">
      <alignment horizontal="left" vertical="center" wrapText="1"/>
    </xf>
    <xf numFmtId="0" fontId="28" fillId="4" borderId="19" xfId="0" applyFont="1" applyFill="1" applyBorder="1" applyAlignment="1">
      <alignment horizontal="right" vertical="center" wrapText="1"/>
    </xf>
    <xf numFmtId="175" fontId="33" fillId="4" borderId="43" xfId="0" applyNumberFormat="1" applyFont="1" applyFill="1" applyBorder="1" applyAlignment="1">
      <alignment horizontal="left" vertical="center" wrapText="1"/>
    </xf>
    <xf numFmtId="0" fontId="11" fillId="25" borderId="44" xfId="0" applyFont="1" applyFill="1" applyBorder="1" applyAlignment="1">
      <alignment vertical="center" wrapText="1"/>
    </xf>
    <xf numFmtId="0" fontId="11" fillId="25" borderId="45" xfId="0" applyFont="1" applyFill="1" applyBorder="1" applyAlignment="1">
      <alignment horizontal="left" vertical="center" wrapText="1"/>
    </xf>
    <xf numFmtId="0" fontId="51" fillId="25" borderId="43" xfId="0" applyFont="1" applyFill="1" applyBorder="1" applyAlignment="1">
      <alignment horizontal="right" vertical="center" wrapText="1"/>
    </xf>
    <xf numFmtId="177" fontId="35" fillId="4" borderId="37" xfId="0" applyNumberFormat="1" applyFont="1" applyFill="1" applyBorder="1" applyAlignment="1">
      <alignment vertical="center" wrapText="1"/>
    </xf>
    <xf numFmtId="0" fontId="28" fillId="4" borderId="46" xfId="0" applyFont="1" applyFill="1" applyBorder="1" applyAlignment="1">
      <alignment horizontal="left" vertical="center" wrapText="1"/>
    </xf>
    <xf numFmtId="167" fontId="36" fillId="4" borderId="47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8" fillId="4" borderId="48" xfId="0" applyFont="1" applyFill="1" applyBorder="1" applyAlignment="1">
      <alignment horizontal="left" vertical="center" wrapText="1"/>
    </xf>
    <xf numFmtId="167" fontId="36" fillId="4" borderId="49" xfId="0" applyNumberFormat="1" applyFont="1" applyFill="1" applyBorder="1" applyAlignment="1">
      <alignment horizontal="left" vertical="center" wrapText="1"/>
    </xf>
    <xf numFmtId="0" fontId="37" fillId="0" borderId="50" xfId="0" applyFont="1" applyBorder="1" applyAlignment="1">
      <alignment horizontal="left" vertical="center" wrapText="1"/>
    </xf>
    <xf numFmtId="177" fontId="16" fillId="0" borderId="51" xfId="0" applyNumberFormat="1" applyFont="1" applyBorder="1" applyAlignment="1">
      <alignment horizontal="left" vertical="center" wrapText="1"/>
    </xf>
    <xf numFmtId="0" fontId="24" fillId="0" borderId="0" xfId="0" applyFont="1" applyAlignment="1">
      <alignment horizontal="center"/>
    </xf>
    <xf numFmtId="0" fontId="40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42" fillId="21" borderId="37" xfId="0" applyFont="1" applyFill="1" applyBorder="1" applyAlignment="1">
      <alignment horizontal="center" vertical="center" wrapText="1"/>
    </xf>
    <xf numFmtId="0" fontId="43" fillId="21" borderId="37" xfId="0" applyFont="1" applyFill="1" applyBorder="1" applyAlignment="1">
      <alignment horizontal="center" vertical="center" wrapText="1"/>
    </xf>
    <xf numFmtId="0" fontId="44" fillId="21" borderId="37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164" fontId="25" fillId="0" borderId="0" xfId="0" applyNumberFormat="1" applyFont="1" applyAlignment="1">
      <alignment horizontal="left" vertical="center" wrapText="1"/>
    </xf>
    <xf numFmtId="0" fontId="0" fillId="0" borderId="0" xfId="0" applyFont="1" applyAlignment="1"/>
    <xf numFmtId="164" fontId="7" fillId="14" borderId="16" xfId="0" applyNumberFormat="1" applyFont="1" applyFill="1" applyBorder="1" applyAlignment="1">
      <alignment horizontal="center" vertical="center"/>
    </xf>
    <xf numFmtId="0" fontId="8" fillId="0" borderId="17" xfId="0" applyFont="1" applyBorder="1"/>
    <xf numFmtId="0" fontId="8" fillId="0" borderId="18" xfId="0" applyFont="1" applyBorder="1"/>
    <xf numFmtId="164" fontId="7" fillId="16" borderId="16" xfId="0" applyNumberFormat="1" applyFont="1" applyFill="1" applyBorder="1" applyAlignment="1">
      <alignment horizontal="center" vertical="center"/>
    </xf>
    <xf numFmtId="164" fontId="28" fillId="6" borderId="1" xfId="0" applyNumberFormat="1" applyFont="1" applyFill="1" applyBorder="1" applyAlignment="1">
      <alignment horizontal="left" vertical="center" wrapText="1"/>
    </xf>
    <xf numFmtId="0" fontId="8" fillId="0" borderId="3" xfId="0" applyFont="1" applyBorder="1"/>
    <xf numFmtId="164" fontId="6" fillId="0" borderId="0" xfId="0" applyNumberFormat="1" applyFont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0" fontId="8" fillId="0" borderId="2" xfId="0" applyFont="1" applyBorder="1"/>
    <xf numFmtId="164" fontId="7" fillId="7" borderId="1" xfId="0" applyNumberFormat="1" applyFont="1" applyFill="1" applyBorder="1" applyAlignment="1">
      <alignment horizontal="center" vertical="center"/>
    </xf>
    <xf numFmtId="164" fontId="7" fillId="9" borderId="16" xfId="0" applyNumberFormat="1" applyFont="1" applyFill="1" applyBorder="1" applyAlignment="1">
      <alignment horizontal="center" vertical="center"/>
    </xf>
    <xf numFmtId="164" fontId="7" fillId="10" borderId="16" xfId="0" applyNumberFormat="1" applyFont="1" applyFill="1" applyBorder="1" applyAlignment="1">
      <alignment horizontal="center" vertical="center"/>
    </xf>
    <xf numFmtId="164" fontId="7" fillId="13" borderId="16" xfId="0" applyNumberFormat="1" applyFont="1" applyFill="1" applyBorder="1" applyAlignment="1">
      <alignment horizontal="center" vertical="center"/>
    </xf>
    <xf numFmtId="164" fontId="28" fillId="0" borderId="0" xfId="0" applyNumberFormat="1" applyFont="1" applyAlignment="1">
      <alignment horizontal="left" vertical="center" wrapText="1"/>
    </xf>
    <xf numFmtId="164" fontId="16" fillId="19" borderId="1" xfId="0" applyNumberFormat="1" applyFont="1" applyFill="1" applyBorder="1" applyAlignment="1">
      <alignment horizontal="center" vertical="center" wrapText="1"/>
    </xf>
    <xf numFmtId="164" fontId="16" fillId="19" borderId="22" xfId="0" applyNumberFormat="1" applyFont="1" applyFill="1" applyBorder="1" applyAlignment="1">
      <alignment horizontal="center" vertical="center" wrapText="1"/>
    </xf>
    <xf numFmtId="0" fontId="8" fillId="0" borderId="23" xfId="0" applyFont="1" applyBorder="1"/>
    <xf numFmtId="0" fontId="8" fillId="0" borderId="24" xfId="0" applyFont="1" applyBorder="1"/>
    <xf numFmtId="164" fontId="16" fillId="19" borderId="25" xfId="0" applyNumberFormat="1" applyFont="1" applyFill="1" applyBorder="1" applyAlignment="1">
      <alignment horizontal="center" vertical="center" wrapText="1"/>
    </xf>
    <xf numFmtId="0" fontId="8" fillId="0" borderId="26" xfId="0" applyFont="1" applyBorder="1"/>
    <xf numFmtId="0" fontId="8" fillId="0" borderId="27" xfId="0" applyFont="1" applyBorder="1"/>
    <xf numFmtId="164" fontId="28" fillId="5" borderId="22" xfId="0" applyNumberFormat="1" applyFont="1" applyFill="1" applyBorder="1" applyAlignment="1">
      <alignment horizontal="right" vertical="center" wrapText="1"/>
    </xf>
    <xf numFmtId="164" fontId="38" fillId="0" borderId="0" xfId="0" applyNumberFormat="1" applyFont="1" applyAlignment="1">
      <alignment horizontal="center" vertical="center" wrapText="1" readingOrder="1"/>
    </xf>
    <xf numFmtId="164" fontId="39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16" fillId="19" borderId="16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6" fillId="24" borderId="38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8" fillId="0" borderId="40" xfId="0" applyFont="1" applyBorder="1"/>
    <xf numFmtId="0" fontId="28" fillId="4" borderId="22" xfId="0" applyFont="1" applyFill="1" applyBorder="1" applyAlignment="1">
      <alignment horizontal="right" vertical="center" wrapText="1"/>
    </xf>
    <xf numFmtId="0" fontId="52" fillId="0" borderId="0" xfId="0" applyFont="1" applyAlignment="1">
      <alignment horizontal="center" vertical="center" wrapText="1" readingOrder="1"/>
    </xf>
    <xf numFmtId="0" fontId="39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'2022-a'!$A$109:$A$119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'2022-a'!$B$109:$B$119</c:f>
              <c:numCache>
                <c:formatCode>"$"#,##0.00</c:formatCode>
                <c:ptCount val="11"/>
                <c:pt idx="0">
                  <c:v>114500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274-447A-9E37-D270DE0D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5366350"/>
        <c:axId val="1271892698"/>
      </c:barChart>
      <c:catAx>
        <c:axId val="196536635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71892698"/>
        <c:crosses val="autoZero"/>
        <c:auto val="1"/>
        <c:lblAlgn val="ctr"/>
        <c:lblOffset val="100"/>
        <c:noMultiLvlLbl val="1"/>
      </c:catAx>
      <c:valAx>
        <c:axId val="127189269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6536635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Total Monto Asignado a Becas  
2017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03B-49F7-87D5-72873D0AC965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103B-49F7-87D5-72873D0AC96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'2017-a'!$C$434:$C$435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'2017-a'!$D$434:$D$435</c:f>
              <c:numCache>
                <c:formatCode>"$"#,##0.00</c:formatCode>
                <c:ptCount val="2"/>
                <c:pt idx="0">
                  <c:v>1270980.0000000007</c:v>
                </c:pt>
                <c:pt idx="1">
                  <c:v>-6.9849193096160889E-10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3B-49F7-87D5-72873D0AC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'2016-a'!$A$601:$A$611</c:f>
              <c:strCache>
                <c:ptCount val="11"/>
                <c:pt idx="0">
                  <c:v>ACTIVIDADES DE PREGRADO</c:v>
                </c:pt>
                <c:pt idx="1">
                  <c:v>PROPEDÉUTICOS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'2016-a'!$B$601:$B$611</c:f>
              <c:numCache>
                <c:formatCode>"$"#,##0.00</c:formatCode>
                <c:ptCount val="11"/>
                <c:pt idx="0">
                  <c:v>378373.37762000045</c:v>
                </c:pt>
                <c:pt idx="1">
                  <c:v>292368.01184000005</c:v>
                </c:pt>
                <c:pt idx="2">
                  <c:v>14200</c:v>
                </c:pt>
                <c:pt idx="3">
                  <c:v>16245</c:v>
                </c:pt>
                <c:pt idx="4">
                  <c:v>347548.43</c:v>
                </c:pt>
                <c:pt idx="5">
                  <c:v>39676.050000000003</c:v>
                </c:pt>
                <c:pt idx="6">
                  <c:v>29390</c:v>
                </c:pt>
                <c:pt idx="7">
                  <c:v>0</c:v>
                </c:pt>
                <c:pt idx="8">
                  <c:v>11.6</c:v>
                </c:pt>
                <c:pt idx="9">
                  <c:v>215817.5327999999</c:v>
                </c:pt>
                <c:pt idx="10">
                  <c:v>11870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09D-4D82-BE91-72250A6B5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309267"/>
        <c:axId val="1167716306"/>
      </c:barChart>
      <c:catAx>
        <c:axId val="13203092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67716306"/>
        <c:crosses val="autoZero"/>
        <c:auto val="1"/>
        <c:lblAlgn val="ctr"/>
        <c:lblOffset val="100"/>
        <c:noMultiLvlLbl val="1"/>
      </c:catAx>
      <c:valAx>
        <c:axId val="116771630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030926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Total Monto Asignado a Becas  
2016
$ 1'345,500.00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756-4720-A8FD-549080536421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F756-4720-A8FD-54908053642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'2016-a'!$C$595:$C$596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'2016-a'!$D$595:$D$596</c:f>
              <c:numCache>
                <c:formatCode>"$"#,##0.00</c:formatCode>
                <c:ptCount val="2"/>
                <c:pt idx="0" formatCode="&quot;$&quot;#,##0.0">
                  <c:v>1345500.0022600004</c:v>
                </c:pt>
                <c:pt idx="1">
                  <c:v>-2.2600004449486732E-3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6-4720-A8FD-549080536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Total Monto Asignado a Becas              2015
$ 1'300,000.00</a:t>
            </a:r>
          </a:p>
        </c:rich>
      </c:tx>
      <c:layout>
        <c:manualLayout>
          <c:xMode val="edge"/>
          <c:yMode val="edge"/>
          <c:x val="0.15266038738828541"/>
          <c:y val="0.10019266982209002"/>
        </c:manualLayout>
      </c:layout>
      <c:overlay val="0"/>
    </c:title>
    <c:autoTitleDeleted val="0"/>
    <c:plotArea>
      <c:layout>
        <c:manualLayout>
          <c:xMode val="edge"/>
          <c:yMode val="edge"/>
          <c:x val="1.9559697894905997E-2"/>
          <c:y val="0.39429449579672132"/>
          <c:w val="0.64571952315485781"/>
          <c:h val="0.6013396762904837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2A8-41BD-A929-10F2758FB7ED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F2A8-41BD-A929-10F2758FB7E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'2015-a'!$C$545:$C$546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'2015-a'!$D$545:$D$546</c:f>
              <c:numCache>
                <c:formatCode>"$"#,##0</c:formatCode>
                <c:ptCount val="2"/>
                <c:pt idx="0" formatCode="&quot;$&quot;#,##0.0">
                  <c:v>1299999.9999999995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A8-41BD-A929-10F2758FB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chemeClr val="accent5"/>
        </a:solidFill>
      </c:spPr>
    </c:plotArea>
    <c:legend>
      <c:legendPos val="r"/>
      <c:layout>
        <c:manualLayout>
          <c:xMode val="edge"/>
          <c:yMode val="edge"/>
          <c:x val="0.73374129378911357"/>
          <c:y val="0.56093288133693553"/>
        </c:manualLayout>
      </c:layout>
      <c:overlay val="0"/>
      <c:txPr>
        <a:bodyPr/>
        <a:lstStyle/>
        <a:p>
          <a:pPr lvl="0">
            <a:defRPr b="1" i="0">
              <a:solidFill>
                <a:srgbClr val="1A1A1A"/>
              </a:solidFill>
              <a:latin typeface="Agency FB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Becas Otorgadas por Actividad</a:t>
            </a:r>
          </a:p>
        </c:rich>
      </c:tx>
      <c:layout>
        <c:manualLayout>
          <c:xMode val="edge"/>
          <c:yMode val="edge"/>
          <c:x val="0.26544926565030436"/>
          <c:y val="3.4533391659376092E-2"/>
        </c:manualLayout>
      </c:layout>
      <c:overlay val="0"/>
    </c:title>
    <c:autoTitleDeleted val="0"/>
    <c:plotArea>
      <c:layout>
        <c:manualLayout>
          <c:xMode val="edge"/>
          <c:yMode val="edge"/>
          <c:x val="2.7414330218068612E-2"/>
          <c:y val="0.48172162232138777"/>
          <c:w val="0.94517133956387966"/>
          <c:h val="0.45501657553928587"/>
        </c:manualLayout>
      </c:layout>
      <c:barChart>
        <c:barDir val="col"/>
        <c:grouping val="clustered"/>
        <c:varyColors val="1"/>
        <c:ser>
          <c:idx val="0"/>
          <c:order val="0"/>
          <c:tx>
            <c:v>ACTIVIDADES DE PREGRADO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'2015-a'!$B$551</c:f>
              <c:numCache>
                <c:formatCode>"$"#,##0.00</c:formatCode>
                <c:ptCount val="1"/>
                <c:pt idx="0">
                  <c:v>390777.89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0F2-46F5-876C-AFFC53BC05D8}"/>
            </c:ext>
          </c:extLst>
        </c:ser>
        <c:ser>
          <c:idx val="1"/>
          <c:order val="1"/>
          <c:tx>
            <c:v>PROPEDÉUTICOS</c:v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'2015-a'!$B$552</c:f>
              <c:numCache>
                <c:formatCode>"$"#,##0.00</c:formatCode>
                <c:ptCount val="1"/>
                <c:pt idx="0">
                  <c:v>330121.75999999949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0F2-46F5-876C-AFFC53BC05D8}"/>
            </c:ext>
          </c:extLst>
        </c:ser>
        <c:ser>
          <c:idx val="2"/>
          <c:order val="2"/>
          <c:tx>
            <c:v>APOYO DIFUSIÓN PROGRAMAS DE POSGRADO</c:v>
          </c:tx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'2015-a'!$B$553</c:f>
              <c:numCache>
                <c:formatCode>"$"#,##0.00</c:formatCode>
                <c:ptCount val="1"/>
                <c:pt idx="0">
                  <c:v>67570.8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70F2-46F5-876C-AFFC53BC05D8}"/>
            </c:ext>
          </c:extLst>
        </c:ser>
        <c:ser>
          <c:idx val="3"/>
          <c:order val="3"/>
          <c:tx>
            <c:v>CLASES AYUDANTÍAS</c:v>
          </c:tx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'2015-a'!$B$554</c:f>
              <c:numCache>
                <c:formatCode>"$"#,##0.00</c:formatCode>
                <c:ptCount val="1"/>
                <c:pt idx="0">
                  <c:v>24930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70F2-46F5-876C-AFFC53BC05D8}"/>
            </c:ext>
          </c:extLst>
        </c:ser>
        <c:ser>
          <c:idx val="4"/>
          <c:order val="4"/>
          <c:tx>
            <c:v>CONGRESOS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'2015-a'!$B$555</c:f>
              <c:numCache>
                <c:formatCode>"$"#,##0.00</c:formatCode>
                <c:ptCount val="1"/>
                <c:pt idx="0">
                  <c:v>306269.99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70F2-46F5-876C-AFFC53BC05D8}"/>
            </c:ext>
          </c:extLst>
        </c:ser>
        <c:ser>
          <c:idx val="5"/>
          <c:order val="5"/>
          <c:tx>
            <c:v>ESTANCIAS INTERNAC. DE INVESTIGACIÓN</c:v>
          </c:tx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'2015-a'!$B$556</c:f>
              <c:numCache>
                <c:formatCode>"$"#,##0.00</c:formatCode>
                <c:ptCount val="1"/>
                <c:pt idx="0">
                  <c:v>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70F2-46F5-876C-AFFC53BC05D8}"/>
            </c:ext>
          </c:extLst>
        </c:ser>
        <c:ser>
          <c:idx val="6"/>
          <c:order val="6"/>
          <c:tx>
            <c:v>ESTANCIAS NACIONALES DE INVESTIGACIÓN</c:v>
          </c:tx>
          <c:spPr>
            <a:solidFill>
              <a:srgbClr val="BED1E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'2015-a'!$B$557</c:f>
              <c:numCache>
                <c:formatCode>"$"#,##0.00</c:formatCode>
                <c:ptCount val="1"/>
                <c:pt idx="0">
                  <c:v>26000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70F2-46F5-876C-AFFC53BC05D8}"/>
            </c:ext>
          </c:extLst>
        </c:ser>
        <c:ser>
          <c:idx val="7"/>
          <c:order val="7"/>
          <c:tx>
            <c:v>ESTANCIAS PREDOCTORALES EXTRANJERO</c:v>
          </c:tx>
          <c:spPr>
            <a:solidFill>
              <a:srgbClr val="E8BFBE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'2015-a'!$B$558</c:f>
              <c:numCache>
                <c:formatCode>"$"#,##0.00</c:formatCode>
                <c:ptCount val="1"/>
                <c:pt idx="0">
                  <c:v>7875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70F2-46F5-876C-AFFC53BC05D8}"/>
            </c:ext>
          </c:extLst>
        </c:ser>
        <c:ser>
          <c:idx val="8"/>
          <c:order val="8"/>
          <c:tx>
            <c:v>SUBSIDIO ALIMENTOS</c:v>
          </c:tx>
          <c:spPr>
            <a:solidFill>
              <a:srgbClr val="DCE7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'2015-a'!$B$559</c:f>
              <c:numCache>
                <c:formatCode>"$"#,##0.00</c:formatCode>
                <c:ptCount val="1"/>
                <c:pt idx="0">
                  <c:v>13492.049999999997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70F2-46F5-876C-AFFC53BC05D8}"/>
            </c:ext>
          </c:extLst>
        </c:ser>
        <c:ser>
          <c:idx val="9"/>
          <c:order val="9"/>
          <c:tx>
            <c:v>OTROS</c:v>
          </c:tx>
          <c:spPr>
            <a:solidFill>
              <a:srgbClr val="CEC4D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'2015-a'!$B$560</c:f>
              <c:numCache>
                <c:formatCode>"$"#,##0.00</c:formatCode>
                <c:ptCount val="1"/>
                <c:pt idx="0">
                  <c:v>107912.51000000002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70F2-46F5-876C-AFFC53BC05D8}"/>
            </c:ext>
          </c:extLst>
        </c:ser>
        <c:ser>
          <c:idx val="10"/>
          <c:order val="10"/>
          <c:tx>
            <c:v>TALLERES DE ESPECIALIZACIÓN</c:v>
          </c:tx>
          <c:spPr>
            <a:solidFill>
              <a:srgbClr val="BFE2E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'2015-a'!$B$561</c:f>
              <c:numCache>
                <c:formatCode>"$"#,##0.00</c:formatCode>
                <c:ptCount val="1"/>
                <c:pt idx="0">
                  <c:v>19050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70F2-46F5-876C-AFFC53BC0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046983"/>
        <c:axId val="1877913648"/>
      </c:barChart>
      <c:catAx>
        <c:axId val="3780469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77913648"/>
        <c:crosses val="autoZero"/>
        <c:auto val="1"/>
        <c:lblAlgn val="ctr"/>
        <c:lblOffset val="100"/>
        <c:noMultiLvlLbl val="1"/>
      </c:catAx>
      <c:valAx>
        <c:axId val="1877913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7804698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1264667535854247E-3"/>
          <c:y val="0.12949651660201619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Agency FB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Total Monto Asignado a Becas  
2022
$ 1'317,144.00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E82-46C2-B658-C1B6C09DDBFA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5E82-46C2-B658-C1B6C09DDBF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'2022-a'!$C$104:$C$105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'2022-a'!$D$104:$D$105</c:f>
              <c:numCache>
                <c:formatCode>"$"#,##0.00</c:formatCode>
                <c:ptCount val="2"/>
                <c:pt idx="0">
                  <c:v>114500</c:v>
                </c:pt>
                <c:pt idx="1">
                  <c:v>1202644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82-46C2-B658-C1B6C09DD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'2020-a'!$A$205:$A$215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'2020-a'!$B$205:$B$215</c:f>
              <c:numCache>
                <c:formatCode>"$"#,##0.00</c:formatCode>
                <c:ptCount val="11"/>
                <c:pt idx="0">
                  <c:v>300256</c:v>
                </c:pt>
                <c:pt idx="1">
                  <c:v>0</c:v>
                </c:pt>
                <c:pt idx="2">
                  <c:v>0</c:v>
                </c:pt>
                <c:pt idx="3">
                  <c:v>35708.04</c:v>
                </c:pt>
                <c:pt idx="4">
                  <c:v>7000</c:v>
                </c:pt>
                <c:pt idx="5">
                  <c:v>60322.41</c:v>
                </c:pt>
                <c:pt idx="6">
                  <c:v>6000</c:v>
                </c:pt>
                <c:pt idx="7">
                  <c:v>0</c:v>
                </c:pt>
                <c:pt idx="8">
                  <c:v>0</c:v>
                </c:pt>
                <c:pt idx="9">
                  <c:v>8708.91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85-41CD-BFCF-53704275E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345954"/>
        <c:axId val="588816500"/>
      </c:barChart>
      <c:catAx>
        <c:axId val="24134595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88816500"/>
        <c:crosses val="autoZero"/>
        <c:auto val="1"/>
        <c:lblAlgn val="ctr"/>
        <c:lblOffset val="100"/>
        <c:noMultiLvlLbl val="1"/>
      </c:catAx>
      <c:valAx>
        <c:axId val="5888165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4134595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Total Monto Asignado a Becas  
2020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063-415C-BBE1-F1FDF430A332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7063-415C-BBE1-F1FDF430A33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'2020-a'!$C$199:$C$200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'2020-a'!$D$199:$D$200</c:f>
              <c:numCache>
                <c:formatCode>"$"#,##0.00</c:formatCode>
                <c:ptCount val="2"/>
                <c:pt idx="0">
                  <c:v>417995.36</c:v>
                </c:pt>
                <c:pt idx="1">
                  <c:v>686038.64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63-415C-BBE1-F1FDF430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'2019-a'!$A$472:$A$482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'2019-a'!$B$472:$B$482</c:f>
              <c:numCache>
                <c:formatCode>"$"#,##0.00</c:formatCode>
                <c:ptCount val="11"/>
                <c:pt idx="0">
                  <c:v>575216.99999999977</c:v>
                </c:pt>
                <c:pt idx="1">
                  <c:v>105352.48</c:v>
                </c:pt>
                <c:pt idx="2">
                  <c:v>0</c:v>
                </c:pt>
                <c:pt idx="3">
                  <c:v>47145.42</c:v>
                </c:pt>
                <c:pt idx="4">
                  <c:v>155642.13</c:v>
                </c:pt>
                <c:pt idx="5">
                  <c:v>10000</c:v>
                </c:pt>
                <c:pt idx="6">
                  <c:v>10996.08</c:v>
                </c:pt>
                <c:pt idx="7">
                  <c:v>20000</c:v>
                </c:pt>
                <c:pt idx="8">
                  <c:v>0</c:v>
                </c:pt>
                <c:pt idx="9">
                  <c:v>77752.899999999994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5E6-4549-A6F3-610822BD5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419375"/>
        <c:axId val="1721228405"/>
      </c:barChart>
      <c:catAx>
        <c:axId val="4854193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21228405"/>
        <c:crosses val="autoZero"/>
        <c:auto val="1"/>
        <c:lblAlgn val="ctr"/>
        <c:lblOffset val="100"/>
        <c:noMultiLvlLbl val="1"/>
      </c:catAx>
      <c:valAx>
        <c:axId val="172122840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85419375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Total Monto Asignado a Becas  
2019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777-4A7E-A856-A528AD16B89D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D777-4A7E-A856-A528AD16B89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'2019-a'!$C$466:$C$467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'2019-a'!$D$466:$D$467</c:f>
              <c:numCache>
                <c:formatCode>"$"#,##0.00</c:formatCode>
                <c:ptCount val="2"/>
                <c:pt idx="0">
                  <c:v>1002106.0099999998</c:v>
                </c:pt>
                <c:pt idx="1">
                  <c:v>101927.99000000022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77-4A7E-A856-A528AD16B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'2018-a '!$A$543:$A$553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'2018-a '!$B$543:$B$553</c:f>
              <c:numCache>
                <c:formatCode>"$"#,##0.00</c:formatCode>
                <c:ptCount val="11"/>
                <c:pt idx="0">
                  <c:v>537537.31280000042</c:v>
                </c:pt>
                <c:pt idx="1">
                  <c:v>291821.56</c:v>
                </c:pt>
                <c:pt idx="2">
                  <c:v>32761</c:v>
                </c:pt>
                <c:pt idx="3">
                  <c:v>48279.399999999994</c:v>
                </c:pt>
                <c:pt idx="4">
                  <c:v>174775.10800000001</c:v>
                </c:pt>
                <c:pt idx="5">
                  <c:v>62727.839999999997</c:v>
                </c:pt>
                <c:pt idx="6">
                  <c:v>0</c:v>
                </c:pt>
                <c:pt idx="7">
                  <c:v>5970</c:v>
                </c:pt>
                <c:pt idx="8">
                  <c:v>0</c:v>
                </c:pt>
                <c:pt idx="9">
                  <c:v>48643.364400000006</c:v>
                </c:pt>
                <c:pt idx="10">
                  <c:v>37448.71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4D8-4076-A7FF-88490D67E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0562000"/>
        <c:axId val="1259991314"/>
      </c:barChart>
      <c:catAx>
        <c:axId val="211056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9991314"/>
        <c:crosses val="autoZero"/>
        <c:auto val="1"/>
        <c:lblAlgn val="ctr"/>
        <c:lblOffset val="100"/>
        <c:noMultiLvlLbl val="1"/>
      </c:catAx>
      <c:valAx>
        <c:axId val="125999131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1056200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Total Monto Asignado a Becas  
2018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249-4087-A820-A96D2D55F04F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7249-4087-A820-A96D2D55F04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'2018-a '!$C$537:$C$538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'2018-a '!$D$537:$D$538</c:f>
              <c:numCache>
                <c:formatCode>"$"#,##0.00</c:formatCode>
                <c:ptCount val="2"/>
                <c:pt idx="0">
                  <c:v>1239964.2952000005</c:v>
                </c:pt>
                <c:pt idx="1">
                  <c:v>31015.704799999483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49-4087-A820-A96D2D55F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'2017-a'!$A$440:$A$450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'2017-a'!$B$440:$B$450</c:f>
              <c:numCache>
                <c:formatCode>"$"#,##0.00</c:formatCode>
                <c:ptCount val="11"/>
                <c:pt idx="0">
                  <c:v>559072.95000000065</c:v>
                </c:pt>
                <c:pt idx="1">
                  <c:v>138379.47999999998</c:v>
                </c:pt>
                <c:pt idx="2">
                  <c:v>42650.78</c:v>
                </c:pt>
                <c:pt idx="3">
                  <c:v>14130</c:v>
                </c:pt>
                <c:pt idx="4">
                  <c:v>145331.79</c:v>
                </c:pt>
                <c:pt idx="5">
                  <c:v>296931.8</c:v>
                </c:pt>
                <c:pt idx="6">
                  <c:v>5635</c:v>
                </c:pt>
                <c:pt idx="7">
                  <c:v>0</c:v>
                </c:pt>
                <c:pt idx="8">
                  <c:v>15888</c:v>
                </c:pt>
                <c:pt idx="9">
                  <c:v>48260.2</c:v>
                </c:pt>
                <c:pt idx="10">
                  <c:v>4700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775-4549-BD64-EF79A742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257697"/>
        <c:axId val="1665655978"/>
      </c:barChart>
      <c:catAx>
        <c:axId val="20182576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65655978"/>
        <c:crosses val="autoZero"/>
        <c:auto val="1"/>
        <c:lblAlgn val="ctr"/>
        <c:lblOffset val="100"/>
        <c:noMultiLvlLbl val="1"/>
      </c:catAx>
      <c:valAx>
        <c:axId val="166565597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1825769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647700</xdr:colOff>
      <xdr:row>124</xdr:row>
      <xdr:rowOff>0</xdr:rowOff>
    </xdr:from>
    <xdr:ext cx="8524875" cy="4657725"/>
    <xdr:graphicFrame macro="">
      <xdr:nvGraphicFramePr>
        <xdr:cNvPr id="162466100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123</xdr:row>
      <xdr:rowOff>114300</xdr:rowOff>
    </xdr:from>
    <xdr:ext cx="4924425" cy="5829300"/>
    <xdr:graphicFrame macro="">
      <xdr:nvGraphicFramePr>
        <xdr:cNvPr id="1697436339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203</xdr:row>
      <xdr:rowOff>133350</xdr:rowOff>
    </xdr:from>
    <xdr:ext cx="8524875" cy="4667250"/>
    <xdr:graphicFrame macro="">
      <xdr:nvGraphicFramePr>
        <xdr:cNvPr id="96631959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219</xdr:row>
      <xdr:rowOff>114300</xdr:rowOff>
    </xdr:from>
    <xdr:ext cx="4924425" cy="5829300"/>
    <xdr:graphicFrame macro="">
      <xdr:nvGraphicFramePr>
        <xdr:cNvPr id="288729139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470</xdr:row>
      <xdr:rowOff>133350</xdr:rowOff>
    </xdr:from>
    <xdr:ext cx="8524875" cy="4667250"/>
    <xdr:graphicFrame macro="">
      <xdr:nvGraphicFramePr>
        <xdr:cNvPr id="1922945178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486</xdr:row>
      <xdr:rowOff>114300</xdr:rowOff>
    </xdr:from>
    <xdr:ext cx="4924425" cy="5829300"/>
    <xdr:graphicFrame macro="">
      <xdr:nvGraphicFramePr>
        <xdr:cNvPr id="2020119369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541</xdr:row>
      <xdr:rowOff>133350</xdr:rowOff>
    </xdr:from>
    <xdr:ext cx="8524875" cy="4667250"/>
    <xdr:graphicFrame macro="">
      <xdr:nvGraphicFramePr>
        <xdr:cNvPr id="1613135959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557</xdr:row>
      <xdr:rowOff>114300</xdr:rowOff>
    </xdr:from>
    <xdr:ext cx="4924425" cy="5829300"/>
    <xdr:graphicFrame macro="">
      <xdr:nvGraphicFramePr>
        <xdr:cNvPr id="417454817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456</xdr:row>
      <xdr:rowOff>28575</xdr:rowOff>
    </xdr:from>
    <xdr:ext cx="7639050" cy="5181600"/>
    <xdr:graphicFrame macro="">
      <xdr:nvGraphicFramePr>
        <xdr:cNvPr id="61184121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454</xdr:row>
      <xdr:rowOff>114300</xdr:rowOff>
    </xdr:from>
    <xdr:ext cx="4924425" cy="5829300"/>
    <xdr:graphicFrame macro="">
      <xdr:nvGraphicFramePr>
        <xdr:cNvPr id="711172113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617</xdr:row>
      <xdr:rowOff>28575</xdr:rowOff>
    </xdr:from>
    <xdr:ext cx="7267575" cy="5191125"/>
    <xdr:graphicFrame macro="">
      <xdr:nvGraphicFramePr>
        <xdr:cNvPr id="17763688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615</xdr:row>
      <xdr:rowOff>114300</xdr:rowOff>
    </xdr:from>
    <xdr:ext cx="4924425" cy="5829300"/>
    <xdr:graphicFrame macro="">
      <xdr:nvGraphicFramePr>
        <xdr:cNvPr id="1989150986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568</xdr:row>
      <xdr:rowOff>0</xdr:rowOff>
    </xdr:from>
    <xdr:ext cx="4686300" cy="5314950"/>
    <xdr:graphicFrame macro="">
      <xdr:nvGraphicFramePr>
        <xdr:cNvPr id="451600313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1666875</xdr:colOff>
      <xdr:row>568</xdr:row>
      <xdr:rowOff>0</xdr:rowOff>
    </xdr:from>
    <xdr:ext cx="7629525" cy="5295900"/>
    <xdr:graphicFrame macro="">
      <xdr:nvGraphicFramePr>
        <xdr:cNvPr id="265931622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863"/>
  <sheetViews>
    <sheetView tabSelected="1" topLeftCell="A2801" workbookViewId="0">
      <selection activeCell="B2809" sqref="B2809"/>
    </sheetView>
  </sheetViews>
  <sheetFormatPr baseColWidth="10" defaultColWidth="14.42578125" defaultRowHeight="15" customHeight="1"/>
  <cols>
    <col min="1" max="1" width="4.28515625" customWidth="1"/>
    <col min="2" max="2" width="34.28515625" customWidth="1"/>
    <col min="3" max="3" width="10" customWidth="1"/>
    <col min="4" max="4" width="8.42578125" customWidth="1"/>
    <col min="5" max="5" width="6.28515625" customWidth="1"/>
    <col min="6" max="6" width="11.42578125" customWidth="1"/>
    <col min="7" max="8" width="11.28515625" customWidth="1"/>
    <col min="9" max="9" width="42.140625" customWidth="1"/>
    <col min="10" max="10" width="32.85546875" customWidth="1"/>
    <col min="11" max="11" width="16.28515625" customWidth="1"/>
    <col min="12" max="12" width="24.85546875" customWidth="1"/>
    <col min="13" max="13" width="20.5703125" customWidth="1"/>
  </cols>
  <sheetData>
    <row r="1" spans="1:13" ht="13.5" customHeight="1">
      <c r="A1" s="1"/>
      <c r="B1" s="2"/>
      <c r="C1" s="3"/>
      <c r="D1" s="4"/>
      <c r="E1" s="4"/>
      <c r="F1" s="4"/>
      <c r="G1" s="5"/>
      <c r="H1" s="6"/>
      <c r="I1" s="2"/>
      <c r="J1" s="2"/>
      <c r="K1" s="7"/>
      <c r="L1" s="8"/>
      <c r="M1" s="9"/>
    </row>
    <row r="2" spans="1:13" ht="44.25" customHeight="1">
      <c r="A2" s="10"/>
      <c r="B2" s="548" t="s">
        <v>0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10"/>
    </row>
    <row r="3" spans="1:13" ht="20.25" hidden="1" customHeight="1">
      <c r="A3" s="1"/>
      <c r="B3" s="549" t="s">
        <v>1</v>
      </c>
      <c r="C3" s="550"/>
      <c r="D3" s="550"/>
      <c r="E3" s="550"/>
      <c r="F3" s="550"/>
      <c r="G3" s="550"/>
      <c r="H3" s="550"/>
      <c r="I3" s="550"/>
      <c r="J3" s="550"/>
      <c r="K3" s="550"/>
      <c r="L3" s="547"/>
      <c r="M3" s="1"/>
    </row>
    <row r="4" spans="1:13" ht="27" hidden="1" customHeight="1">
      <c r="A4" s="1"/>
      <c r="B4" s="11" t="s">
        <v>2</v>
      </c>
      <c r="C4" s="11" t="s">
        <v>3</v>
      </c>
      <c r="D4" s="12" t="s">
        <v>4</v>
      </c>
      <c r="E4" s="11" t="s">
        <v>5</v>
      </c>
      <c r="F4" s="11" t="s">
        <v>6</v>
      </c>
      <c r="G4" s="11" t="s">
        <v>7</v>
      </c>
      <c r="H4" s="11" t="s">
        <v>8</v>
      </c>
      <c r="I4" s="11" t="s">
        <v>9</v>
      </c>
      <c r="J4" s="11" t="s">
        <v>10</v>
      </c>
      <c r="K4" s="11" t="s">
        <v>11</v>
      </c>
      <c r="L4" s="11" t="s">
        <v>12</v>
      </c>
      <c r="M4" s="1"/>
    </row>
    <row r="5" spans="1:13" ht="21" hidden="1" customHeight="1">
      <c r="A5" s="13"/>
      <c r="B5" s="14" t="s">
        <v>13</v>
      </c>
      <c r="C5" s="15" t="s">
        <v>14</v>
      </c>
      <c r="D5" s="15" t="s">
        <v>15</v>
      </c>
      <c r="E5" s="15">
        <v>2015</v>
      </c>
      <c r="F5" s="15" t="s">
        <v>16</v>
      </c>
      <c r="G5" s="16">
        <v>42016</v>
      </c>
      <c r="H5" s="16">
        <v>42020</v>
      </c>
      <c r="I5" s="17" t="s">
        <v>17</v>
      </c>
      <c r="J5" s="17" t="s">
        <v>18</v>
      </c>
      <c r="K5" s="18">
        <v>2000</v>
      </c>
      <c r="L5" s="19"/>
      <c r="M5" s="13"/>
    </row>
    <row r="6" spans="1:13" ht="21" hidden="1" customHeight="1">
      <c r="A6" s="13"/>
      <c r="B6" s="14" t="s">
        <v>19</v>
      </c>
      <c r="C6" s="15" t="s">
        <v>14</v>
      </c>
      <c r="D6" s="15" t="s">
        <v>15</v>
      </c>
      <c r="E6" s="15">
        <v>2015</v>
      </c>
      <c r="F6" s="15" t="s">
        <v>16</v>
      </c>
      <c r="G6" s="16">
        <v>42012</v>
      </c>
      <c r="H6" s="16">
        <v>42020</v>
      </c>
      <c r="I6" s="17" t="s">
        <v>17</v>
      </c>
      <c r="J6" s="17" t="s">
        <v>20</v>
      </c>
      <c r="K6" s="18">
        <v>851</v>
      </c>
      <c r="L6" s="19"/>
      <c r="M6" s="13"/>
    </row>
    <row r="7" spans="1:13" ht="21" hidden="1" customHeight="1">
      <c r="A7" s="13"/>
      <c r="B7" s="14" t="s">
        <v>21</v>
      </c>
      <c r="C7" s="15" t="s">
        <v>14</v>
      </c>
      <c r="D7" s="15" t="s">
        <v>22</v>
      </c>
      <c r="E7" s="15">
        <v>2015</v>
      </c>
      <c r="F7" s="15" t="s">
        <v>16</v>
      </c>
      <c r="G7" s="16">
        <v>42020</v>
      </c>
      <c r="H7" s="16">
        <v>42023</v>
      </c>
      <c r="I7" s="17" t="s">
        <v>23</v>
      </c>
      <c r="J7" s="17" t="s">
        <v>24</v>
      </c>
      <c r="K7" s="18">
        <v>2500</v>
      </c>
      <c r="L7" s="19"/>
      <c r="M7" s="13"/>
    </row>
    <row r="8" spans="1:13" ht="21" hidden="1" customHeight="1">
      <c r="A8" s="13"/>
      <c r="B8" s="14" t="s">
        <v>25</v>
      </c>
      <c r="C8" s="15" t="s">
        <v>14</v>
      </c>
      <c r="D8" s="15" t="s">
        <v>15</v>
      </c>
      <c r="E8" s="15">
        <v>2015</v>
      </c>
      <c r="F8" s="15" t="s">
        <v>16</v>
      </c>
      <c r="G8" s="16">
        <v>42017</v>
      </c>
      <c r="H8" s="16">
        <v>42024</v>
      </c>
      <c r="I8" s="17" t="s">
        <v>26</v>
      </c>
      <c r="J8" s="17" t="s">
        <v>27</v>
      </c>
      <c r="K8" s="18">
        <v>2000</v>
      </c>
      <c r="L8" s="19"/>
      <c r="M8" s="13"/>
    </row>
    <row r="9" spans="1:13" ht="21" hidden="1" customHeight="1">
      <c r="A9" s="13"/>
      <c r="B9" s="14" t="s">
        <v>28</v>
      </c>
      <c r="C9" s="15" t="s">
        <v>29</v>
      </c>
      <c r="D9" s="15" t="s">
        <v>15</v>
      </c>
      <c r="E9" s="15">
        <v>2015</v>
      </c>
      <c r="F9" s="15" t="s">
        <v>16</v>
      </c>
      <c r="G9" s="16">
        <v>42020</v>
      </c>
      <c r="H9" s="16">
        <v>42023</v>
      </c>
      <c r="I9" s="17" t="s">
        <v>30</v>
      </c>
      <c r="J9" s="17" t="s">
        <v>31</v>
      </c>
      <c r="K9" s="18">
        <v>2000</v>
      </c>
      <c r="L9" s="19"/>
      <c r="M9" s="13"/>
    </row>
    <row r="10" spans="1:13" ht="21" hidden="1" customHeight="1">
      <c r="A10" s="13"/>
      <c r="B10" s="14" t="s">
        <v>32</v>
      </c>
      <c r="C10" s="15" t="s">
        <v>14</v>
      </c>
      <c r="D10" s="15" t="s">
        <v>15</v>
      </c>
      <c r="E10" s="15">
        <v>2015</v>
      </c>
      <c r="F10" s="15" t="s">
        <v>16</v>
      </c>
      <c r="G10" s="16">
        <v>42020</v>
      </c>
      <c r="H10" s="16">
        <v>42023</v>
      </c>
      <c r="I10" s="17" t="s">
        <v>30</v>
      </c>
      <c r="J10" s="17" t="s">
        <v>31</v>
      </c>
      <c r="K10" s="18">
        <v>2000</v>
      </c>
      <c r="L10" s="19"/>
      <c r="M10" s="13"/>
    </row>
    <row r="11" spans="1:13" ht="21" hidden="1" customHeight="1">
      <c r="A11" s="13"/>
      <c r="B11" s="14" t="s">
        <v>33</v>
      </c>
      <c r="C11" s="15" t="s">
        <v>14</v>
      </c>
      <c r="D11" s="15" t="s">
        <v>15</v>
      </c>
      <c r="E11" s="15">
        <v>2015</v>
      </c>
      <c r="F11" s="15" t="s">
        <v>16</v>
      </c>
      <c r="G11" s="16">
        <v>42016</v>
      </c>
      <c r="H11" s="16">
        <v>42020</v>
      </c>
      <c r="I11" s="17" t="s">
        <v>30</v>
      </c>
      <c r="J11" s="17" t="s">
        <v>34</v>
      </c>
      <c r="K11" s="18">
        <v>2000</v>
      </c>
      <c r="L11" s="19"/>
      <c r="M11" s="13"/>
    </row>
    <row r="12" spans="1:13" ht="21" hidden="1" customHeight="1">
      <c r="A12" s="13"/>
      <c r="B12" s="14" t="s">
        <v>35</v>
      </c>
      <c r="C12" s="15" t="s">
        <v>29</v>
      </c>
      <c r="D12" s="15" t="s">
        <v>15</v>
      </c>
      <c r="E12" s="15">
        <v>2015</v>
      </c>
      <c r="F12" s="15" t="s">
        <v>16</v>
      </c>
      <c r="G12" s="16">
        <v>42016</v>
      </c>
      <c r="H12" s="16">
        <v>42020</v>
      </c>
      <c r="I12" s="17" t="s">
        <v>30</v>
      </c>
      <c r="J12" s="17" t="s">
        <v>34</v>
      </c>
      <c r="K12" s="18">
        <v>2000</v>
      </c>
      <c r="L12" s="19"/>
      <c r="M12" s="13"/>
    </row>
    <row r="13" spans="1:13" ht="21" hidden="1" customHeight="1">
      <c r="A13" s="13"/>
      <c r="B13" s="14" t="s">
        <v>36</v>
      </c>
      <c r="C13" s="15" t="s">
        <v>14</v>
      </c>
      <c r="D13" s="15" t="s">
        <v>15</v>
      </c>
      <c r="E13" s="15">
        <v>2015</v>
      </c>
      <c r="F13" s="15" t="s">
        <v>16</v>
      </c>
      <c r="G13" s="16">
        <v>42016</v>
      </c>
      <c r="H13" s="16">
        <v>42020</v>
      </c>
      <c r="I13" s="17" t="s">
        <v>30</v>
      </c>
      <c r="J13" s="17" t="s">
        <v>37</v>
      </c>
      <c r="K13" s="18">
        <v>2000</v>
      </c>
      <c r="L13" s="19"/>
      <c r="M13" s="13"/>
    </row>
    <row r="14" spans="1:13" ht="21" hidden="1" customHeight="1">
      <c r="A14" s="13"/>
      <c r="B14" s="14" t="s">
        <v>38</v>
      </c>
      <c r="C14" s="15" t="s">
        <v>14</v>
      </c>
      <c r="D14" s="15" t="s">
        <v>22</v>
      </c>
      <c r="E14" s="15">
        <v>2015</v>
      </c>
      <c r="F14" s="15" t="s">
        <v>16</v>
      </c>
      <c r="G14" s="16">
        <v>42016</v>
      </c>
      <c r="H14" s="16">
        <v>42020</v>
      </c>
      <c r="I14" s="17" t="s">
        <v>39</v>
      </c>
      <c r="J14" s="17" t="s">
        <v>40</v>
      </c>
      <c r="K14" s="18">
        <v>2500</v>
      </c>
      <c r="L14" s="19"/>
      <c r="M14" s="13"/>
    </row>
    <row r="15" spans="1:13" ht="21" hidden="1" customHeight="1">
      <c r="A15" s="13"/>
      <c r="B15" s="14" t="s">
        <v>41</v>
      </c>
      <c r="C15" s="15" t="s">
        <v>14</v>
      </c>
      <c r="D15" s="15" t="s">
        <v>15</v>
      </c>
      <c r="E15" s="15">
        <v>2015</v>
      </c>
      <c r="F15" s="15" t="s">
        <v>16</v>
      </c>
      <c r="G15" s="16">
        <v>42016</v>
      </c>
      <c r="H15" s="16">
        <v>42020</v>
      </c>
      <c r="I15" s="17" t="s">
        <v>30</v>
      </c>
      <c r="J15" s="17" t="s">
        <v>42</v>
      </c>
      <c r="K15" s="18">
        <v>2000</v>
      </c>
      <c r="L15" s="19"/>
      <c r="M15" s="13"/>
    </row>
    <row r="16" spans="1:13" ht="21" hidden="1" customHeight="1">
      <c r="A16" s="13"/>
      <c r="B16" s="14" t="s">
        <v>43</v>
      </c>
      <c r="C16" s="15" t="s">
        <v>14</v>
      </c>
      <c r="D16" s="15" t="s">
        <v>15</v>
      </c>
      <c r="E16" s="15">
        <v>2015</v>
      </c>
      <c r="F16" s="15" t="s">
        <v>16</v>
      </c>
      <c r="G16" s="16">
        <v>42016</v>
      </c>
      <c r="H16" s="16">
        <v>42020</v>
      </c>
      <c r="I16" s="17" t="s">
        <v>30</v>
      </c>
      <c r="J16" s="17" t="s">
        <v>42</v>
      </c>
      <c r="K16" s="18">
        <v>2000</v>
      </c>
      <c r="L16" s="19"/>
      <c r="M16" s="13"/>
    </row>
    <row r="17" spans="1:13" ht="21" hidden="1" customHeight="1">
      <c r="A17" s="13"/>
      <c r="B17" s="20" t="s">
        <v>44</v>
      </c>
      <c r="C17" s="21" t="s">
        <v>45</v>
      </c>
      <c r="D17" s="21" t="s">
        <v>46</v>
      </c>
      <c r="E17" s="21">
        <v>2015</v>
      </c>
      <c r="F17" s="21" t="s">
        <v>16</v>
      </c>
      <c r="G17" s="22"/>
      <c r="H17" s="22"/>
      <c r="I17" s="20" t="s">
        <v>47</v>
      </c>
      <c r="J17" s="20"/>
      <c r="K17" s="23"/>
      <c r="L17" s="24">
        <f>SUM(K5:K17)</f>
        <v>23851</v>
      </c>
      <c r="M17" s="13"/>
    </row>
    <row r="18" spans="1:13" ht="21" hidden="1" customHeight="1">
      <c r="A18" s="13"/>
      <c r="B18" s="17" t="s">
        <v>21</v>
      </c>
      <c r="C18" s="15" t="s">
        <v>14</v>
      </c>
      <c r="D18" s="15" t="s">
        <v>22</v>
      </c>
      <c r="E18" s="15">
        <v>2015</v>
      </c>
      <c r="F18" s="15" t="s">
        <v>48</v>
      </c>
      <c r="G18" s="16">
        <v>42038</v>
      </c>
      <c r="H18" s="16">
        <v>42040</v>
      </c>
      <c r="I18" s="25" t="s">
        <v>49</v>
      </c>
      <c r="J18" s="17" t="s">
        <v>24</v>
      </c>
      <c r="K18" s="18">
        <v>2500</v>
      </c>
      <c r="L18" s="26"/>
      <c r="M18" s="13"/>
    </row>
    <row r="19" spans="1:13" ht="21" hidden="1" customHeight="1">
      <c r="A19" s="13"/>
      <c r="B19" s="17" t="s">
        <v>25</v>
      </c>
      <c r="C19" s="15" t="s">
        <v>14</v>
      </c>
      <c r="D19" s="15" t="s">
        <v>15</v>
      </c>
      <c r="E19" s="15">
        <v>2015</v>
      </c>
      <c r="F19" s="15" t="s">
        <v>48</v>
      </c>
      <c r="G19" s="16">
        <v>42038</v>
      </c>
      <c r="H19" s="16">
        <v>42040</v>
      </c>
      <c r="I19" s="25" t="s">
        <v>50</v>
      </c>
      <c r="J19" s="17" t="s">
        <v>27</v>
      </c>
      <c r="K19" s="18">
        <v>2000</v>
      </c>
      <c r="L19" s="26"/>
      <c r="M19" s="13"/>
    </row>
    <row r="20" spans="1:13" ht="21" hidden="1" customHeight="1">
      <c r="A20" s="13"/>
      <c r="B20" s="17" t="s">
        <v>51</v>
      </c>
      <c r="C20" s="15" t="s">
        <v>14</v>
      </c>
      <c r="D20" s="15" t="s">
        <v>15</v>
      </c>
      <c r="E20" s="15">
        <v>2015</v>
      </c>
      <c r="F20" s="15" t="s">
        <v>48</v>
      </c>
      <c r="G20" s="16">
        <v>42038</v>
      </c>
      <c r="H20" s="16">
        <v>42040</v>
      </c>
      <c r="I20" s="25" t="s">
        <v>52</v>
      </c>
      <c r="J20" s="17" t="s">
        <v>31</v>
      </c>
      <c r="K20" s="18">
        <v>2000</v>
      </c>
      <c r="L20" s="26"/>
      <c r="M20" s="13"/>
    </row>
    <row r="21" spans="1:13" ht="21" hidden="1" customHeight="1">
      <c r="A21" s="13"/>
      <c r="B21" s="17" t="s">
        <v>38</v>
      </c>
      <c r="C21" s="15" t="s">
        <v>14</v>
      </c>
      <c r="D21" s="15" t="s">
        <v>22</v>
      </c>
      <c r="E21" s="15">
        <v>2015</v>
      </c>
      <c r="F21" s="15" t="s">
        <v>48</v>
      </c>
      <c r="G21" s="16">
        <v>42038</v>
      </c>
      <c r="H21" s="16">
        <v>42040</v>
      </c>
      <c r="I21" s="17" t="s">
        <v>53</v>
      </c>
      <c r="J21" s="17" t="s">
        <v>40</v>
      </c>
      <c r="K21" s="18">
        <v>2500</v>
      </c>
      <c r="L21" s="27"/>
      <c r="M21" s="13"/>
    </row>
    <row r="22" spans="1:13" ht="21" hidden="1" customHeight="1">
      <c r="A22" s="13"/>
      <c r="B22" s="17" t="s">
        <v>19</v>
      </c>
      <c r="C22" s="15" t="s">
        <v>14</v>
      </c>
      <c r="D22" s="15" t="s">
        <v>15</v>
      </c>
      <c r="E22" s="15">
        <v>2015</v>
      </c>
      <c r="F22" s="15" t="s">
        <v>48</v>
      </c>
      <c r="G22" s="16">
        <v>42038</v>
      </c>
      <c r="H22" s="16">
        <v>42040</v>
      </c>
      <c r="I22" s="17" t="s">
        <v>54</v>
      </c>
      <c r="J22" s="17" t="s">
        <v>20</v>
      </c>
      <c r="K22" s="18">
        <v>2000</v>
      </c>
      <c r="L22" s="27"/>
      <c r="M22" s="13"/>
    </row>
    <row r="23" spans="1:13" ht="21" hidden="1" customHeight="1">
      <c r="A23" s="13"/>
      <c r="B23" s="17" t="s">
        <v>43</v>
      </c>
      <c r="C23" s="15" t="s">
        <v>14</v>
      </c>
      <c r="D23" s="15" t="s">
        <v>15</v>
      </c>
      <c r="E23" s="15">
        <v>2015</v>
      </c>
      <c r="F23" s="15" t="s">
        <v>48</v>
      </c>
      <c r="G23" s="16">
        <v>42038</v>
      </c>
      <c r="H23" s="16">
        <v>42040</v>
      </c>
      <c r="I23" s="17" t="s">
        <v>54</v>
      </c>
      <c r="J23" s="17" t="s">
        <v>42</v>
      </c>
      <c r="K23" s="18">
        <v>2000</v>
      </c>
      <c r="L23" s="27"/>
      <c r="M23" s="13"/>
    </row>
    <row r="24" spans="1:13" ht="21" hidden="1" customHeight="1">
      <c r="A24" s="13"/>
      <c r="B24" s="17" t="s">
        <v>36</v>
      </c>
      <c r="C24" s="15" t="s">
        <v>14</v>
      </c>
      <c r="D24" s="15" t="s">
        <v>15</v>
      </c>
      <c r="E24" s="15">
        <v>2015</v>
      </c>
      <c r="F24" s="15" t="s">
        <v>48</v>
      </c>
      <c r="G24" s="16">
        <v>42038</v>
      </c>
      <c r="H24" s="16">
        <v>42040</v>
      </c>
      <c r="I24" s="17" t="s">
        <v>54</v>
      </c>
      <c r="J24" s="17" t="s">
        <v>37</v>
      </c>
      <c r="K24" s="18">
        <v>2000</v>
      </c>
      <c r="L24" s="27"/>
      <c r="M24" s="13"/>
    </row>
    <row r="25" spans="1:13" ht="21" hidden="1" customHeight="1">
      <c r="A25" s="13"/>
      <c r="B25" s="17" t="s">
        <v>55</v>
      </c>
      <c r="C25" s="15" t="s">
        <v>14</v>
      </c>
      <c r="D25" s="15" t="s">
        <v>15</v>
      </c>
      <c r="E25" s="15">
        <v>2015</v>
      </c>
      <c r="F25" s="15" t="s">
        <v>48</v>
      </c>
      <c r="G25" s="16">
        <v>42038</v>
      </c>
      <c r="H25" s="16">
        <v>42040</v>
      </c>
      <c r="I25" s="17" t="s">
        <v>52</v>
      </c>
      <c r="J25" s="17" t="s">
        <v>31</v>
      </c>
      <c r="K25" s="18">
        <v>2000</v>
      </c>
      <c r="L25" s="27"/>
      <c r="M25" s="13"/>
    </row>
    <row r="26" spans="1:13" ht="21" hidden="1" customHeight="1">
      <c r="A26" s="13"/>
      <c r="B26" s="17" t="s">
        <v>33</v>
      </c>
      <c r="C26" s="15" t="s">
        <v>14</v>
      </c>
      <c r="D26" s="15" t="s">
        <v>15</v>
      </c>
      <c r="E26" s="15">
        <v>2015</v>
      </c>
      <c r="F26" s="15" t="s">
        <v>48</v>
      </c>
      <c r="G26" s="16">
        <v>42038</v>
      </c>
      <c r="H26" s="16">
        <v>42040</v>
      </c>
      <c r="I26" s="17" t="s">
        <v>54</v>
      </c>
      <c r="J26" s="17" t="s">
        <v>34</v>
      </c>
      <c r="K26" s="18">
        <v>2000</v>
      </c>
      <c r="L26" s="27"/>
      <c r="M26" s="13"/>
    </row>
    <row r="27" spans="1:13" ht="21" hidden="1" customHeight="1">
      <c r="A27" s="13"/>
      <c r="B27" s="17" t="s">
        <v>28</v>
      </c>
      <c r="C27" s="15" t="s">
        <v>29</v>
      </c>
      <c r="D27" s="15" t="s">
        <v>15</v>
      </c>
      <c r="E27" s="15">
        <v>2015</v>
      </c>
      <c r="F27" s="15" t="s">
        <v>48</v>
      </c>
      <c r="G27" s="16">
        <v>42038</v>
      </c>
      <c r="H27" s="16">
        <v>42040</v>
      </c>
      <c r="I27" s="17" t="s">
        <v>54</v>
      </c>
      <c r="J27" s="17" t="s">
        <v>31</v>
      </c>
      <c r="K27" s="18">
        <v>2000</v>
      </c>
      <c r="L27" s="27"/>
      <c r="M27" s="13"/>
    </row>
    <row r="28" spans="1:13" ht="21" hidden="1" customHeight="1">
      <c r="A28" s="13"/>
      <c r="B28" s="17" t="s">
        <v>32</v>
      </c>
      <c r="C28" s="15" t="s">
        <v>14</v>
      </c>
      <c r="D28" s="15" t="s">
        <v>15</v>
      </c>
      <c r="E28" s="15">
        <v>2015</v>
      </c>
      <c r="F28" s="15" t="s">
        <v>48</v>
      </c>
      <c r="G28" s="16">
        <v>42038</v>
      </c>
      <c r="H28" s="16">
        <v>42040</v>
      </c>
      <c r="I28" s="17" t="s">
        <v>54</v>
      </c>
      <c r="J28" s="17" t="s">
        <v>31</v>
      </c>
      <c r="K28" s="18">
        <v>2000</v>
      </c>
      <c r="L28" s="27"/>
      <c r="M28" s="13"/>
    </row>
    <row r="29" spans="1:13" ht="21" hidden="1" customHeight="1">
      <c r="A29" s="13"/>
      <c r="B29" s="17" t="s">
        <v>41</v>
      </c>
      <c r="C29" s="15" t="s">
        <v>14</v>
      </c>
      <c r="D29" s="15" t="s">
        <v>15</v>
      </c>
      <c r="E29" s="15">
        <v>2015</v>
      </c>
      <c r="F29" s="15" t="s">
        <v>48</v>
      </c>
      <c r="G29" s="16">
        <v>42038</v>
      </c>
      <c r="H29" s="16">
        <v>42040</v>
      </c>
      <c r="I29" s="17" t="s">
        <v>54</v>
      </c>
      <c r="J29" s="17" t="s">
        <v>42</v>
      </c>
      <c r="K29" s="18">
        <v>2000</v>
      </c>
      <c r="L29" s="27"/>
      <c r="M29" s="13"/>
    </row>
    <row r="30" spans="1:13" ht="21" hidden="1" customHeight="1">
      <c r="A30" s="13"/>
      <c r="B30" s="17" t="s">
        <v>56</v>
      </c>
      <c r="C30" s="15" t="s">
        <v>14</v>
      </c>
      <c r="D30" s="15" t="s">
        <v>57</v>
      </c>
      <c r="E30" s="15">
        <v>2015</v>
      </c>
      <c r="F30" s="15" t="s">
        <v>48</v>
      </c>
      <c r="G30" s="16">
        <v>42041</v>
      </c>
      <c r="H30" s="16">
        <v>42044</v>
      </c>
      <c r="I30" s="17" t="s">
        <v>58</v>
      </c>
      <c r="J30" s="17" t="s">
        <v>59</v>
      </c>
      <c r="K30" s="18">
        <v>2000</v>
      </c>
      <c r="L30" s="27"/>
      <c r="M30" s="13"/>
    </row>
    <row r="31" spans="1:13" ht="21" hidden="1" customHeight="1">
      <c r="A31" s="13"/>
      <c r="B31" s="17" t="s">
        <v>60</v>
      </c>
      <c r="C31" s="15" t="s">
        <v>14</v>
      </c>
      <c r="D31" s="15" t="s">
        <v>61</v>
      </c>
      <c r="E31" s="15">
        <v>2015</v>
      </c>
      <c r="F31" s="15" t="s">
        <v>48</v>
      </c>
      <c r="G31" s="16">
        <v>42039</v>
      </c>
      <c r="H31" s="16">
        <v>42041</v>
      </c>
      <c r="I31" s="17" t="s">
        <v>62</v>
      </c>
      <c r="J31" s="17" t="s">
        <v>63</v>
      </c>
      <c r="K31" s="18">
        <v>6000</v>
      </c>
      <c r="L31" s="27"/>
      <c r="M31" s="13"/>
    </row>
    <row r="32" spans="1:13" ht="21" hidden="1" customHeight="1">
      <c r="A32" s="13"/>
      <c r="B32" s="17" t="s">
        <v>13</v>
      </c>
      <c r="C32" s="15" t="s">
        <v>14</v>
      </c>
      <c r="D32" s="15" t="s">
        <v>15</v>
      </c>
      <c r="E32" s="15">
        <v>2015</v>
      </c>
      <c r="F32" s="15" t="s">
        <v>48</v>
      </c>
      <c r="G32" s="16">
        <v>42038</v>
      </c>
      <c r="H32" s="16">
        <v>42040</v>
      </c>
      <c r="I32" s="17" t="s">
        <v>54</v>
      </c>
      <c r="J32" s="17" t="s">
        <v>18</v>
      </c>
      <c r="K32" s="18">
        <v>2000</v>
      </c>
      <c r="L32" s="27"/>
      <c r="M32" s="13"/>
    </row>
    <row r="33" spans="1:13" ht="21" hidden="1" customHeight="1">
      <c r="A33" s="13"/>
      <c r="B33" s="17" t="s">
        <v>64</v>
      </c>
      <c r="C33" s="15" t="s">
        <v>14</v>
      </c>
      <c r="D33" s="15" t="s">
        <v>65</v>
      </c>
      <c r="E33" s="15">
        <v>2015</v>
      </c>
      <c r="F33" s="15" t="s">
        <v>48</v>
      </c>
      <c r="G33" s="16">
        <v>42038</v>
      </c>
      <c r="H33" s="16">
        <v>42040</v>
      </c>
      <c r="I33" s="17" t="s">
        <v>66</v>
      </c>
      <c r="J33" s="17" t="s">
        <v>67</v>
      </c>
      <c r="K33" s="18">
        <v>2000</v>
      </c>
      <c r="L33" s="27"/>
      <c r="M33" s="13"/>
    </row>
    <row r="34" spans="1:13" ht="21" hidden="1" customHeight="1">
      <c r="A34" s="13"/>
      <c r="B34" s="17" t="s">
        <v>35</v>
      </c>
      <c r="C34" s="15" t="s">
        <v>29</v>
      </c>
      <c r="D34" s="15" t="s">
        <v>15</v>
      </c>
      <c r="E34" s="15">
        <v>2015</v>
      </c>
      <c r="F34" s="15" t="s">
        <v>48</v>
      </c>
      <c r="G34" s="16">
        <v>42038</v>
      </c>
      <c r="H34" s="16">
        <v>42040</v>
      </c>
      <c r="I34" s="17" t="s">
        <v>54</v>
      </c>
      <c r="J34" s="17" t="s">
        <v>34</v>
      </c>
      <c r="K34" s="18">
        <v>2000</v>
      </c>
      <c r="L34" s="27"/>
      <c r="M34" s="13"/>
    </row>
    <row r="35" spans="1:13" ht="21" hidden="1" customHeight="1">
      <c r="A35" s="13"/>
      <c r="B35" s="17" t="s">
        <v>68</v>
      </c>
      <c r="C35" s="15" t="s">
        <v>14</v>
      </c>
      <c r="D35" s="15" t="s">
        <v>61</v>
      </c>
      <c r="E35" s="15">
        <v>2015</v>
      </c>
      <c r="F35" s="15" t="s">
        <v>48</v>
      </c>
      <c r="G35" s="16">
        <v>42045</v>
      </c>
      <c r="H35" s="16">
        <v>42047</v>
      </c>
      <c r="I35" s="17" t="s">
        <v>69</v>
      </c>
      <c r="J35" s="17" t="s">
        <v>70</v>
      </c>
      <c r="K35" s="18">
        <v>1575</v>
      </c>
      <c r="L35" s="27"/>
      <c r="M35" s="13"/>
    </row>
    <row r="36" spans="1:13" ht="21" hidden="1" customHeight="1">
      <c r="A36" s="13"/>
      <c r="B36" s="17" t="s">
        <v>71</v>
      </c>
      <c r="C36" s="15" t="s">
        <v>14</v>
      </c>
      <c r="D36" s="15" t="s">
        <v>61</v>
      </c>
      <c r="E36" s="15">
        <v>2015</v>
      </c>
      <c r="F36" s="15" t="s">
        <v>48</v>
      </c>
      <c r="G36" s="16">
        <v>42045</v>
      </c>
      <c r="H36" s="16">
        <v>42047</v>
      </c>
      <c r="I36" s="17" t="s">
        <v>69</v>
      </c>
      <c r="J36" s="17" t="s">
        <v>72</v>
      </c>
      <c r="K36" s="18">
        <v>1575</v>
      </c>
      <c r="L36" s="27"/>
      <c r="M36" s="13"/>
    </row>
    <row r="37" spans="1:13" ht="21" hidden="1" customHeight="1">
      <c r="A37" s="13"/>
      <c r="B37" s="17" t="s">
        <v>73</v>
      </c>
      <c r="C37" s="15" t="s">
        <v>29</v>
      </c>
      <c r="D37" s="15" t="s">
        <v>61</v>
      </c>
      <c r="E37" s="15">
        <v>2015</v>
      </c>
      <c r="F37" s="15" t="s">
        <v>48</v>
      </c>
      <c r="G37" s="16">
        <v>42045</v>
      </c>
      <c r="H37" s="16">
        <v>42047</v>
      </c>
      <c r="I37" s="17" t="s">
        <v>69</v>
      </c>
      <c r="J37" s="17" t="s">
        <v>72</v>
      </c>
      <c r="K37" s="18">
        <v>1575</v>
      </c>
      <c r="L37" s="27"/>
      <c r="M37" s="13"/>
    </row>
    <row r="38" spans="1:13" ht="21" hidden="1" customHeight="1">
      <c r="A38" s="13"/>
      <c r="B38" s="17" t="s">
        <v>74</v>
      </c>
      <c r="C38" s="15" t="s">
        <v>14</v>
      </c>
      <c r="D38" s="15" t="s">
        <v>61</v>
      </c>
      <c r="E38" s="15">
        <v>2015</v>
      </c>
      <c r="F38" s="15" t="s">
        <v>48</v>
      </c>
      <c r="G38" s="16">
        <v>42045</v>
      </c>
      <c r="H38" s="16">
        <v>42047</v>
      </c>
      <c r="I38" s="17" t="s">
        <v>69</v>
      </c>
      <c r="J38" s="17" t="s">
        <v>20</v>
      </c>
      <c r="K38" s="18">
        <v>1575</v>
      </c>
      <c r="L38" s="27"/>
      <c r="M38" s="13"/>
    </row>
    <row r="39" spans="1:13" ht="21" hidden="1" customHeight="1">
      <c r="A39" s="13"/>
      <c r="B39" s="17" t="s">
        <v>75</v>
      </c>
      <c r="C39" s="15" t="s">
        <v>29</v>
      </c>
      <c r="D39" s="15" t="s">
        <v>61</v>
      </c>
      <c r="E39" s="15">
        <v>2015</v>
      </c>
      <c r="F39" s="15" t="s">
        <v>48</v>
      </c>
      <c r="G39" s="16">
        <v>42045</v>
      </c>
      <c r="H39" s="16">
        <v>42047</v>
      </c>
      <c r="I39" s="17" t="s">
        <v>69</v>
      </c>
      <c r="J39" s="17" t="s">
        <v>76</v>
      </c>
      <c r="K39" s="18">
        <v>1575</v>
      </c>
      <c r="L39" s="27"/>
      <c r="M39" s="13"/>
    </row>
    <row r="40" spans="1:13" ht="21" hidden="1" customHeight="1">
      <c r="A40" s="13"/>
      <c r="B40" s="17" t="s">
        <v>77</v>
      </c>
      <c r="C40" s="15" t="s">
        <v>29</v>
      </c>
      <c r="D40" s="15" t="s">
        <v>78</v>
      </c>
      <c r="E40" s="15">
        <v>2015</v>
      </c>
      <c r="F40" s="15" t="s">
        <v>48</v>
      </c>
      <c r="G40" s="16">
        <v>42041</v>
      </c>
      <c r="H40" s="16">
        <v>42048</v>
      </c>
      <c r="I40" s="17" t="s">
        <v>79</v>
      </c>
      <c r="J40" s="17"/>
      <c r="K40" s="18">
        <v>10000</v>
      </c>
      <c r="L40" s="27"/>
      <c r="M40" s="13"/>
    </row>
    <row r="41" spans="1:13" ht="21" hidden="1" customHeight="1">
      <c r="A41" s="13"/>
      <c r="B41" s="20" t="s">
        <v>80</v>
      </c>
      <c r="C41" s="21" t="s">
        <v>45</v>
      </c>
      <c r="D41" s="21" t="s">
        <v>46</v>
      </c>
      <c r="E41" s="21">
        <v>2015</v>
      </c>
      <c r="F41" s="21" t="s">
        <v>48</v>
      </c>
      <c r="G41" s="22"/>
      <c r="H41" s="22"/>
      <c r="I41" s="28" t="s">
        <v>47</v>
      </c>
      <c r="J41" s="20"/>
      <c r="K41" s="23">
        <v>1948.8</v>
      </c>
      <c r="L41" s="24">
        <f>SUM(K18:K41)</f>
        <v>58823.8</v>
      </c>
      <c r="M41" s="13"/>
    </row>
    <row r="42" spans="1:13" ht="21" hidden="1" customHeight="1">
      <c r="A42" s="13"/>
      <c r="B42" s="14" t="s">
        <v>36</v>
      </c>
      <c r="C42" s="29" t="s">
        <v>14</v>
      </c>
      <c r="D42" s="29" t="s">
        <v>15</v>
      </c>
      <c r="E42" s="29">
        <v>2015</v>
      </c>
      <c r="F42" s="29" t="s">
        <v>81</v>
      </c>
      <c r="G42" s="30">
        <v>41792</v>
      </c>
      <c r="H42" s="30">
        <v>42060</v>
      </c>
      <c r="I42" s="31" t="s">
        <v>82</v>
      </c>
      <c r="J42" s="14" t="s">
        <v>37</v>
      </c>
      <c r="K42" s="32">
        <v>2000</v>
      </c>
      <c r="L42" s="33"/>
      <c r="M42" s="13"/>
    </row>
    <row r="43" spans="1:13" ht="21" hidden="1" customHeight="1">
      <c r="A43" s="13"/>
      <c r="B43" s="14" t="s">
        <v>41</v>
      </c>
      <c r="C43" s="29" t="s">
        <v>14</v>
      </c>
      <c r="D43" s="29" t="s">
        <v>15</v>
      </c>
      <c r="E43" s="29">
        <v>2015</v>
      </c>
      <c r="F43" s="29" t="s">
        <v>81</v>
      </c>
      <c r="G43" s="30">
        <v>42065</v>
      </c>
      <c r="H43" s="30">
        <v>42060</v>
      </c>
      <c r="I43" s="31" t="s">
        <v>82</v>
      </c>
      <c r="J43" s="14" t="s">
        <v>42</v>
      </c>
      <c r="K43" s="32">
        <v>2000</v>
      </c>
      <c r="L43" s="33"/>
      <c r="M43" s="13"/>
    </row>
    <row r="44" spans="1:13" ht="21" hidden="1" customHeight="1">
      <c r="A44" s="13"/>
      <c r="B44" s="14" t="s">
        <v>33</v>
      </c>
      <c r="C44" s="29" t="s">
        <v>14</v>
      </c>
      <c r="D44" s="29" t="s">
        <v>15</v>
      </c>
      <c r="E44" s="29">
        <v>2015</v>
      </c>
      <c r="F44" s="29" t="s">
        <v>81</v>
      </c>
      <c r="G44" s="30">
        <v>42065</v>
      </c>
      <c r="H44" s="30">
        <v>42060</v>
      </c>
      <c r="I44" s="31" t="s">
        <v>82</v>
      </c>
      <c r="J44" s="14" t="s">
        <v>34</v>
      </c>
      <c r="K44" s="32">
        <v>2000</v>
      </c>
      <c r="L44" s="33"/>
      <c r="M44" s="13"/>
    </row>
    <row r="45" spans="1:13" ht="21" hidden="1" customHeight="1">
      <c r="A45" s="13"/>
      <c r="B45" s="14" t="s">
        <v>35</v>
      </c>
      <c r="C45" s="29" t="s">
        <v>29</v>
      </c>
      <c r="D45" s="29" t="s">
        <v>15</v>
      </c>
      <c r="E45" s="29">
        <v>2015</v>
      </c>
      <c r="F45" s="29" t="s">
        <v>81</v>
      </c>
      <c r="G45" s="30">
        <v>42065</v>
      </c>
      <c r="H45" s="30">
        <v>42060</v>
      </c>
      <c r="I45" s="31" t="s">
        <v>82</v>
      </c>
      <c r="J45" s="14" t="s">
        <v>34</v>
      </c>
      <c r="K45" s="32">
        <v>2000</v>
      </c>
      <c r="L45" s="33"/>
      <c r="M45" s="13"/>
    </row>
    <row r="46" spans="1:13" ht="21" hidden="1" customHeight="1">
      <c r="A46" s="13"/>
      <c r="B46" s="14" t="s">
        <v>43</v>
      </c>
      <c r="C46" s="29" t="s">
        <v>14</v>
      </c>
      <c r="D46" s="29" t="s">
        <v>15</v>
      </c>
      <c r="E46" s="29">
        <v>2015</v>
      </c>
      <c r="F46" s="29" t="s">
        <v>81</v>
      </c>
      <c r="G46" s="30">
        <v>42065</v>
      </c>
      <c r="H46" s="30">
        <v>42060</v>
      </c>
      <c r="I46" s="31" t="s">
        <v>82</v>
      </c>
      <c r="J46" s="14" t="s">
        <v>42</v>
      </c>
      <c r="K46" s="32">
        <v>2000</v>
      </c>
      <c r="L46" s="33"/>
      <c r="M46" s="13"/>
    </row>
    <row r="47" spans="1:13" ht="21" hidden="1" customHeight="1">
      <c r="A47" s="13"/>
      <c r="B47" s="14" t="s">
        <v>51</v>
      </c>
      <c r="C47" s="29" t="s">
        <v>14</v>
      </c>
      <c r="D47" s="29" t="s">
        <v>15</v>
      </c>
      <c r="E47" s="29">
        <v>2015</v>
      </c>
      <c r="F47" s="29" t="s">
        <v>81</v>
      </c>
      <c r="G47" s="30">
        <v>42065</v>
      </c>
      <c r="H47" s="30">
        <v>42060</v>
      </c>
      <c r="I47" s="31" t="s">
        <v>83</v>
      </c>
      <c r="J47" s="14" t="s">
        <v>31</v>
      </c>
      <c r="K47" s="32">
        <v>2000</v>
      </c>
      <c r="L47" s="33"/>
      <c r="M47" s="13"/>
    </row>
    <row r="48" spans="1:13" ht="21" hidden="1" customHeight="1">
      <c r="A48" s="13"/>
      <c r="B48" s="14" t="s">
        <v>38</v>
      </c>
      <c r="C48" s="29" t="s">
        <v>14</v>
      </c>
      <c r="D48" s="29" t="s">
        <v>22</v>
      </c>
      <c r="E48" s="29">
        <v>2015</v>
      </c>
      <c r="F48" s="29" t="s">
        <v>81</v>
      </c>
      <c r="G48" s="30">
        <v>42065</v>
      </c>
      <c r="H48" s="30">
        <v>42060</v>
      </c>
      <c r="I48" s="31" t="s">
        <v>84</v>
      </c>
      <c r="J48" s="14" t="s">
        <v>40</v>
      </c>
      <c r="K48" s="32">
        <v>2500</v>
      </c>
      <c r="L48" s="33"/>
      <c r="M48" s="13"/>
    </row>
    <row r="49" spans="1:13" ht="21" hidden="1" customHeight="1">
      <c r="A49" s="13"/>
      <c r="B49" s="14" t="s">
        <v>13</v>
      </c>
      <c r="C49" s="29" t="s">
        <v>14</v>
      </c>
      <c r="D49" s="29" t="s">
        <v>15</v>
      </c>
      <c r="E49" s="29">
        <v>2015</v>
      </c>
      <c r="F49" s="29" t="s">
        <v>81</v>
      </c>
      <c r="G49" s="30">
        <v>42065</v>
      </c>
      <c r="H49" s="30">
        <v>42060</v>
      </c>
      <c r="I49" s="31" t="s">
        <v>82</v>
      </c>
      <c r="J49" s="14" t="s">
        <v>18</v>
      </c>
      <c r="K49" s="32">
        <v>2000</v>
      </c>
      <c r="L49" s="33"/>
      <c r="M49" s="13"/>
    </row>
    <row r="50" spans="1:13" ht="21" hidden="1" customHeight="1">
      <c r="A50" s="13"/>
      <c r="B50" s="14" t="s">
        <v>19</v>
      </c>
      <c r="C50" s="29" t="s">
        <v>14</v>
      </c>
      <c r="D50" s="29" t="s">
        <v>15</v>
      </c>
      <c r="E50" s="29">
        <v>2015</v>
      </c>
      <c r="F50" s="29" t="s">
        <v>81</v>
      </c>
      <c r="G50" s="30">
        <v>42065</v>
      </c>
      <c r="H50" s="30">
        <v>42060</v>
      </c>
      <c r="I50" s="31" t="s">
        <v>82</v>
      </c>
      <c r="J50" s="14" t="s">
        <v>20</v>
      </c>
      <c r="K50" s="32">
        <v>2000</v>
      </c>
      <c r="L50" s="33"/>
      <c r="M50" s="13"/>
    </row>
    <row r="51" spans="1:13" ht="21" hidden="1" customHeight="1">
      <c r="A51" s="13"/>
      <c r="B51" s="14" t="s">
        <v>32</v>
      </c>
      <c r="C51" s="29" t="s">
        <v>14</v>
      </c>
      <c r="D51" s="29" t="s">
        <v>15</v>
      </c>
      <c r="E51" s="29">
        <v>2015</v>
      </c>
      <c r="F51" s="29" t="s">
        <v>81</v>
      </c>
      <c r="G51" s="30">
        <v>42065</v>
      </c>
      <c r="H51" s="30">
        <v>42060</v>
      </c>
      <c r="I51" s="31" t="s">
        <v>82</v>
      </c>
      <c r="J51" s="14" t="s">
        <v>31</v>
      </c>
      <c r="K51" s="32">
        <v>2000</v>
      </c>
      <c r="L51" s="33"/>
      <c r="M51" s="13"/>
    </row>
    <row r="52" spans="1:13" ht="21" hidden="1" customHeight="1">
      <c r="A52" s="13"/>
      <c r="B52" s="14" t="s">
        <v>28</v>
      </c>
      <c r="C52" s="29" t="s">
        <v>29</v>
      </c>
      <c r="D52" s="29" t="s">
        <v>15</v>
      </c>
      <c r="E52" s="29">
        <v>2015</v>
      </c>
      <c r="F52" s="29" t="s">
        <v>81</v>
      </c>
      <c r="G52" s="30">
        <v>42065</v>
      </c>
      <c r="H52" s="30">
        <v>42060</v>
      </c>
      <c r="I52" s="31" t="s">
        <v>82</v>
      </c>
      <c r="J52" s="14" t="s">
        <v>31</v>
      </c>
      <c r="K52" s="32">
        <v>2000</v>
      </c>
      <c r="L52" s="33"/>
      <c r="M52" s="13"/>
    </row>
    <row r="53" spans="1:13" ht="21" hidden="1" customHeight="1">
      <c r="A53" s="13"/>
      <c r="B53" s="14" t="s">
        <v>85</v>
      </c>
      <c r="C53" s="29" t="s">
        <v>14</v>
      </c>
      <c r="D53" s="29" t="s">
        <v>86</v>
      </c>
      <c r="E53" s="29">
        <v>2015</v>
      </c>
      <c r="F53" s="29" t="s">
        <v>81</v>
      </c>
      <c r="G53" s="30">
        <v>42065</v>
      </c>
      <c r="H53" s="30">
        <v>42060</v>
      </c>
      <c r="I53" s="31" t="s">
        <v>87</v>
      </c>
      <c r="J53" s="14" t="s">
        <v>88</v>
      </c>
      <c r="K53" s="32">
        <v>2000</v>
      </c>
      <c r="L53" s="33"/>
      <c r="M53" s="13"/>
    </row>
    <row r="54" spans="1:13" ht="21" hidden="1" customHeight="1">
      <c r="A54" s="13"/>
      <c r="B54" s="14" t="s">
        <v>25</v>
      </c>
      <c r="C54" s="29" t="s">
        <v>14</v>
      </c>
      <c r="D54" s="29" t="s">
        <v>15</v>
      </c>
      <c r="E54" s="29">
        <v>2015</v>
      </c>
      <c r="F54" s="29" t="s">
        <v>81</v>
      </c>
      <c r="G54" s="30">
        <v>42065</v>
      </c>
      <c r="H54" s="30">
        <v>42065</v>
      </c>
      <c r="I54" s="31" t="s">
        <v>89</v>
      </c>
      <c r="J54" s="14" t="s">
        <v>27</v>
      </c>
      <c r="K54" s="32">
        <v>2000</v>
      </c>
      <c r="L54" s="33"/>
      <c r="M54" s="13"/>
    </row>
    <row r="55" spans="1:13" ht="21" hidden="1" customHeight="1">
      <c r="A55" s="13"/>
      <c r="B55" s="14" t="s">
        <v>21</v>
      </c>
      <c r="C55" s="29" t="s">
        <v>14</v>
      </c>
      <c r="D55" s="29" t="s">
        <v>22</v>
      </c>
      <c r="E55" s="29">
        <v>2015</v>
      </c>
      <c r="F55" s="29" t="s">
        <v>81</v>
      </c>
      <c r="G55" s="30">
        <v>42065</v>
      </c>
      <c r="H55" s="30">
        <v>42065</v>
      </c>
      <c r="I55" s="31" t="s">
        <v>90</v>
      </c>
      <c r="J55" s="14" t="s">
        <v>24</v>
      </c>
      <c r="K55" s="32">
        <v>2500</v>
      </c>
      <c r="L55" s="33"/>
      <c r="M55" s="13"/>
    </row>
    <row r="56" spans="1:13" ht="21" hidden="1" customHeight="1">
      <c r="A56" s="13"/>
      <c r="B56" s="14" t="s">
        <v>55</v>
      </c>
      <c r="C56" s="29" t="s">
        <v>14</v>
      </c>
      <c r="D56" s="29" t="s">
        <v>15</v>
      </c>
      <c r="E56" s="29">
        <v>2015</v>
      </c>
      <c r="F56" s="29" t="s">
        <v>81</v>
      </c>
      <c r="G56" s="30">
        <v>42065</v>
      </c>
      <c r="H56" s="30">
        <v>42061</v>
      </c>
      <c r="I56" s="31" t="s">
        <v>91</v>
      </c>
      <c r="J56" s="14" t="s">
        <v>31</v>
      </c>
      <c r="K56" s="32">
        <v>2000</v>
      </c>
      <c r="L56" s="33"/>
      <c r="M56" s="13"/>
    </row>
    <row r="57" spans="1:13" ht="21" hidden="1" customHeight="1">
      <c r="A57" s="13"/>
      <c r="B57" s="14" t="s">
        <v>56</v>
      </c>
      <c r="C57" s="29" t="s">
        <v>14</v>
      </c>
      <c r="D57" s="29" t="s">
        <v>57</v>
      </c>
      <c r="E57" s="29">
        <v>2015</v>
      </c>
      <c r="F57" s="29" t="s">
        <v>81</v>
      </c>
      <c r="G57" s="30">
        <v>42065</v>
      </c>
      <c r="H57" s="30">
        <v>42061</v>
      </c>
      <c r="I57" s="31" t="s">
        <v>92</v>
      </c>
      <c r="J57" s="14" t="s">
        <v>59</v>
      </c>
      <c r="K57" s="32">
        <v>2000</v>
      </c>
      <c r="L57" s="33"/>
      <c r="M57" s="13"/>
    </row>
    <row r="58" spans="1:13" ht="21" hidden="1" customHeight="1">
      <c r="A58" s="13"/>
      <c r="B58" s="14" t="s">
        <v>64</v>
      </c>
      <c r="C58" s="29" t="s">
        <v>14</v>
      </c>
      <c r="D58" s="29" t="s">
        <v>65</v>
      </c>
      <c r="E58" s="29">
        <v>2015</v>
      </c>
      <c r="F58" s="29" t="s">
        <v>81</v>
      </c>
      <c r="G58" s="30">
        <v>42065</v>
      </c>
      <c r="H58" s="30">
        <v>42066</v>
      </c>
      <c r="I58" s="31" t="s">
        <v>93</v>
      </c>
      <c r="J58" s="14" t="s">
        <v>67</v>
      </c>
      <c r="K58" s="32">
        <v>2000</v>
      </c>
      <c r="L58" s="33"/>
      <c r="M58" s="13"/>
    </row>
    <row r="59" spans="1:13" ht="21" hidden="1" customHeight="1">
      <c r="A59" s="13"/>
      <c r="B59" s="14" t="s">
        <v>94</v>
      </c>
      <c r="C59" s="29" t="s">
        <v>14</v>
      </c>
      <c r="D59" s="29" t="s">
        <v>61</v>
      </c>
      <c r="E59" s="29">
        <v>2015</v>
      </c>
      <c r="F59" s="29" t="s">
        <v>81</v>
      </c>
      <c r="G59" s="30">
        <v>42059</v>
      </c>
      <c r="H59" s="30">
        <v>41702</v>
      </c>
      <c r="I59" s="31" t="s">
        <v>95</v>
      </c>
      <c r="J59" s="14" t="s">
        <v>96</v>
      </c>
      <c r="K59" s="32">
        <v>200</v>
      </c>
      <c r="L59" s="33"/>
      <c r="M59" s="13"/>
    </row>
    <row r="60" spans="1:13" ht="21" hidden="1" customHeight="1">
      <c r="A60" s="13"/>
      <c r="B60" s="14" t="s">
        <v>97</v>
      </c>
      <c r="C60" s="29" t="s">
        <v>14</v>
      </c>
      <c r="D60" s="29" t="s">
        <v>78</v>
      </c>
      <c r="E60" s="29">
        <v>2015</v>
      </c>
      <c r="F60" s="29" t="s">
        <v>81</v>
      </c>
      <c r="G60" s="30">
        <v>42059</v>
      </c>
      <c r="H60" s="30">
        <v>41702</v>
      </c>
      <c r="I60" s="31" t="s">
        <v>95</v>
      </c>
      <c r="J60" s="14"/>
      <c r="K60" s="32">
        <v>100</v>
      </c>
      <c r="L60" s="33"/>
      <c r="M60" s="13"/>
    </row>
    <row r="61" spans="1:13" ht="21" hidden="1" customHeight="1">
      <c r="A61" s="13"/>
      <c r="B61" s="14" t="s">
        <v>98</v>
      </c>
      <c r="C61" s="29" t="s">
        <v>29</v>
      </c>
      <c r="D61" s="29" t="s">
        <v>15</v>
      </c>
      <c r="E61" s="29">
        <v>2015</v>
      </c>
      <c r="F61" s="29" t="s">
        <v>81</v>
      </c>
      <c r="G61" s="30">
        <v>42066</v>
      </c>
      <c r="H61" s="30">
        <v>42068</v>
      </c>
      <c r="I61" s="31" t="s">
        <v>99</v>
      </c>
      <c r="J61" s="14" t="s">
        <v>100</v>
      </c>
      <c r="K61" s="32">
        <v>2000</v>
      </c>
      <c r="L61" s="33"/>
      <c r="M61" s="13"/>
    </row>
    <row r="62" spans="1:13" ht="21" hidden="1" customHeight="1">
      <c r="A62" s="13"/>
      <c r="B62" s="14" t="s">
        <v>101</v>
      </c>
      <c r="C62" s="29" t="s">
        <v>29</v>
      </c>
      <c r="D62" s="29" t="s">
        <v>102</v>
      </c>
      <c r="E62" s="29">
        <v>2015</v>
      </c>
      <c r="F62" s="29" t="s">
        <v>81</v>
      </c>
      <c r="G62" s="30">
        <v>42066</v>
      </c>
      <c r="H62" s="30">
        <v>42072</v>
      </c>
      <c r="I62" s="31" t="s">
        <v>103</v>
      </c>
      <c r="J62" s="14" t="s">
        <v>70</v>
      </c>
      <c r="K62" s="32">
        <v>631</v>
      </c>
      <c r="L62" s="33"/>
      <c r="M62" s="13"/>
    </row>
    <row r="63" spans="1:13" ht="21" hidden="1" customHeight="1">
      <c r="A63" s="13"/>
      <c r="B63" s="14" t="s">
        <v>104</v>
      </c>
      <c r="C63" s="29" t="s">
        <v>29</v>
      </c>
      <c r="D63" s="29" t="s">
        <v>78</v>
      </c>
      <c r="E63" s="29">
        <v>2015</v>
      </c>
      <c r="F63" s="29" t="s">
        <v>81</v>
      </c>
      <c r="G63" s="30">
        <v>42066</v>
      </c>
      <c r="H63" s="30">
        <v>42072</v>
      </c>
      <c r="I63" s="31" t="s">
        <v>103</v>
      </c>
      <c r="J63" s="14" t="s">
        <v>105</v>
      </c>
      <c r="K63" s="32">
        <v>610</v>
      </c>
      <c r="L63" s="33"/>
      <c r="M63" s="13"/>
    </row>
    <row r="64" spans="1:13" ht="21" hidden="1" customHeight="1">
      <c r="A64" s="13"/>
      <c r="B64" s="14" t="s">
        <v>106</v>
      </c>
      <c r="C64" s="29" t="s">
        <v>29</v>
      </c>
      <c r="D64" s="29" t="s">
        <v>15</v>
      </c>
      <c r="E64" s="29">
        <v>2015</v>
      </c>
      <c r="F64" s="29" t="s">
        <v>81</v>
      </c>
      <c r="G64" s="30">
        <v>42066</v>
      </c>
      <c r="H64" s="30">
        <v>42072</v>
      </c>
      <c r="I64" s="31" t="s">
        <v>99</v>
      </c>
      <c r="J64" s="14" t="s">
        <v>67</v>
      </c>
      <c r="K64" s="32">
        <v>2000</v>
      </c>
      <c r="L64" s="33"/>
      <c r="M64" s="13"/>
    </row>
    <row r="65" spans="1:13" ht="21" hidden="1" customHeight="1">
      <c r="A65" s="13"/>
      <c r="B65" s="14" t="s">
        <v>107</v>
      </c>
      <c r="C65" s="29" t="s">
        <v>14</v>
      </c>
      <c r="D65" s="29" t="s">
        <v>102</v>
      </c>
      <c r="E65" s="29">
        <v>2015</v>
      </c>
      <c r="F65" s="29" t="s">
        <v>81</v>
      </c>
      <c r="G65" s="30">
        <v>42073</v>
      </c>
      <c r="H65" s="30">
        <v>42076</v>
      </c>
      <c r="I65" s="31" t="s">
        <v>108</v>
      </c>
      <c r="J65" s="14" t="s">
        <v>109</v>
      </c>
      <c r="K65" s="32">
        <v>200</v>
      </c>
      <c r="L65" s="33"/>
      <c r="M65" s="13"/>
    </row>
    <row r="66" spans="1:13" ht="21" hidden="1" customHeight="1">
      <c r="A66" s="13"/>
      <c r="B66" s="14" t="s">
        <v>110</v>
      </c>
      <c r="C66" s="29" t="s">
        <v>14</v>
      </c>
      <c r="D66" s="29" t="s">
        <v>102</v>
      </c>
      <c r="E66" s="29">
        <v>2015</v>
      </c>
      <c r="F66" s="29" t="s">
        <v>81</v>
      </c>
      <c r="G66" s="30">
        <v>42073</v>
      </c>
      <c r="H66" s="30">
        <v>42076</v>
      </c>
      <c r="I66" s="31" t="s">
        <v>108</v>
      </c>
      <c r="J66" s="14" t="s">
        <v>111</v>
      </c>
      <c r="K66" s="32">
        <v>200</v>
      </c>
      <c r="L66" s="33"/>
      <c r="M66" s="13"/>
    </row>
    <row r="67" spans="1:13" ht="21" hidden="1" customHeight="1">
      <c r="A67" s="13"/>
      <c r="B67" s="14" t="s">
        <v>112</v>
      </c>
      <c r="C67" s="29" t="s">
        <v>14</v>
      </c>
      <c r="D67" s="29" t="s">
        <v>102</v>
      </c>
      <c r="E67" s="29">
        <v>2015</v>
      </c>
      <c r="F67" s="29" t="s">
        <v>81</v>
      </c>
      <c r="G67" s="30">
        <v>42073</v>
      </c>
      <c r="H67" s="30">
        <v>42076</v>
      </c>
      <c r="I67" s="31" t="s">
        <v>108</v>
      </c>
      <c r="J67" s="14" t="s">
        <v>113</v>
      </c>
      <c r="K67" s="32">
        <v>330</v>
      </c>
      <c r="L67" s="33"/>
      <c r="M67" s="13"/>
    </row>
    <row r="68" spans="1:13" ht="21" hidden="1" customHeight="1">
      <c r="A68" s="13"/>
      <c r="B68" s="14" t="s">
        <v>114</v>
      </c>
      <c r="C68" s="29" t="s">
        <v>14</v>
      </c>
      <c r="D68" s="29" t="s">
        <v>102</v>
      </c>
      <c r="E68" s="29">
        <v>2015</v>
      </c>
      <c r="F68" s="29" t="s">
        <v>81</v>
      </c>
      <c r="G68" s="30">
        <v>42073</v>
      </c>
      <c r="H68" s="30">
        <v>42076</v>
      </c>
      <c r="I68" s="31" t="s">
        <v>108</v>
      </c>
      <c r="J68" s="14" t="s">
        <v>115</v>
      </c>
      <c r="K68" s="32">
        <v>320</v>
      </c>
      <c r="L68" s="33"/>
      <c r="M68" s="13"/>
    </row>
    <row r="69" spans="1:13" ht="21" hidden="1" customHeight="1">
      <c r="A69" s="13"/>
      <c r="B69" s="14" t="s">
        <v>116</v>
      </c>
      <c r="C69" s="29" t="s">
        <v>29</v>
      </c>
      <c r="D69" s="29" t="s">
        <v>102</v>
      </c>
      <c r="E69" s="29">
        <v>2015</v>
      </c>
      <c r="F69" s="29" t="s">
        <v>81</v>
      </c>
      <c r="G69" s="30">
        <v>42083</v>
      </c>
      <c r="H69" s="30">
        <v>42090</v>
      </c>
      <c r="I69" s="31" t="s">
        <v>117</v>
      </c>
      <c r="J69" s="14"/>
      <c r="K69" s="32">
        <v>170.95</v>
      </c>
      <c r="L69" s="33"/>
      <c r="M69" s="13"/>
    </row>
    <row r="70" spans="1:13" ht="21" hidden="1" customHeight="1">
      <c r="A70" s="13"/>
      <c r="B70" s="14" t="s">
        <v>118</v>
      </c>
      <c r="C70" s="29" t="s">
        <v>14</v>
      </c>
      <c r="D70" s="29" t="s">
        <v>102</v>
      </c>
      <c r="E70" s="29">
        <v>2015</v>
      </c>
      <c r="F70" s="29" t="s">
        <v>81</v>
      </c>
      <c r="G70" s="30">
        <v>42083</v>
      </c>
      <c r="H70" s="30">
        <v>42090</v>
      </c>
      <c r="I70" s="31" t="s">
        <v>117</v>
      </c>
      <c r="J70" s="14"/>
      <c r="K70" s="32">
        <v>170.95</v>
      </c>
      <c r="L70" s="33"/>
      <c r="M70" s="13"/>
    </row>
    <row r="71" spans="1:13" ht="21" hidden="1" customHeight="1">
      <c r="A71" s="13"/>
      <c r="B71" s="14" t="s">
        <v>119</v>
      </c>
      <c r="C71" s="29" t="s">
        <v>29</v>
      </c>
      <c r="D71" s="29" t="s">
        <v>78</v>
      </c>
      <c r="E71" s="29">
        <v>2015</v>
      </c>
      <c r="F71" s="29" t="s">
        <v>81</v>
      </c>
      <c r="G71" s="30">
        <v>42083</v>
      </c>
      <c r="H71" s="30">
        <v>42090</v>
      </c>
      <c r="I71" s="31" t="s">
        <v>117</v>
      </c>
      <c r="J71" s="14"/>
      <c r="K71" s="32">
        <v>170.95</v>
      </c>
      <c r="L71" s="33"/>
      <c r="M71" s="13"/>
    </row>
    <row r="72" spans="1:13" ht="21" hidden="1" customHeight="1">
      <c r="A72" s="13"/>
      <c r="B72" s="14" t="s">
        <v>120</v>
      </c>
      <c r="C72" s="29" t="s">
        <v>14</v>
      </c>
      <c r="D72" s="29" t="s">
        <v>102</v>
      </c>
      <c r="E72" s="29">
        <v>2015</v>
      </c>
      <c r="F72" s="29" t="s">
        <v>81</v>
      </c>
      <c r="G72" s="30">
        <v>42083</v>
      </c>
      <c r="H72" s="30">
        <v>42090</v>
      </c>
      <c r="I72" s="31" t="s">
        <v>117</v>
      </c>
      <c r="J72" s="14"/>
      <c r="K72" s="32">
        <v>170.95</v>
      </c>
      <c r="L72" s="33"/>
      <c r="M72" s="13"/>
    </row>
    <row r="73" spans="1:13" ht="21" hidden="1" customHeight="1">
      <c r="A73" s="13"/>
      <c r="B73" s="14" t="s">
        <v>121</v>
      </c>
      <c r="C73" s="29" t="s">
        <v>29</v>
      </c>
      <c r="D73" s="29" t="s">
        <v>102</v>
      </c>
      <c r="E73" s="29">
        <v>2015</v>
      </c>
      <c r="F73" s="29" t="s">
        <v>81</v>
      </c>
      <c r="G73" s="30">
        <v>42083</v>
      </c>
      <c r="H73" s="30">
        <v>42090</v>
      </c>
      <c r="I73" s="31" t="s">
        <v>117</v>
      </c>
      <c r="J73" s="14" t="s">
        <v>122</v>
      </c>
      <c r="K73" s="32">
        <v>170.95</v>
      </c>
      <c r="L73" s="33"/>
      <c r="M73" s="13"/>
    </row>
    <row r="74" spans="1:13" ht="21" hidden="1" customHeight="1">
      <c r="A74" s="13"/>
      <c r="B74" s="14" t="s">
        <v>123</v>
      </c>
      <c r="C74" s="29" t="s">
        <v>14</v>
      </c>
      <c r="D74" s="29" t="s">
        <v>102</v>
      </c>
      <c r="E74" s="29">
        <v>2015</v>
      </c>
      <c r="F74" s="29" t="s">
        <v>81</v>
      </c>
      <c r="G74" s="30">
        <v>42083</v>
      </c>
      <c r="H74" s="30">
        <v>42090</v>
      </c>
      <c r="I74" s="31" t="s">
        <v>117</v>
      </c>
      <c r="J74" s="14" t="s">
        <v>105</v>
      </c>
      <c r="K74" s="32">
        <v>170.95</v>
      </c>
      <c r="L74" s="33"/>
      <c r="M74" s="13"/>
    </row>
    <row r="75" spans="1:13" ht="21" hidden="1" customHeight="1">
      <c r="A75" s="13"/>
      <c r="B75" s="14" t="s">
        <v>124</v>
      </c>
      <c r="C75" s="29" t="s">
        <v>14</v>
      </c>
      <c r="D75" s="29" t="s">
        <v>102</v>
      </c>
      <c r="E75" s="29">
        <v>2015</v>
      </c>
      <c r="F75" s="29" t="s">
        <v>81</v>
      </c>
      <c r="G75" s="30">
        <v>42083</v>
      </c>
      <c r="H75" s="30">
        <v>42090</v>
      </c>
      <c r="I75" s="31" t="s">
        <v>117</v>
      </c>
      <c r="J75" s="14"/>
      <c r="K75" s="32">
        <v>170.95</v>
      </c>
      <c r="L75" s="33"/>
      <c r="M75" s="13"/>
    </row>
    <row r="76" spans="1:13" ht="21" hidden="1" customHeight="1">
      <c r="A76" s="13"/>
      <c r="B76" s="14" t="s">
        <v>125</v>
      </c>
      <c r="C76" s="29" t="s">
        <v>14</v>
      </c>
      <c r="D76" s="29" t="s">
        <v>102</v>
      </c>
      <c r="E76" s="29">
        <v>2015</v>
      </c>
      <c r="F76" s="29" t="s">
        <v>81</v>
      </c>
      <c r="G76" s="30">
        <v>42083</v>
      </c>
      <c r="H76" s="30">
        <v>42090</v>
      </c>
      <c r="I76" s="31" t="s">
        <v>117</v>
      </c>
      <c r="J76" s="14"/>
      <c r="K76" s="32">
        <v>170.95</v>
      </c>
      <c r="L76" s="33"/>
      <c r="M76" s="13"/>
    </row>
    <row r="77" spans="1:13" ht="21" hidden="1" customHeight="1">
      <c r="A77" s="13"/>
      <c r="B77" s="14" t="s">
        <v>126</v>
      </c>
      <c r="C77" s="29" t="s">
        <v>14</v>
      </c>
      <c r="D77" s="29" t="s">
        <v>102</v>
      </c>
      <c r="E77" s="29">
        <v>2015</v>
      </c>
      <c r="F77" s="29" t="s">
        <v>81</v>
      </c>
      <c r="G77" s="30">
        <v>42083</v>
      </c>
      <c r="H77" s="30">
        <v>42090</v>
      </c>
      <c r="I77" s="31" t="s">
        <v>117</v>
      </c>
      <c r="J77" s="14"/>
      <c r="K77" s="32">
        <v>170.95</v>
      </c>
      <c r="L77" s="33"/>
      <c r="M77" s="13"/>
    </row>
    <row r="78" spans="1:13" ht="21" hidden="1" customHeight="1">
      <c r="A78" s="13"/>
      <c r="B78" s="14" t="s">
        <v>127</v>
      </c>
      <c r="C78" s="29" t="s">
        <v>14</v>
      </c>
      <c r="D78" s="29" t="s">
        <v>102</v>
      </c>
      <c r="E78" s="29">
        <v>2015</v>
      </c>
      <c r="F78" s="29" t="s">
        <v>81</v>
      </c>
      <c r="G78" s="30">
        <v>42083</v>
      </c>
      <c r="H78" s="30">
        <v>42090</v>
      </c>
      <c r="I78" s="31" t="s">
        <v>117</v>
      </c>
      <c r="J78" s="14"/>
      <c r="K78" s="32">
        <v>170.95</v>
      </c>
      <c r="L78" s="33"/>
      <c r="M78" s="13"/>
    </row>
    <row r="79" spans="1:13" ht="21" hidden="1" customHeight="1">
      <c r="A79" s="13"/>
      <c r="B79" s="14" t="s">
        <v>128</v>
      </c>
      <c r="C79" s="29" t="s">
        <v>14</v>
      </c>
      <c r="D79" s="29" t="s">
        <v>102</v>
      </c>
      <c r="E79" s="29">
        <v>2015</v>
      </c>
      <c r="F79" s="29" t="s">
        <v>81</v>
      </c>
      <c r="G79" s="30">
        <v>42083</v>
      </c>
      <c r="H79" s="30">
        <v>42090</v>
      </c>
      <c r="I79" s="31" t="s">
        <v>117</v>
      </c>
      <c r="J79" s="14"/>
      <c r="K79" s="32">
        <v>170.95</v>
      </c>
      <c r="L79" s="33"/>
      <c r="M79" s="13"/>
    </row>
    <row r="80" spans="1:13" ht="21" hidden="1" customHeight="1">
      <c r="A80" s="13"/>
      <c r="B80" s="14" t="s">
        <v>107</v>
      </c>
      <c r="C80" s="29" t="s">
        <v>14</v>
      </c>
      <c r="D80" s="29" t="s">
        <v>102</v>
      </c>
      <c r="E80" s="29">
        <v>2015</v>
      </c>
      <c r="F80" s="29" t="s">
        <v>81</v>
      </c>
      <c r="G80" s="30">
        <v>42083</v>
      </c>
      <c r="H80" s="30">
        <v>42090</v>
      </c>
      <c r="I80" s="31" t="s">
        <v>117</v>
      </c>
      <c r="J80" s="14" t="s">
        <v>109</v>
      </c>
      <c r="K80" s="32">
        <v>170.95</v>
      </c>
      <c r="L80" s="33"/>
      <c r="M80" s="13"/>
    </row>
    <row r="81" spans="1:13" ht="21" hidden="1" customHeight="1">
      <c r="A81" s="13"/>
      <c r="B81" s="14" t="s">
        <v>129</v>
      </c>
      <c r="C81" s="29" t="s">
        <v>29</v>
      </c>
      <c r="D81" s="29" t="s">
        <v>102</v>
      </c>
      <c r="E81" s="29">
        <v>2015</v>
      </c>
      <c r="F81" s="29" t="s">
        <v>81</v>
      </c>
      <c r="G81" s="30">
        <v>42083</v>
      </c>
      <c r="H81" s="30">
        <v>42090</v>
      </c>
      <c r="I81" s="31" t="s">
        <v>117</v>
      </c>
      <c r="J81" s="14"/>
      <c r="K81" s="32">
        <v>170.95</v>
      </c>
      <c r="L81" s="33"/>
      <c r="M81" s="13"/>
    </row>
    <row r="82" spans="1:13" ht="21" hidden="1" customHeight="1">
      <c r="A82" s="13"/>
      <c r="B82" s="14" t="s">
        <v>130</v>
      </c>
      <c r="C82" s="29" t="s">
        <v>14</v>
      </c>
      <c r="D82" s="29" t="s">
        <v>102</v>
      </c>
      <c r="E82" s="29">
        <v>2015</v>
      </c>
      <c r="F82" s="29" t="s">
        <v>81</v>
      </c>
      <c r="G82" s="30">
        <v>42083</v>
      </c>
      <c r="H82" s="30">
        <v>42090</v>
      </c>
      <c r="I82" s="31" t="s">
        <v>117</v>
      </c>
      <c r="J82" s="14"/>
      <c r="K82" s="32">
        <v>170.95</v>
      </c>
      <c r="L82" s="33"/>
      <c r="M82" s="13"/>
    </row>
    <row r="83" spans="1:13" ht="21" hidden="1" customHeight="1">
      <c r="A83" s="13"/>
      <c r="B83" s="14" t="s">
        <v>131</v>
      </c>
      <c r="C83" s="29" t="s">
        <v>29</v>
      </c>
      <c r="D83" s="29" t="s">
        <v>61</v>
      </c>
      <c r="E83" s="29">
        <v>2015</v>
      </c>
      <c r="F83" s="29" t="s">
        <v>81</v>
      </c>
      <c r="G83" s="30">
        <v>42083</v>
      </c>
      <c r="H83" s="30">
        <v>42090</v>
      </c>
      <c r="I83" s="31" t="s">
        <v>117</v>
      </c>
      <c r="J83" s="14" t="s">
        <v>18</v>
      </c>
      <c r="K83" s="32">
        <v>170.95</v>
      </c>
      <c r="L83" s="33"/>
      <c r="M83" s="13"/>
    </row>
    <row r="84" spans="1:13" ht="21" hidden="1" customHeight="1">
      <c r="A84" s="13"/>
      <c r="B84" s="14" t="s">
        <v>110</v>
      </c>
      <c r="C84" s="29" t="s">
        <v>14</v>
      </c>
      <c r="D84" s="29" t="s">
        <v>102</v>
      </c>
      <c r="E84" s="29">
        <v>2015</v>
      </c>
      <c r="F84" s="29" t="s">
        <v>81</v>
      </c>
      <c r="G84" s="30">
        <v>42083</v>
      </c>
      <c r="H84" s="30">
        <v>42090</v>
      </c>
      <c r="I84" s="31" t="s">
        <v>117</v>
      </c>
      <c r="J84" s="14" t="s">
        <v>111</v>
      </c>
      <c r="K84" s="32">
        <v>170.95</v>
      </c>
      <c r="L84" s="33"/>
      <c r="M84" s="13"/>
    </row>
    <row r="85" spans="1:13" ht="21" hidden="1" customHeight="1">
      <c r="A85" s="13"/>
      <c r="B85" s="14" t="s">
        <v>132</v>
      </c>
      <c r="C85" s="29" t="s">
        <v>14</v>
      </c>
      <c r="D85" s="29" t="s">
        <v>78</v>
      </c>
      <c r="E85" s="29">
        <v>2015</v>
      </c>
      <c r="F85" s="29" t="s">
        <v>81</v>
      </c>
      <c r="G85" s="30">
        <v>42083</v>
      </c>
      <c r="H85" s="30">
        <v>42090</v>
      </c>
      <c r="I85" s="31" t="s">
        <v>117</v>
      </c>
      <c r="J85" s="14"/>
      <c r="K85" s="32">
        <v>170.95</v>
      </c>
      <c r="L85" s="33"/>
      <c r="M85" s="13"/>
    </row>
    <row r="86" spans="1:13" ht="21" hidden="1" customHeight="1">
      <c r="A86" s="13"/>
      <c r="B86" s="14" t="s">
        <v>133</v>
      </c>
      <c r="C86" s="29" t="s">
        <v>14</v>
      </c>
      <c r="D86" s="29" t="s">
        <v>78</v>
      </c>
      <c r="E86" s="29">
        <v>2015</v>
      </c>
      <c r="F86" s="29" t="s">
        <v>81</v>
      </c>
      <c r="G86" s="30">
        <v>42083</v>
      </c>
      <c r="H86" s="30">
        <v>42090</v>
      </c>
      <c r="I86" s="31" t="s">
        <v>117</v>
      </c>
      <c r="J86" s="14"/>
      <c r="K86" s="32">
        <v>170.95</v>
      </c>
      <c r="L86" s="33"/>
      <c r="M86" s="13"/>
    </row>
    <row r="87" spans="1:13" ht="21" hidden="1" customHeight="1">
      <c r="A87" s="13"/>
      <c r="B87" s="17" t="s">
        <v>134</v>
      </c>
      <c r="C87" s="15" t="s">
        <v>14</v>
      </c>
      <c r="D87" s="29" t="s">
        <v>102</v>
      </c>
      <c r="E87" s="29">
        <v>2015</v>
      </c>
      <c r="F87" s="29" t="s">
        <v>81</v>
      </c>
      <c r="G87" s="30">
        <v>42083</v>
      </c>
      <c r="H87" s="30">
        <v>42090</v>
      </c>
      <c r="I87" s="31" t="s">
        <v>117</v>
      </c>
      <c r="J87" s="17" t="s">
        <v>135</v>
      </c>
      <c r="K87" s="32">
        <v>170.95</v>
      </c>
      <c r="L87" s="27"/>
      <c r="M87" s="13"/>
    </row>
    <row r="88" spans="1:13" ht="21" hidden="1" customHeight="1">
      <c r="A88" s="13"/>
      <c r="B88" s="14" t="s">
        <v>136</v>
      </c>
      <c r="C88" s="29" t="s">
        <v>14</v>
      </c>
      <c r="D88" s="29" t="s">
        <v>22</v>
      </c>
      <c r="E88" s="29">
        <v>2015</v>
      </c>
      <c r="F88" s="29" t="s">
        <v>81</v>
      </c>
      <c r="G88" s="30">
        <v>42116</v>
      </c>
      <c r="H88" s="30">
        <v>42116</v>
      </c>
      <c r="I88" s="31" t="s">
        <v>137</v>
      </c>
      <c r="J88" s="14" t="s">
        <v>138</v>
      </c>
      <c r="K88" s="32">
        <v>2500</v>
      </c>
      <c r="L88" s="34"/>
      <c r="M88" s="13"/>
    </row>
    <row r="89" spans="1:13" ht="21" hidden="1" customHeight="1">
      <c r="A89" s="13"/>
      <c r="B89" s="20" t="s">
        <v>139</v>
      </c>
      <c r="C89" s="21" t="s">
        <v>45</v>
      </c>
      <c r="D89" s="21" t="s">
        <v>46</v>
      </c>
      <c r="E89" s="21">
        <v>2015</v>
      </c>
      <c r="F89" s="21" t="s">
        <v>81</v>
      </c>
      <c r="G89" s="22"/>
      <c r="H89" s="22"/>
      <c r="I89" s="28" t="s">
        <v>47</v>
      </c>
      <c r="J89" s="20"/>
      <c r="K89" s="23">
        <v>1832.8</v>
      </c>
      <c r="L89" s="24">
        <f>SUM(K42:K89)</f>
        <v>49171.849999999948</v>
      </c>
      <c r="M89" s="13"/>
    </row>
    <row r="90" spans="1:13" ht="21" hidden="1" customHeight="1">
      <c r="A90" s="13"/>
      <c r="B90" s="17" t="s">
        <v>140</v>
      </c>
      <c r="C90" s="15" t="s">
        <v>14</v>
      </c>
      <c r="D90" s="15" t="s">
        <v>22</v>
      </c>
      <c r="E90" s="15">
        <v>2015</v>
      </c>
      <c r="F90" s="15" t="s">
        <v>141</v>
      </c>
      <c r="G90" s="35">
        <v>42100</v>
      </c>
      <c r="H90" s="35">
        <v>42083</v>
      </c>
      <c r="I90" s="25" t="s">
        <v>142</v>
      </c>
      <c r="J90" s="17" t="s">
        <v>67</v>
      </c>
      <c r="K90" s="18">
        <v>2500</v>
      </c>
      <c r="L90" s="26"/>
      <c r="M90" s="13"/>
    </row>
    <row r="91" spans="1:13" ht="21" hidden="1" customHeight="1">
      <c r="A91" s="13"/>
      <c r="B91" s="17" t="s">
        <v>21</v>
      </c>
      <c r="C91" s="15" t="s">
        <v>14</v>
      </c>
      <c r="D91" s="15" t="s">
        <v>22</v>
      </c>
      <c r="E91" s="15">
        <v>2015</v>
      </c>
      <c r="F91" s="15" t="s">
        <v>141</v>
      </c>
      <c r="G91" s="35">
        <v>42100</v>
      </c>
      <c r="H91" s="35">
        <v>42100</v>
      </c>
      <c r="I91" s="25" t="s">
        <v>143</v>
      </c>
      <c r="J91" s="17" t="s">
        <v>24</v>
      </c>
      <c r="K91" s="18">
        <v>2500</v>
      </c>
      <c r="L91" s="26"/>
      <c r="M91" s="13"/>
    </row>
    <row r="92" spans="1:13" ht="21" hidden="1" customHeight="1">
      <c r="A92" s="13"/>
      <c r="B92" s="17" t="s">
        <v>25</v>
      </c>
      <c r="C92" s="15" t="s">
        <v>14</v>
      </c>
      <c r="D92" s="15" t="s">
        <v>15</v>
      </c>
      <c r="E92" s="15">
        <v>2015</v>
      </c>
      <c r="F92" s="15" t="s">
        <v>141</v>
      </c>
      <c r="G92" s="35">
        <v>42100</v>
      </c>
      <c r="H92" s="35">
        <v>42100</v>
      </c>
      <c r="I92" s="25" t="s">
        <v>144</v>
      </c>
      <c r="J92" s="17" t="s">
        <v>27</v>
      </c>
      <c r="K92" s="18">
        <v>2000</v>
      </c>
      <c r="L92" s="26"/>
      <c r="M92" s="13"/>
    </row>
    <row r="93" spans="1:13" ht="21" hidden="1" customHeight="1">
      <c r="A93" s="13"/>
      <c r="B93" s="17" t="s">
        <v>145</v>
      </c>
      <c r="C93" s="15" t="s">
        <v>14</v>
      </c>
      <c r="D93" s="15" t="s">
        <v>61</v>
      </c>
      <c r="E93" s="15">
        <v>2015</v>
      </c>
      <c r="F93" s="15" t="s">
        <v>141</v>
      </c>
      <c r="G93" s="35">
        <v>42103</v>
      </c>
      <c r="H93" s="35">
        <v>42103</v>
      </c>
      <c r="I93" s="25" t="s">
        <v>146</v>
      </c>
      <c r="J93" s="17" t="s">
        <v>76</v>
      </c>
      <c r="K93" s="18">
        <v>4000</v>
      </c>
      <c r="L93" s="26"/>
      <c r="M93" s="13"/>
    </row>
    <row r="94" spans="1:13" ht="21" hidden="1" customHeight="1">
      <c r="A94" s="13"/>
      <c r="B94" s="17" t="s">
        <v>38</v>
      </c>
      <c r="C94" s="15" t="s">
        <v>14</v>
      </c>
      <c r="D94" s="15" t="s">
        <v>22</v>
      </c>
      <c r="E94" s="15">
        <v>2015</v>
      </c>
      <c r="F94" s="15" t="s">
        <v>141</v>
      </c>
      <c r="G94" s="35">
        <v>42100</v>
      </c>
      <c r="H94" s="35">
        <v>42100</v>
      </c>
      <c r="I94" s="25" t="s">
        <v>147</v>
      </c>
      <c r="J94" s="17" t="s">
        <v>40</v>
      </c>
      <c r="K94" s="18">
        <v>2500</v>
      </c>
      <c r="L94" s="26"/>
      <c r="M94" s="13"/>
    </row>
    <row r="95" spans="1:13" ht="21" hidden="1" customHeight="1">
      <c r="A95" s="13"/>
      <c r="B95" s="17" t="s">
        <v>85</v>
      </c>
      <c r="C95" s="15" t="s">
        <v>14</v>
      </c>
      <c r="D95" s="15" t="s">
        <v>148</v>
      </c>
      <c r="E95" s="15">
        <v>2015</v>
      </c>
      <c r="F95" s="15" t="s">
        <v>141</v>
      </c>
      <c r="G95" s="35">
        <v>42100</v>
      </c>
      <c r="H95" s="35">
        <v>42100</v>
      </c>
      <c r="I95" s="25" t="s">
        <v>149</v>
      </c>
      <c r="J95" s="17" t="s">
        <v>88</v>
      </c>
      <c r="K95" s="18">
        <v>2000</v>
      </c>
      <c r="L95" s="26"/>
      <c r="M95" s="13"/>
    </row>
    <row r="96" spans="1:13" ht="21" hidden="1" customHeight="1">
      <c r="A96" s="13"/>
      <c r="B96" s="17" t="s">
        <v>98</v>
      </c>
      <c r="C96" s="15" t="s">
        <v>29</v>
      </c>
      <c r="D96" s="15" t="s">
        <v>15</v>
      </c>
      <c r="E96" s="15">
        <v>2015</v>
      </c>
      <c r="F96" s="15" t="s">
        <v>141</v>
      </c>
      <c r="G96" s="35">
        <v>42100</v>
      </c>
      <c r="H96" s="35">
        <v>42100</v>
      </c>
      <c r="I96" s="25" t="s">
        <v>91</v>
      </c>
      <c r="J96" s="17" t="s">
        <v>100</v>
      </c>
      <c r="K96" s="18">
        <v>2000</v>
      </c>
      <c r="L96" s="26"/>
      <c r="M96" s="13"/>
    </row>
    <row r="97" spans="1:13" ht="21" hidden="1" customHeight="1">
      <c r="A97" s="13"/>
      <c r="B97" s="17" t="s">
        <v>56</v>
      </c>
      <c r="C97" s="15" t="s">
        <v>14</v>
      </c>
      <c r="D97" s="15" t="s">
        <v>57</v>
      </c>
      <c r="E97" s="15">
        <v>2015</v>
      </c>
      <c r="F97" s="15" t="s">
        <v>141</v>
      </c>
      <c r="G97" s="35">
        <v>42100</v>
      </c>
      <c r="H97" s="35">
        <v>42100</v>
      </c>
      <c r="I97" s="25" t="s">
        <v>150</v>
      </c>
      <c r="J97" s="17" t="s">
        <v>59</v>
      </c>
      <c r="K97" s="18">
        <v>2000</v>
      </c>
      <c r="L97" s="26"/>
      <c r="M97" s="13"/>
    </row>
    <row r="98" spans="1:13" ht="21" hidden="1" customHeight="1">
      <c r="A98" s="13"/>
      <c r="B98" s="17" t="s">
        <v>106</v>
      </c>
      <c r="C98" s="15" t="s">
        <v>29</v>
      </c>
      <c r="D98" s="15" t="s">
        <v>15</v>
      </c>
      <c r="E98" s="15">
        <v>2015</v>
      </c>
      <c r="F98" s="15" t="s">
        <v>141</v>
      </c>
      <c r="G98" s="35">
        <v>42100</v>
      </c>
      <c r="H98" s="35">
        <v>42100</v>
      </c>
      <c r="I98" s="25" t="s">
        <v>91</v>
      </c>
      <c r="J98" s="17" t="s">
        <v>67</v>
      </c>
      <c r="K98" s="18">
        <v>2000</v>
      </c>
      <c r="L98" s="26"/>
      <c r="M98" s="13"/>
    </row>
    <row r="99" spans="1:13" ht="21" hidden="1" customHeight="1">
      <c r="A99" s="13"/>
      <c r="B99" s="17" t="s">
        <v>64</v>
      </c>
      <c r="C99" s="15" t="s">
        <v>14</v>
      </c>
      <c r="D99" s="15" t="s">
        <v>65</v>
      </c>
      <c r="E99" s="15">
        <v>2015</v>
      </c>
      <c r="F99" s="15" t="s">
        <v>141</v>
      </c>
      <c r="G99" s="35">
        <v>42100</v>
      </c>
      <c r="H99" s="35">
        <v>42134</v>
      </c>
      <c r="I99" s="25" t="s">
        <v>151</v>
      </c>
      <c r="J99" s="17" t="s">
        <v>152</v>
      </c>
      <c r="K99" s="18">
        <v>2000</v>
      </c>
      <c r="L99" s="26"/>
      <c r="M99" s="13"/>
    </row>
    <row r="100" spans="1:13" ht="21" hidden="1" customHeight="1">
      <c r="A100" s="13"/>
      <c r="B100" s="17" t="s">
        <v>153</v>
      </c>
      <c r="C100" s="15" t="s">
        <v>14</v>
      </c>
      <c r="D100" s="15" t="s">
        <v>61</v>
      </c>
      <c r="E100" s="15">
        <v>2015</v>
      </c>
      <c r="F100" s="15" t="s">
        <v>141</v>
      </c>
      <c r="G100" s="35">
        <v>42109</v>
      </c>
      <c r="H100" s="35">
        <v>42144</v>
      </c>
      <c r="I100" s="25" t="s">
        <v>154</v>
      </c>
      <c r="J100" s="17" t="s">
        <v>155</v>
      </c>
      <c r="K100" s="18">
        <v>6000</v>
      </c>
      <c r="L100" s="26"/>
      <c r="M100" s="13"/>
    </row>
    <row r="101" spans="1:13" ht="21" hidden="1" customHeight="1">
      <c r="A101" s="13"/>
      <c r="B101" s="17" t="s">
        <v>131</v>
      </c>
      <c r="C101" s="15" t="s">
        <v>29</v>
      </c>
      <c r="D101" s="15" t="s">
        <v>61</v>
      </c>
      <c r="E101" s="15">
        <v>2015</v>
      </c>
      <c r="F101" s="15" t="s">
        <v>141</v>
      </c>
      <c r="G101" s="35">
        <v>42118</v>
      </c>
      <c r="H101" s="35">
        <v>42121</v>
      </c>
      <c r="I101" s="25" t="s">
        <v>156</v>
      </c>
      <c r="J101" s="17" t="s">
        <v>18</v>
      </c>
      <c r="K101" s="18">
        <v>4000</v>
      </c>
      <c r="L101" s="26"/>
      <c r="M101" s="13"/>
    </row>
    <row r="102" spans="1:13" ht="21" hidden="1" customHeight="1">
      <c r="A102" s="13"/>
      <c r="B102" s="17" t="s">
        <v>157</v>
      </c>
      <c r="C102" s="15" t="s">
        <v>14</v>
      </c>
      <c r="D102" s="15" t="s">
        <v>61</v>
      </c>
      <c r="E102" s="15">
        <v>2015</v>
      </c>
      <c r="F102" s="15" t="s">
        <v>141</v>
      </c>
      <c r="G102" s="35">
        <v>42118</v>
      </c>
      <c r="H102" s="35">
        <v>42121</v>
      </c>
      <c r="I102" s="25" t="s">
        <v>158</v>
      </c>
      <c r="J102" s="17" t="s">
        <v>159</v>
      </c>
      <c r="K102" s="18">
        <v>30000</v>
      </c>
      <c r="L102" s="26"/>
      <c r="M102" s="13"/>
    </row>
    <row r="103" spans="1:13" ht="21" hidden="1" customHeight="1">
      <c r="A103" s="13"/>
      <c r="B103" s="17" t="s">
        <v>160</v>
      </c>
      <c r="C103" s="15" t="s">
        <v>29</v>
      </c>
      <c r="D103" s="15" t="s">
        <v>61</v>
      </c>
      <c r="E103" s="15">
        <v>2015</v>
      </c>
      <c r="F103" s="15" t="s">
        <v>141</v>
      </c>
      <c r="G103" s="35">
        <v>42118</v>
      </c>
      <c r="H103" s="35">
        <v>42121</v>
      </c>
      <c r="I103" s="25" t="s">
        <v>158</v>
      </c>
      <c r="J103" s="17" t="s">
        <v>40</v>
      </c>
      <c r="K103" s="18">
        <v>30000</v>
      </c>
      <c r="L103" s="26"/>
      <c r="M103" s="13"/>
    </row>
    <row r="104" spans="1:13" ht="21" hidden="1" customHeight="1">
      <c r="A104" s="13"/>
      <c r="B104" s="17" t="s">
        <v>75</v>
      </c>
      <c r="C104" s="15" t="s">
        <v>29</v>
      </c>
      <c r="D104" s="15" t="s">
        <v>61</v>
      </c>
      <c r="E104" s="15">
        <v>2015</v>
      </c>
      <c r="F104" s="15" t="s">
        <v>141</v>
      </c>
      <c r="G104" s="35">
        <v>42118</v>
      </c>
      <c r="H104" s="35">
        <v>42121</v>
      </c>
      <c r="I104" s="25" t="s">
        <v>158</v>
      </c>
      <c r="J104" s="17" t="s">
        <v>76</v>
      </c>
      <c r="K104" s="18">
        <v>35000</v>
      </c>
      <c r="L104" s="26"/>
      <c r="M104" s="13"/>
    </row>
    <row r="105" spans="1:13" ht="21" hidden="1" customHeight="1">
      <c r="A105" s="13"/>
      <c r="B105" s="17" t="s">
        <v>161</v>
      </c>
      <c r="C105" s="15" t="s">
        <v>14</v>
      </c>
      <c r="D105" s="15" t="s">
        <v>22</v>
      </c>
      <c r="E105" s="15">
        <v>2015</v>
      </c>
      <c r="F105" s="15" t="s">
        <v>141</v>
      </c>
      <c r="G105" s="35">
        <v>42122</v>
      </c>
      <c r="H105" s="35">
        <v>42123</v>
      </c>
      <c r="I105" s="25" t="s">
        <v>162</v>
      </c>
      <c r="J105" s="17" t="s">
        <v>88</v>
      </c>
      <c r="K105" s="18">
        <v>2500</v>
      </c>
      <c r="L105" s="26"/>
      <c r="M105" s="13"/>
    </row>
    <row r="106" spans="1:13" ht="21" hidden="1" customHeight="1">
      <c r="A106" s="13"/>
      <c r="B106" s="17" t="s">
        <v>163</v>
      </c>
      <c r="C106" s="15" t="s">
        <v>14</v>
      </c>
      <c r="D106" s="15" t="s">
        <v>61</v>
      </c>
      <c r="E106" s="15">
        <v>2015</v>
      </c>
      <c r="F106" s="15" t="s">
        <v>141</v>
      </c>
      <c r="G106" s="35">
        <v>42122</v>
      </c>
      <c r="H106" s="35">
        <v>42123</v>
      </c>
      <c r="I106" s="25" t="s">
        <v>164</v>
      </c>
      <c r="J106" s="17"/>
      <c r="K106" s="18">
        <v>2520</v>
      </c>
      <c r="L106" s="26"/>
      <c r="M106" s="13"/>
    </row>
    <row r="107" spans="1:13" ht="21" hidden="1" customHeight="1">
      <c r="A107" s="13"/>
      <c r="B107" s="17" t="s">
        <v>136</v>
      </c>
      <c r="C107" s="15" t="s">
        <v>14</v>
      </c>
      <c r="D107" s="15" t="s">
        <v>22</v>
      </c>
      <c r="E107" s="15">
        <v>2015</v>
      </c>
      <c r="F107" s="15" t="s">
        <v>141</v>
      </c>
      <c r="G107" s="35">
        <v>42116</v>
      </c>
      <c r="H107" s="35">
        <v>42116</v>
      </c>
      <c r="I107" s="25" t="s">
        <v>165</v>
      </c>
      <c r="J107" s="14" t="s">
        <v>138</v>
      </c>
      <c r="K107" s="18">
        <v>2500</v>
      </c>
      <c r="L107" s="26"/>
      <c r="M107" s="13"/>
    </row>
    <row r="108" spans="1:13" ht="21" hidden="1" customHeight="1">
      <c r="A108" s="13"/>
      <c r="B108" s="36" t="s">
        <v>166</v>
      </c>
      <c r="C108" s="37" t="s">
        <v>45</v>
      </c>
      <c r="D108" s="37" t="s">
        <v>46</v>
      </c>
      <c r="E108" s="37">
        <v>2015</v>
      </c>
      <c r="F108" s="37" t="s">
        <v>141</v>
      </c>
      <c r="G108" s="38"/>
      <c r="H108" s="38"/>
      <c r="I108" s="39" t="s">
        <v>47</v>
      </c>
      <c r="J108" s="36"/>
      <c r="K108" s="40">
        <v>1890.8</v>
      </c>
      <c r="L108" s="41">
        <f>SUM(K90:K108)</f>
        <v>137910.79999999999</v>
      </c>
      <c r="M108" s="13"/>
    </row>
    <row r="109" spans="1:13" ht="21" hidden="1" customHeight="1">
      <c r="A109" s="42"/>
      <c r="B109" s="43" t="s">
        <v>21</v>
      </c>
      <c r="C109" s="44" t="s">
        <v>14</v>
      </c>
      <c r="D109" s="15" t="s">
        <v>22</v>
      </c>
      <c r="E109" s="44">
        <v>2015</v>
      </c>
      <c r="F109" s="44" t="s">
        <v>167</v>
      </c>
      <c r="G109" s="45">
        <v>42130</v>
      </c>
      <c r="H109" s="45">
        <v>42130</v>
      </c>
      <c r="I109" s="46" t="s">
        <v>168</v>
      </c>
      <c r="J109" s="43" t="s">
        <v>24</v>
      </c>
      <c r="K109" s="47">
        <v>2500</v>
      </c>
      <c r="L109" s="48"/>
      <c r="M109" s="13"/>
    </row>
    <row r="110" spans="1:13" ht="21" hidden="1" customHeight="1">
      <c r="A110" s="42"/>
      <c r="B110" s="43" t="s">
        <v>136</v>
      </c>
      <c r="C110" s="44" t="s">
        <v>14</v>
      </c>
      <c r="D110" s="15" t="s">
        <v>22</v>
      </c>
      <c r="E110" s="44">
        <v>2015</v>
      </c>
      <c r="F110" s="44" t="s">
        <v>167</v>
      </c>
      <c r="G110" s="45">
        <v>42130</v>
      </c>
      <c r="H110" s="45">
        <v>42130</v>
      </c>
      <c r="I110" s="46" t="s">
        <v>169</v>
      </c>
      <c r="J110" s="14" t="s">
        <v>138</v>
      </c>
      <c r="K110" s="47">
        <v>2500</v>
      </c>
      <c r="L110" s="48"/>
      <c r="M110" s="13"/>
    </row>
    <row r="111" spans="1:13" ht="21" hidden="1" customHeight="1">
      <c r="A111" s="42"/>
      <c r="B111" s="43" t="s">
        <v>56</v>
      </c>
      <c r="C111" s="44" t="s">
        <v>14</v>
      </c>
      <c r="D111" s="15" t="s">
        <v>57</v>
      </c>
      <c r="E111" s="44">
        <v>2015</v>
      </c>
      <c r="F111" s="44" t="s">
        <v>167</v>
      </c>
      <c r="G111" s="45">
        <v>42130</v>
      </c>
      <c r="H111" s="45">
        <v>42130</v>
      </c>
      <c r="I111" s="46" t="s">
        <v>170</v>
      </c>
      <c r="J111" s="43" t="s">
        <v>59</v>
      </c>
      <c r="K111" s="47">
        <v>2000</v>
      </c>
      <c r="L111" s="48"/>
      <c r="M111" s="13"/>
    </row>
    <row r="112" spans="1:13" ht="21" hidden="1" customHeight="1">
      <c r="A112" s="42"/>
      <c r="B112" s="43" t="s">
        <v>171</v>
      </c>
      <c r="C112" s="44" t="s">
        <v>14</v>
      </c>
      <c r="D112" s="15" t="s">
        <v>15</v>
      </c>
      <c r="E112" s="44">
        <v>2015</v>
      </c>
      <c r="F112" s="44" t="s">
        <v>167</v>
      </c>
      <c r="G112" s="45">
        <v>42130</v>
      </c>
      <c r="H112" s="45">
        <v>42130</v>
      </c>
      <c r="I112" s="46" t="s">
        <v>172</v>
      </c>
      <c r="J112" s="43" t="s">
        <v>173</v>
      </c>
      <c r="K112" s="47">
        <v>2000</v>
      </c>
      <c r="L112" s="48"/>
      <c r="M112" s="13"/>
    </row>
    <row r="113" spans="1:13" ht="21" hidden="1" customHeight="1">
      <c r="A113" s="42"/>
      <c r="B113" s="43" t="s">
        <v>85</v>
      </c>
      <c r="C113" s="44" t="s">
        <v>14</v>
      </c>
      <c r="D113" s="15" t="s">
        <v>86</v>
      </c>
      <c r="E113" s="44">
        <v>2015</v>
      </c>
      <c r="F113" s="44" t="s">
        <v>167</v>
      </c>
      <c r="G113" s="45">
        <v>42130</v>
      </c>
      <c r="H113" s="45">
        <v>42130</v>
      </c>
      <c r="I113" s="46" t="s">
        <v>174</v>
      </c>
      <c r="J113" s="43" t="s">
        <v>88</v>
      </c>
      <c r="K113" s="47">
        <v>2000</v>
      </c>
      <c r="L113" s="48"/>
      <c r="M113" s="13"/>
    </row>
    <row r="114" spans="1:13" ht="21" hidden="1" customHeight="1">
      <c r="A114" s="42"/>
      <c r="B114" s="43" t="s">
        <v>64</v>
      </c>
      <c r="C114" s="44" t="s">
        <v>14</v>
      </c>
      <c r="D114" s="15" t="s">
        <v>65</v>
      </c>
      <c r="E114" s="44">
        <v>2015</v>
      </c>
      <c r="F114" s="44" t="s">
        <v>167</v>
      </c>
      <c r="G114" s="45">
        <v>42130</v>
      </c>
      <c r="H114" s="45">
        <v>42130</v>
      </c>
      <c r="I114" s="46" t="s">
        <v>175</v>
      </c>
      <c r="J114" s="43" t="s">
        <v>152</v>
      </c>
      <c r="K114" s="47">
        <v>2000</v>
      </c>
      <c r="L114" s="48"/>
      <c r="M114" s="13"/>
    </row>
    <row r="115" spans="1:13" ht="21" hidden="1" customHeight="1">
      <c r="A115" s="42"/>
      <c r="B115" s="43" t="s">
        <v>140</v>
      </c>
      <c r="C115" s="44" t="s">
        <v>14</v>
      </c>
      <c r="D115" s="15" t="s">
        <v>22</v>
      </c>
      <c r="E115" s="44">
        <v>2015</v>
      </c>
      <c r="F115" s="44" t="s">
        <v>167</v>
      </c>
      <c r="G115" s="45">
        <v>42130</v>
      </c>
      <c r="H115" s="45">
        <v>42131</v>
      </c>
      <c r="I115" s="46" t="s">
        <v>176</v>
      </c>
      <c r="J115" s="43" t="s">
        <v>152</v>
      </c>
      <c r="K115" s="47">
        <v>2500</v>
      </c>
      <c r="L115" s="48"/>
      <c r="M115" s="13"/>
    </row>
    <row r="116" spans="1:13" ht="21" hidden="1" customHeight="1">
      <c r="A116" s="42"/>
      <c r="B116" s="43" t="s">
        <v>68</v>
      </c>
      <c r="C116" s="44" t="s">
        <v>14</v>
      </c>
      <c r="D116" s="15" t="s">
        <v>61</v>
      </c>
      <c r="E116" s="44">
        <v>2015</v>
      </c>
      <c r="F116" s="44" t="s">
        <v>167</v>
      </c>
      <c r="G116" s="45">
        <v>42131</v>
      </c>
      <c r="H116" s="45">
        <v>42136</v>
      </c>
      <c r="I116" s="46" t="s">
        <v>164</v>
      </c>
      <c r="J116" s="43" t="s">
        <v>70</v>
      </c>
      <c r="K116" s="47">
        <v>1575</v>
      </c>
      <c r="L116" s="48"/>
      <c r="M116" s="13"/>
    </row>
    <row r="117" spans="1:13" ht="21" hidden="1" customHeight="1">
      <c r="A117" s="42"/>
      <c r="B117" s="43" t="s">
        <v>177</v>
      </c>
      <c r="C117" s="44" t="s">
        <v>14</v>
      </c>
      <c r="D117" s="15" t="s">
        <v>61</v>
      </c>
      <c r="E117" s="44">
        <v>2015</v>
      </c>
      <c r="F117" s="44" t="s">
        <v>167</v>
      </c>
      <c r="G117" s="45">
        <v>42135</v>
      </c>
      <c r="H117" s="45">
        <v>42136</v>
      </c>
      <c r="I117" s="46" t="s">
        <v>178</v>
      </c>
      <c r="J117" s="43" t="s">
        <v>179</v>
      </c>
      <c r="K117" s="47">
        <v>7757.99</v>
      </c>
      <c r="L117" s="48"/>
      <c r="M117" s="13"/>
    </row>
    <row r="118" spans="1:13" ht="21" hidden="1" customHeight="1">
      <c r="A118" s="42"/>
      <c r="B118" s="43" t="s">
        <v>180</v>
      </c>
      <c r="C118" s="44" t="s">
        <v>14</v>
      </c>
      <c r="D118" s="15" t="s">
        <v>15</v>
      </c>
      <c r="E118" s="44">
        <v>2015</v>
      </c>
      <c r="F118" s="44" t="s">
        <v>167</v>
      </c>
      <c r="G118" s="45">
        <v>42137</v>
      </c>
      <c r="H118" s="45">
        <v>42139</v>
      </c>
      <c r="I118" s="46" t="s">
        <v>99</v>
      </c>
      <c r="J118" s="43" t="s">
        <v>181</v>
      </c>
      <c r="K118" s="47">
        <v>2000</v>
      </c>
      <c r="L118" s="48"/>
      <c r="M118" s="13"/>
    </row>
    <row r="119" spans="1:13" ht="21" hidden="1" customHeight="1">
      <c r="A119" s="42"/>
      <c r="B119" s="43" t="s">
        <v>145</v>
      </c>
      <c r="C119" s="44" t="s">
        <v>14</v>
      </c>
      <c r="D119" s="15" t="s">
        <v>61</v>
      </c>
      <c r="E119" s="44">
        <v>2015</v>
      </c>
      <c r="F119" s="44" t="s">
        <v>167</v>
      </c>
      <c r="G119" s="45">
        <v>42137</v>
      </c>
      <c r="H119" s="45">
        <v>42138</v>
      </c>
      <c r="I119" s="46" t="s">
        <v>146</v>
      </c>
      <c r="J119" s="43" t="s">
        <v>76</v>
      </c>
      <c r="K119" s="47">
        <v>4000</v>
      </c>
      <c r="L119" s="48"/>
      <c r="M119" s="13"/>
    </row>
    <row r="120" spans="1:13" ht="21" hidden="1" customHeight="1">
      <c r="A120" s="42"/>
      <c r="B120" s="43" t="s">
        <v>182</v>
      </c>
      <c r="C120" s="44" t="s">
        <v>14</v>
      </c>
      <c r="D120" s="15" t="s">
        <v>15</v>
      </c>
      <c r="E120" s="44">
        <v>2015</v>
      </c>
      <c r="F120" s="44" t="s">
        <v>167</v>
      </c>
      <c r="G120" s="45">
        <v>42137</v>
      </c>
      <c r="H120" s="45">
        <v>42138</v>
      </c>
      <c r="I120" s="46" t="s">
        <v>172</v>
      </c>
      <c r="J120" s="43" t="s">
        <v>40</v>
      </c>
      <c r="K120" s="47">
        <v>2000</v>
      </c>
      <c r="L120" s="48"/>
      <c r="M120" s="13"/>
    </row>
    <row r="121" spans="1:13" ht="21" hidden="1" customHeight="1">
      <c r="A121" s="42"/>
      <c r="B121" s="43" t="s">
        <v>183</v>
      </c>
      <c r="C121" s="44" t="s">
        <v>14</v>
      </c>
      <c r="D121" s="15" t="s">
        <v>15</v>
      </c>
      <c r="E121" s="44">
        <v>2015</v>
      </c>
      <c r="F121" s="44" t="s">
        <v>167</v>
      </c>
      <c r="G121" s="45">
        <v>42137</v>
      </c>
      <c r="H121" s="45">
        <v>42138</v>
      </c>
      <c r="I121" s="46" t="s">
        <v>172</v>
      </c>
      <c r="J121" s="43" t="s">
        <v>40</v>
      </c>
      <c r="K121" s="47">
        <v>2000</v>
      </c>
      <c r="L121" s="48"/>
      <c r="M121" s="13"/>
    </row>
    <row r="122" spans="1:13" ht="21" hidden="1" customHeight="1">
      <c r="A122" s="42"/>
      <c r="B122" s="43" t="s">
        <v>184</v>
      </c>
      <c r="C122" s="44" t="s">
        <v>14</v>
      </c>
      <c r="D122" s="15" t="s">
        <v>15</v>
      </c>
      <c r="E122" s="44">
        <v>2015</v>
      </c>
      <c r="F122" s="44" t="s">
        <v>167</v>
      </c>
      <c r="G122" s="45">
        <v>42136</v>
      </c>
      <c r="H122" s="45">
        <v>42138</v>
      </c>
      <c r="I122" s="46" t="s">
        <v>185</v>
      </c>
      <c r="J122" s="43" t="s">
        <v>186</v>
      </c>
      <c r="K122" s="47">
        <v>2000</v>
      </c>
      <c r="L122" s="48"/>
      <c r="M122" s="13"/>
    </row>
    <row r="123" spans="1:13" ht="21" hidden="1" customHeight="1">
      <c r="A123" s="42"/>
      <c r="B123" s="43" t="s">
        <v>187</v>
      </c>
      <c r="C123" s="44" t="s">
        <v>14</v>
      </c>
      <c r="D123" s="15" t="s">
        <v>15</v>
      </c>
      <c r="E123" s="44">
        <v>2015</v>
      </c>
      <c r="F123" s="44" t="s">
        <v>167</v>
      </c>
      <c r="G123" s="45">
        <v>42136</v>
      </c>
      <c r="H123" s="45">
        <v>42138</v>
      </c>
      <c r="I123" s="46" t="s">
        <v>185</v>
      </c>
      <c r="J123" s="43" t="s">
        <v>188</v>
      </c>
      <c r="K123" s="47">
        <v>2000</v>
      </c>
      <c r="L123" s="48"/>
      <c r="M123" s="13"/>
    </row>
    <row r="124" spans="1:13" ht="21" hidden="1" customHeight="1">
      <c r="A124" s="42"/>
      <c r="B124" s="43" t="s">
        <v>189</v>
      </c>
      <c r="C124" s="44" t="s">
        <v>29</v>
      </c>
      <c r="D124" s="15" t="s">
        <v>61</v>
      </c>
      <c r="E124" s="44">
        <v>2015</v>
      </c>
      <c r="F124" s="49" t="s">
        <v>167</v>
      </c>
      <c r="G124" s="45">
        <v>42138</v>
      </c>
      <c r="H124" s="45">
        <v>42142</v>
      </c>
      <c r="I124" s="46" t="s">
        <v>190</v>
      </c>
      <c r="J124" s="43" t="s">
        <v>34</v>
      </c>
      <c r="K124" s="47">
        <v>416</v>
      </c>
      <c r="L124" s="48"/>
      <c r="M124" s="13"/>
    </row>
    <row r="125" spans="1:13" ht="21" hidden="1" customHeight="1">
      <c r="A125" s="42"/>
      <c r="B125" s="43" t="s">
        <v>191</v>
      </c>
      <c r="C125" s="44" t="s">
        <v>29</v>
      </c>
      <c r="D125" s="15" t="s">
        <v>65</v>
      </c>
      <c r="E125" s="44">
        <v>2015</v>
      </c>
      <c r="F125" s="44" t="s">
        <v>167</v>
      </c>
      <c r="G125" s="45">
        <v>42138</v>
      </c>
      <c r="H125" s="45">
        <v>42142</v>
      </c>
      <c r="I125" s="46" t="s">
        <v>192</v>
      </c>
      <c r="J125" s="43" t="s">
        <v>193</v>
      </c>
      <c r="K125" s="47">
        <v>2000</v>
      </c>
      <c r="L125" s="48"/>
      <c r="M125" s="13"/>
    </row>
    <row r="126" spans="1:13" ht="21" hidden="1" customHeight="1">
      <c r="A126" s="42"/>
      <c r="B126" s="17" t="s">
        <v>177</v>
      </c>
      <c r="C126" s="44" t="s">
        <v>14</v>
      </c>
      <c r="D126" s="15" t="s">
        <v>61</v>
      </c>
      <c r="E126" s="44">
        <v>2015</v>
      </c>
      <c r="F126" s="44" t="s">
        <v>167</v>
      </c>
      <c r="G126" s="45">
        <v>42142</v>
      </c>
      <c r="H126" s="45">
        <v>42143</v>
      </c>
      <c r="I126" s="46" t="s">
        <v>194</v>
      </c>
      <c r="J126" s="43" t="s">
        <v>179</v>
      </c>
      <c r="K126" s="47">
        <v>43925</v>
      </c>
      <c r="L126" s="48"/>
      <c r="M126" s="13"/>
    </row>
    <row r="127" spans="1:13" ht="21" hidden="1" customHeight="1">
      <c r="A127" s="42"/>
      <c r="B127" s="17" t="s">
        <v>177</v>
      </c>
      <c r="C127" s="44" t="s">
        <v>14</v>
      </c>
      <c r="D127" s="15" t="s">
        <v>61</v>
      </c>
      <c r="E127" s="44">
        <v>2015</v>
      </c>
      <c r="F127" s="44" t="s">
        <v>167</v>
      </c>
      <c r="G127" s="45">
        <v>42137</v>
      </c>
      <c r="H127" s="45">
        <v>42143</v>
      </c>
      <c r="I127" s="46" t="s">
        <v>195</v>
      </c>
      <c r="J127" s="43" t="s">
        <v>179</v>
      </c>
      <c r="K127" s="47">
        <v>6000</v>
      </c>
      <c r="L127" s="48"/>
      <c r="M127" s="13"/>
    </row>
    <row r="128" spans="1:13" ht="21" hidden="1" customHeight="1">
      <c r="A128" s="42"/>
      <c r="B128" s="17" t="s">
        <v>157</v>
      </c>
      <c r="C128" s="44" t="s">
        <v>14</v>
      </c>
      <c r="D128" s="15" t="s">
        <v>61</v>
      </c>
      <c r="E128" s="44">
        <v>2015</v>
      </c>
      <c r="F128" s="44" t="s">
        <v>167</v>
      </c>
      <c r="G128" s="45">
        <v>42143</v>
      </c>
      <c r="H128" s="45">
        <v>42144</v>
      </c>
      <c r="I128" s="46" t="s">
        <v>196</v>
      </c>
      <c r="J128" s="43" t="s">
        <v>122</v>
      </c>
      <c r="K128" s="47">
        <v>2595</v>
      </c>
      <c r="L128" s="48"/>
      <c r="M128" s="13"/>
    </row>
    <row r="129" spans="1:13" ht="21" hidden="1" customHeight="1">
      <c r="A129" s="42"/>
      <c r="B129" s="17" t="s">
        <v>197</v>
      </c>
      <c r="C129" s="44" t="s">
        <v>29</v>
      </c>
      <c r="D129" s="15" t="s">
        <v>78</v>
      </c>
      <c r="E129" s="44">
        <v>2015</v>
      </c>
      <c r="F129" s="44" t="s">
        <v>167</v>
      </c>
      <c r="G129" s="45">
        <v>42144</v>
      </c>
      <c r="H129" s="45">
        <v>42145</v>
      </c>
      <c r="I129" s="46" t="s">
        <v>198</v>
      </c>
      <c r="J129" s="43" t="s">
        <v>199</v>
      </c>
      <c r="K129" s="47">
        <v>1000</v>
      </c>
      <c r="L129" s="48"/>
      <c r="M129" s="13"/>
    </row>
    <row r="130" spans="1:13" ht="21" hidden="1" customHeight="1">
      <c r="A130" s="42"/>
      <c r="B130" s="17" t="s">
        <v>200</v>
      </c>
      <c r="C130" s="44" t="s">
        <v>14</v>
      </c>
      <c r="D130" s="15" t="s">
        <v>61</v>
      </c>
      <c r="E130" s="44">
        <v>2015</v>
      </c>
      <c r="F130" s="44" t="s">
        <v>167</v>
      </c>
      <c r="G130" s="45">
        <v>42150</v>
      </c>
      <c r="H130" s="45">
        <v>42150</v>
      </c>
      <c r="I130" s="46" t="s">
        <v>198</v>
      </c>
      <c r="J130" s="43" t="s">
        <v>76</v>
      </c>
      <c r="K130" s="47">
        <v>1000</v>
      </c>
      <c r="L130" s="48"/>
      <c r="M130" s="13"/>
    </row>
    <row r="131" spans="1:13" ht="21" hidden="1" customHeight="1">
      <c r="A131" s="42"/>
      <c r="B131" s="17" t="s">
        <v>160</v>
      </c>
      <c r="C131" s="44" t="s">
        <v>29</v>
      </c>
      <c r="D131" s="15" t="s">
        <v>61</v>
      </c>
      <c r="E131" s="44">
        <v>2015</v>
      </c>
      <c r="F131" s="44" t="s">
        <v>167</v>
      </c>
      <c r="G131" s="45">
        <v>42149</v>
      </c>
      <c r="H131" s="45">
        <v>42150</v>
      </c>
      <c r="I131" s="46" t="s">
        <v>196</v>
      </c>
      <c r="J131" s="43" t="s">
        <v>40</v>
      </c>
      <c r="K131" s="47">
        <v>2626</v>
      </c>
      <c r="L131" s="48"/>
      <c r="M131" s="13"/>
    </row>
    <row r="132" spans="1:13" ht="21" hidden="1" customHeight="1">
      <c r="A132" s="42"/>
      <c r="B132" s="43" t="s">
        <v>75</v>
      </c>
      <c r="C132" s="44" t="s">
        <v>29</v>
      </c>
      <c r="D132" s="15" t="s">
        <v>61</v>
      </c>
      <c r="E132" s="44">
        <v>2015</v>
      </c>
      <c r="F132" s="44" t="s">
        <v>167</v>
      </c>
      <c r="G132" s="45">
        <v>42145</v>
      </c>
      <c r="H132" s="45">
        <v>42150</v>
      </c>
      <c r="I132" s="46" t="s">
        <v>196</v>
      </c>
      <c r="J132" s="43" t="s">
        <v>76</v>
      </c>
      <c r="K132" s="47">
        <v>2589</v>
      </c>
      <c r="L132" s="48"/>
      <c r="M132" s="13"/>
    </row>
    <row r="133" spans="1:13" ht="21" hidden="1" customHeight="1">
      <c r="A133" s="42"/>
      <c r="B133" s="17" t="s">
        <v>201</v>
      </c>
      <c r="C133" s="44" t="s">
        <v>29</v>
      </c>
      <c r="D133" s="15" t="s">
        <v>86</v>
      </c>
      <c r="E133" s="44">
        <v>2015</v>
      </c>
      <c r="F133" s="44" t="s">
        <v>167</v>
      </c>
      <c r="G133" s="45">
        <v>42143</v>
      </c>
      <c r="H133" s="45">
        <v>42149</v>
      </c>
      <c r="I133" s="46" t="s">
        <v>202</v>
      </c>
      <c r="J133" s="43"/>
      <c r="K133" s="47">
        <v>299</v>
      </c>
      <c r="L133" s="48"/>
      <c r="M133" s="13"/>
    </row>
    <row r="134" spans="1:13" ht="21" hidden="1" customHeight="1">
      <c r="A134" s="42"/>
      <c r="B134" s="17" t="s">
        <v>203</v>
      </c>
      <c r="C134" s="44" t="s">
        <v>14</v>
      </c>
      <c r="D134" s="15" t="s">
        <v>86</v>
      </c>
      <c r="E134" s="44">
        <v>2015</v>
      </c>
      <c r="F134" s="44" t="s">
        <v>167</v>
      </c>
      <c r="G134" s="45">
        <v>42143</v>
      </c>
      <c r="H134" s="45">
        <v>42149</v>
      </c>
      <c r="I134" s="46" t="s">
        <v>202</v>
      </c>
      <c r="J134" s="43"/>
      <c r="K134" s="47">
        <v>243</v>
      </c>
      <c r="L134" s="48"/>
      <c r="M134" s="13"/>
    </row>
    <row r="135" spans="1:13" ht="21" hidden="1" customHeight="1">
      <c r="A135" s="42"/>
      <c r="B135" s="17" t="s">
        <v>204</v>
      </c>
      <c r="C135" s="44" t="s">
        <v>14</v>
      </c>
      <c r="D135" s="15" t="s">
        <v>86</v>
      </c>
      <c r="E135" s="44">
        <v>2015</v>
      </c>
      <c r="F135" s="44" t="s">
        <v>167</v>
      </c>
      <c r="G135" s="45">
        <v>42143</v>
      </c>
      <c r="H135" s="45">
        <v>42149</v>
      </c>
      <c r="I135" s="46" t="s">
        <v>202</v>
      </c>
      <c r="J135" s="43"/>
      <c r="K135" s="47">
        <v>243</v>
      </c>
      <c r="L135" s="48"/>
      <c r="M135" s="13"/>
    </row>
    <row r="136" spans="1:13" ht="21" hidden="1" customHeight="1">
      <c r="A136" s="42"/>
      <c r="B136" s="17" t="s">
        <v>205</v>
      </c>
      <c r="C136" s="44" t="s">
        <v>14</v>
      </c>
      <c r="D136" s="15" t="s">
        <v>86</v>
      </c>
      <c r="E136" s="44">
        <v>2015</v>
      </c>
      <c r="F136" s="44" t="s">
        <v>167</v>
      </c>
      <c r="G136" s="45">
        <v>42143</v>
      </c>
      <c r="H136" s="45">
        <v>42149</v>
      </c>
      <c r="I136" s="46" t="s">
        <v>202</v>
      </c>
      <c r="J136" s="43"/>
      <c r="K136" s="47">
        <v>3912.6</v>
      </c>
      <c r="L136" s="48"/>
      <c r="M136" s="13"/>
    </row>
    <row r="137" spans="1:13" ht="21" hidden="1" customHeight="1">
      <c r="A137" s="42"/>
      <c r="B137" s="17" t="s">
        <v>206</v>
      </c>
      <c r="C137" s="44" t="s">
        <v>29</v>
      </c>
      <c r="D137" s="15" t="s">
        <v>86</v>
      </c>
      <c r="E137" s="44">
        <v>2015</v>
      </c>
      <c r="F137" s="44" t="s">
        <v>167</v>
      </c>
      <c r="G137" s="45">
        <v>42143</v>
      </c>
      <c r="H137" s="45">
        <v>42149</v>
      </c>
      <c r="I137" s="46" t="s">
        <v>202</v>
      </c>
      <c r="J137" s="43"/>
      <c r="K137" s="47">
        <v>257</v>
      </c>
      <c r="L137" s="48"/>
      <c r="M137" s="13"/>
    </row>
    <row r="138" spans="1:13" ht="21" hidden="1" customHeight="1">
      <c r="A138" s="42"/>
      <c r="B138" s="17" t="s">
        <v>207</v>
      </c>
      <c r="C138" s="44" t="s">
        <v>14</v>
      </c>
      <c r="D138" s="15" t="s">
        <v>86</v>
      </c>
      <c r="E138" s="44">
        <v>2015</v>
      </c>
      <c r="F138" s="44" t="s">
        <v>167</v>
      </c>
      <c r="G138" s="45">
        <v>42143</v>
      </c>
      <c r="H138" s="45">
        <v>42149</v>
      </c>
      <c r="I138" s="46" t="s">
        <v>202</v>
      </c>
      <c r="J138" s="43"/>
      <c r="K138" s="47">
        <v>565</v>
      </c>
      <c r="L138" s="48"/>
      <c r="M138" s="13"/>
    </row>
    <row r="139" spans="1:13" ht="21" hidden="1" customHeight="1">
      <c r="A139" s="42"/>
      <c r="B139" s="17" t="s">
        <v>208</v>
      </c>
      <c r="C139" s="44" t="s">
        <v>14</v>
      </c>
      <c r="D139" s="15" t="s">
        <v>86</v>
      </c>
      <c r="E139" s="44">
        <v>2015</v>
      </c>
      <c r="F139" s="44" t="s">
        <v>167</v>
      </c>
      <c r="G139" s="45">
        <v>42143</v>
      </c>
      <c r="H139" s="45">
        <v>42149</v>
      </c>
      <c r="I139" s="46" t="s">
        <v>202</v>
      </c>
      <c r="J139" s="43"/>
      <c r="K139" s="47">
        <v>580</v>
      </c>
      <c r="L139" s="48"/>
      <c r="M139" s="13"/>
    </row>
    <row r="140" spans="1:13" ht="21" hidden="1" customHeight="1">
      <c r="A140" s="42"/>
      <c r="B140" s="17" t="s">
        <v>209</v>
      </c>
      <c r="C140" s="44" t="s">
        <v>14</v>
      </c>
      <c r="D140" s="15" t="s">
        <v>86</v>
      </c>
      <c r="E140" s="44">
        <v>2015</v>
      </c>
      <c r="F140" s="44" t="s">
        <v>167</v>
      </c>
      <c r="G140" s="45">
        <v>42143</v>
      </c>
      <c r="H140" s="45">
        <v>42149</v>
      </c>
      <c r="I140" s="46" t="s">
        <v>202</v>
      </c>
      <c r="J140" s="43"/>
      <c r="K140" s="47">
        <v>2663.29</v>
      </c>
      <c r="L140" s="48"/>
      <c r="M140" s="13"/>
    </row>
    <row r="141" spans="1:13" ht="21" hidden="1" customHeight="1">
      <c r="A141" s="42"/>
      <c r="B141" s="17" t="s">
        <v>210</v>
      </c>
      <c r="C141" s="44" t="s">
        <v>14</v>
      </c>
      <c r="D141" s="15" t="s">
        <v>86</v>
      </c>
      <c r="E141" s="44">
        <v>2015</v>
      </c>
      <c r="F141" s="44" t="s">
        <v>167</v>
      </c>
      <c r="G141" s="45">
        <v>42143</v>
      </c>
      <c r="H141" s="45">
        <v>42149</v>
      </c>
      <c r="I141" s="46" t="s">
        <v>202</v>
      </c>
      <c r="J141" s="43"/>
      <c r="K141" s="47">
        <v>332</v>
      </c>
      <c r="L141" s="48"/>
      <c r="M141" s="13"/>
    </row>
    <row r="142" spans="1:13" ht="21" hidden="1" customHeight="1">
      <c r="A142" s="42"/>
      <c r="B142" s="17" t="s">
        <v>211</v>
      </c>
      <c r="C142" s="44" t="s">
        <v>29</v>
      </c>
      <c r="D142" s="15" t="s">
        <v>86</v>
      </c>
      <c r="E142" s="44">
        <v>2015</v>
      </c>
      <c r="F142" s="44" t="s">
        <v>167</v>
      </c>
      <c r="G142" s="45">
        <v>42143</v>
      </c>
      <c r="H142" s="45">
        <v>42149</v>
      </c>
      <c r="I142" s="46" t="s">
        <v>202</v>
      </c>
      <c r="J142" s="43"/>
      <c r="K142" s="47">
        <v>332</v>
      </c>
      <c r="L142" s="48"/>
      <c r="M142" s="13"/>
    </row>
    <row r="143" spans="1:13" ht="21" hidden="1" customHeight="1">
      <c r="A143" s="42"/>
      <c r="B143" s="43" t="s">
        <v>212</v>
      </c>
      <c r="C143" s="44" t="s">
        <v>14</v>
      </c>
      <c r="D143" s="15" t="s">
        <v>61</v>
      </c>
      <c r="E143" s="44">
        <v>2015</v>
      </c>
      <c r="F143" s="44" t="s">
        <v>167</v>
      </c>
      <c r="G143" s="45">
        <v>42152</v>
      </c>
      <c r="H143" s="45">
        <v>42156</v>
      </c>
      <c r="I143" s="46" t="s">
        <v>198</v>
      </c>
      <c r="J143" s="43" t="s">
        <v>115</v>
      </c>
      <c r="K143" s="47">
        <v>1000</v>
      </c>
      <c r="L143" s="48"/>
      <c r="M143" s="13"/>
    </row>
    <row r="144" spans="1:13" ht="21" hidden="1" customHeight="1">
      <c r="A144" s="42"/>
      <c r="B144" s="43" t="s">
        <v>118</v>
      </c>
      <c r="C144" s="44" t="s">
        <v>14</v>
      </c>
      <c r="D144" s="15" t="s">
        <v>102</v>
      </c>
      <c r="E144" s="44">
        <v>2015</v>
      </c>
      <c r="F144" s="44" t="s">
        <v>167</v>
      </c>
      <c r="G144" s="45">
        <v>42183</v>
      </c>
      <c r="H144" s="45">
        <v>42156</v>
      </c>
      <c r="I144" s="46" t="s">
        <v>213</v>
      </c>
      <c r="J144" s="43" t="s">
        <v>105</v>
      </c>
      <c r="K144" s="47">
        <v>150</v>
      </c>
      <c r="L144" s="48"/>
      <c r="M144" s="13"/>
    </row>
    <row r="145" spans="1:13" ht="21" hidden="1" customHeight="1">
      <c r="A145" s="42"/>
      <c r="B145" s="43" t="s">
        <v>214</v>
      </c>
      <c r="C145" s="44" t="s">
        <v>14</v>
      </c>
      <c r="D145" s="15" t="s">
        <v>102</v>
      </c>
      <c r="E145" s="44">
        <v>2015</v>
      </c>
      <c r="F145" s="44" t="s">
        <v>167</v>
      </c>
      <c r="G145" s="45">
        <v>42183</v>
      </c>
      <c r="H145" s="45">
        <v>42156</v>
      </c>
      <c r="I145" s="46" t="s">
        <v>213</v>
      </c>
      <c r="J145" s="43"/>
      <c r="K145" s="47">
        <v>150</v>
      </c>
      <c r="L145" s="48"/>
      <c r="M145" s="13"/>
    </row>
    <row r="146" spans="1:13" ht="21" hidden="1" customHeight="1">
      <c r="A146" s="42"/>
      <c r="B146" s="43" t="s">
        <v>215</v>
      </c>
      <c r="C146" s="44" t="s">
        <v>14</v>
      </c>
      <c r="D146" s="44" t="s">
        <v>102</v>
      </c>
      <c r="E146" s="44">
        <v>2015</v>
      </c>
      <c r="F146" s="44" t="s">
        <v>167</v>
      </c>
      <c r="G146" s="45">
        <v>42183</v>
      </c>
      <c r="H146" s="45">
        <v>42156</v>
      </c>
      <c r="I146" s="46" t="s">
        <v>213</v>
      </c>
      <c r="J146" s="43" t="s">
        <v>31</v>
      </c>
      <c r="K146" s="47">
        <v>150</v>
      </c>
      <c r="L146" s="48"/>
      <c r="M146" s="13"/>
    </row>
    <row r="147" spans="1:13" ht="21" hidden="1" customHeight="1">
      <c r="A147" s="42"/>
      <c r="B147" s="43" t="s">
        <v>126</v>
      </c>
      <c r="C147" s="44" t="s">
        <v>14</v>
      </c>
      <c r="D147" s="44" t="s">
        <v>102</v>
      </c>
      <c r="E147" s="44">
        <v>2015</v>
      </c>
      <c r="F147" s="44" t="s">
        <v>167</v>
      </c>
      <c r="G147" s="45">
        <v>42183</v>
      </c>
      <c r="H147" s="45">
        <v>42156</v>
      </c>
      <c r="I147" s="46" t="s">
        <v>213</v>
      </c>
      <c r="J147" s="43" t="s">
        <v>216</v>
      </c>
      <c r="K147" s="47">
        <v>150</v>
      </c>
      <c r="L147" s="48"/>
      <c r="M147" s="13"/>
    </row>
    <row r="148" spans="1:13" ht="21" hidden="1" customHeight="1">
      <c r="A148" s="42"/>
      <c r="B148" s="43" t="s">
        <v>129</v>
      </c>
      <c r="C148" s="44" t="s">
        <v>29</v>
      </c>
      <c r="D148" s="44" t="s">
        <v>102</v>
      </c>
      <c r="E148" s="44">
        <v>2015</v>
      </c>
      <c r="F148" s="44" t="s">
        <v>167</v>
      </c>
      <c r="G148" s="45">
        <v>42183</v>
      </c>
      <c r="H148" s="45">
        <v>42156</v>
      </c>
      <c r="I148" s="46" t="s">
        <v>213</v>
      </c>
      <c r="J148" s="43" t="s">
        <v>111</v>
      </c>
      <c r="K148" s="47">
        <v>150</v>
      </c>
      <c r="L148" s="48"/>
      <c r="M148" s="13"/>
    </row>
    <row r="149" spans="1:13" ht="21" hidden="1" customHeight="1">
      <c r="A149" s="13"/>
      <c r="B149" s="50" t="s">
        <v>217</v>
      </c>
      <c r="C149" s="51" t="s">
        <v>14</v>
      </c>
      <c r="D149" s="51" t="s">
        <v>218</v>
      </c>
      <c r="E149" s="51">
        <v>2015</v>
      </c>
      <c r="F149" s="51" t="s">
        <v>167</v>
      </c>
      <c r="G149" s="52">
        <v>42129</v>
      </c>
      <c r="H149" s="52">
        <v>42166</v>
      </c>
      <c r="I149" s="53" t="s">
        <v>219</v>
      </c>
      <c r="J149" s="50"/>
      <c r="K149" s="54">
        <v>1000</v>
      </c>
      <c r="L149" s="55"/>
      <c r="M149" s="13"/>
    </row>
    <row r="150" spans="1:13" ht="21" hidden="1" customHeight="1">
      <c r="A150" s="13"/>
      <c r="B150" s="20" t="s">
        <v>220</v>
      </c>
      <c r="C150" s="21" t="s">
        <v>45</v>
      </c>
      <c r="D150" s="21" t="s">
        <v>46</v>
      </c>
      <c r="E150" s="21">
        <v>2015</v>
      </c>
      <c r="F150" s="21" t="s">
        <v>167</v>
      </c>
      <c r="G150" s="22"/>
      <c r="H150" s="22"/>
      <c r="I150" s="28" t="s">
        <v>47</v>
      </c>
      <c r="J150" s="20"/>
      <c r="K150" s="23">
        <v>672.8</v>
      </c>
      <c r="L150" s="24">
        <f>SUM(K109:K150)</f>
        <v>113833.68</v>
      </c>
      <c r="M150" s="13"/>
    </row>
    <row r="151" spans="1:13" ht="21" hidden="1" customHeight="1">
      <c r="A151" s="13"/>
      <c r="B151" s="17" t="s">
        <v>221</v>
      </c>
      <c r="C151" s="15" t="s">
        <v>14</v>
      </c>
      <c r="D151" s="15" t="s">
        <v>15</v>
      </c>
      <c r="E151" s="15">
        <v>2015</v>
      </c>
      <c r="F151" s="15" t="s">
        <v>222</v>
      </c>
      <c r="G151" s="35">
        <v>42156</v>
      </c>
      <c r="H151" s="35">
        <v>42156</v>
      </c>
      <c r="I151" s="25" t="s">
        <v>223</v>
      </c>
      <c r="J151" s="17" t="s">
        <v>27</v>
      </c>
      <c r="K151" s="18">
        <v>2000</v>
      </c>
      <c r="L151" s="26"/>
      <c r="M151" s="13"/>
    </row>
    <row r="152" spans="1:13" ht="21" hidden="1" customHeight="1">
      <c r="A152" s="13"/>
      <c r="B152" s="17" t="s">
        <v>136</v>
      </c>
      <c r="C152" s="15" t="s">
        <v>14</v>
      </c>
      <c r="D152" s="15" t="s">
        <v>22</v>
      </c>
      <c r="E152" s="15">
        <v>2015</v>
      </c>
      <c r="F152" s="15" t="s">
        <v>222</v>
      </c>
      <c r="G152" s="35">
        <v>42156</v>
      </c>
      <c r="H152" s="35">
        <v>42156</v>
      </c>
      <c r="I152" s="25" t="s">
        <v>224</v>
      </c>
      <c r="J152" s="14" t="s">
        <v>138</v>
      </c>
      <c r="K152" s="18">
        <v>2500</v>
      </c>
      <c r="L152" s="26"/>
      <c r="M152" s="13"/>
    </row>
    <row r="153" spans="1:13" ht="21" hidden="1" customHeight="1">
      <c r="A153" s="13"/>
      <c r="B153" s="17" t="s">
        <v>21</v>
      </c>
      <c r="C153" s="15" t="s">
        <v>14</v>
      </c>
      <c r="D153" s="15" t="s">
        <v>22</v>
      </c>
      <c r="E153" s="15">
        <v>2015</v>
      </c>
      <c r="F153" s="15" t="s">
        <v>222</v>
      </c>
      <c r="G153" s="35">
        <v>42156</v>
      </c>
      <c r="H153" s="35">
        <v>42156</v>
      </c>
      <c r="I153" s="25" t="s">
        <v>225</v>
      </c>
      <c r="J153" s="17" t="s">
        <v>24</v>
      </c>
      <c r="K153" s="18">
        <v>2500</v>
      </c>
      <c r="L153" s="26"/>
      <c r="M153" s="13"/>
    </row>
    <row r="154" spans="1:13" ht="21" hidden="1" customHeight="1">
      <c r="A154" s="13"/>
      <c r="B154" s="17" t="s">
        <v>136</v>
      </c>
      <c r="C154" s="15" t="s">
        <v>14</v>
      </c>
      <c r="D154" s="15" t="s">
        <v>86</v>
      </c>
      <c r="E154" s="15">
        <v>2015</v>
      </c>
      <c r="F154" s="15" t="s">
        <v>222</v>
      </c>
      <c r="G154" s="35">
        <v>42156</v>
      </c>
      <c r="H154" s="35">
        <v>42156</v>
      </c>
      <c r="I154" s="25" t="s">
        <v>226</v>
      </c>
      <c r="J154" s="14" t="s">
        <v>138</v>
      </c>
      <c r="K154" s="18">
        <v>5000</v>
      </c>
      <c r="L154" s="26"/>
      <c r="M154" s="13"/>
    </row>
    <row r="155" spans="1:13" ht="21" hidden="1" customHeight="1">
      <c r="A155" s="13"/>
      <c r="B155" s="17" t="s">
        <v>183</v>
      </c>
      <c r="C155" s="15" t="s">
        <v>14</v>
      </c>
      <c r="D155" s="15" t="s">
        <v>15</v>
      </c>
      <c r="E155" s="15">
        <v>2015</v>
      </c>
      <c r="F155" s="15" t="s">
        <v>222</v>
      </c>
      <c r="G155" s="35">
        <v>42156</v>
      </c>
      <c r="H155" s="35">
        <v>42156</v>
      </c>
      <c r="I155" s="25" t="s">
        <v>227</v>
      </c>
      <c r="J155" s="17" t="s">
        <v>40</v>
      </c>
      <c r="K155" s="18">
        <v>2000</v>
      </c>
      <c r="L155" s="26"/>
      <c r="M155" s="13"/>
    </row>
    <row r="156" spans="1:13" ht="21" hidden="1" customHeight="1">
      <c r="A156" s="13"/>
      <c r="B156" s="17" t="s">
        <v>228</v>
      </c>
      <c r="C156" s="15" t="s">
        <v>14</v>
      </c>
      <c r="D156" s="15" t="s">
        <v>15</v>
      </c>
      <c r="E156" s="15">
        <v>2015</v>
      </c>
      <c r="F156" s="15" t="s">
        <v>222</v>
      </c>
      <c r="G156" s="35">
        <v>42156</v>
      </c>
      <c r="H156" s="35">
        <v>42156</v>
      </c>
      <c r="I156" s="25" t="s">
        <v>227</v>
      </c>
      <c r="J156" s="17" t="s">
        <v>40</v>
      </c>
      <c r="K156" s="18">
        <v>2000</v>
      </c>
      <c r="L156" s="26"/>
      <c r="M156" s="13"/>
    </row>
    <row r="157" spans="1:13" ht="21" hidden="1" customHeight="1">
      <c r="A157" s="13"/>
      <c r="B157" s="17" t="s">
        <v>140</v>
      </c>
      <c r="C157" s="15" t="s">
        <v>14</v>
      </c>
      <c r="D157" s="15" t="s">
        <v>22</v>
      </c>
      <c r="E157" s="15">
        <v>2015</v>
      </c>
      <c r="F157" s="15" t="s">
        <v>222</v>
      </c>
      <c r="G157" s="35">
        <v>42156</v>
      </c>
      <c r="H157" s="35">
        <v>42156</v>
      </c>
      <c r="I157" s="25" t="s">
        <v>229</v>
      </c>
      <c r="J157" s="17" t="s">
        <v>67</v>
      </c>
      <c r="K157" s="18">
        <v>2500</v>
      </c>
      <c r="L157" s="26"/>
      <c r="M157" s="13"/>
    </row>
    <row r="158" spans="1:13" ht="21" hidden="1" customHeight="1">
      <c r="A158" s="13"/>
      <c r="B158" s="17" t="s">
        <v>180</v>
      </c>
      <c r="C158" s="15" t="s">
        <v>14</v>
      </c>
      <c r="D158" s="15" t="s">
        <v>15</v>
      </c>
      <c r="E158" s="15">
        <v>2015</v>
      </c>
      <c r="F158" s="15" t="s">
        <v>222</v>
      </c>
      <c r="G158" s="35">
        <v>42156</v>
      </c>
      <c r="H158" s="35">
        <v>42156</v>
      </c>
      <c r="I158" s="25" t="s">
        <v>91</v>
      </c>
      <c r="J158" s="17" t="s">
        <v>181</v>
      </c>
      <c r="K158" s="18">
        <v>2000</v>
      </c>
      <c r="L158" s="26"/>
      <c r="M158" s="13"/>
    </row>
    <row r="159" spans="1:13" ht="21" hidden="1" customHeight="1">
      <c r="A159" s="13"/>
      <c r="B159" s="17" t="s">
        <v>171</v>
      </c>
      <c r="C159" s="15" t="s">
        <v>14</v>
      </c>
      <c r="D159" s="15" t="s">
        <v>15</v>
      </c>
      <c r="E159" s="15">
        <v>2015</v>
      </c>
      <c r="F159" s="15" t="s">
        <v>222</v>
      </c>
      <c r="G159" s="35">
        <v>42156</v>
      </c>
      <c r="H159" s="35">
        <v>42156</v>
      </c>
      <c r="I159" s="25" t="s">
        <v>227</v>
      </c>
      <c r="J159" s="17" t="s">
        <v>173</v>
      </c>
      <c r="K159" s="18">
        <v>2000</v>
      </c>
      <c r="L159" s="26"/>
      <c r="M159" s="13"/>
    </row>
    <row r="160" spans="1:13" ht="21" hidden="1" customHeight="1">
      <c r="A160" s="13"/>
      <c r="B160" s="17" t="s">
        <v>230</v>
      </c>
      <c r="C160" s="15" t="s">
        <v>14</v>
      </c>
      <c r="D160" s="15" t="s">
        <v>22</v>
      </c>
      <c r="E160" s="15">
        <v>2015</v>
      </c>
      <c r="F160" s="15" t="s">
        <v>222</v>
      </c>
      <c r="G160" s="35">
        <v>42156</v>
      </c>
      <c r="H160" s="35">
        <v>42157</v>
      </c>
      <c r="I160" s="25" t="s">
        <v>231</v>
      </c>
      <c r="J160" s="17" t="s">
        <v>173</v>
      </c>
      <c r="K160" s="18">
        <v>2500</v>
      </c>
      <c r="L160" s="26"/>
      <c r="M160" s="13"/>
    </row>
    <row r="161" spans="1:13" ht="21" hidden="1" customHeight="1">
      <c r="A161" s="13"/>
      <c r="B161" s="17" t="s">
        <v>191</v>
      </c>
      <c r="C161" s="15" t="s">
        <v>29</v>
      </c>
      <c r="D161" s="15" t="s">
        <v>22</v>
      </c>
      <c r="E161" s="15">
        <v>2015</v>
      </c>
      <c r="F161" s="15" t="s">
        <v>222</v>
      </c>
      <c r="G161" s="35">
        <v>42156</v>
      </c>
      <c r="H161" s="35">
        <v>42157</v>
      </c>
      <c r="I161" s="25" t="s">
        <v>232</v>
      </c>
      <c r="J161" s="17" t="s">
        <v>193</v>
      </c>
      <c r="K161" s="18">
        <v>2000</v>
      </c>
      <c r="L161" s="26"/>
      <c r="M161" s="13"/>
    </row>
    <row r="162" spans="1:13" ht="21" hidden="1" customHeight="1">
      <c r="A162" s="13"/>
      <c r="B162" s="17" t="s">
        <v>184</v>
      </c>
      <c r="C162" s="15" t="s">
        <v>14</v>
      </c>
      <c r="D162" s="15" t="s">
        <v>15</v>
      </c>
      <c r="E162" s="15">
        <v>2015</v>
      </c>
      <c r="F162" s="15" t="s">
        <v>222</v>
      </c>
      <c r="G162" s="35">
        <v>42156</v>
      </c>
      <c r="H162" s="35">
        <v>42157</v>
      </c>
      <c r="I162" s="25" t="s">
        <v>233</v>
      </c>
      <c r="J162" s="17" t="s">
        <v>186</v>
      </c>
      <c r="K162" s="18">
        <v>2000</v>
      </c>
      <c r="L162" s="26"/>
      <c r="M162" s="13"/>
    </row>
    <row r="163" spans="1:13" ht="21" hidden="1" customHeight="1">
      <c r="A163" s="13"/>
      <c r="B163" s="17" t="s">
        <v>187</v>
      </c>
      <c r="C163" s="15" t="s">
        <v>14</v>
      </c>
      <c r="D163" s="15" t="s">
        <v>15</v>
      </c>
      <c r="E163" s="15">
        <v>2015</v>
      </c>
      <c r="F163" s="15" t="s">
        <v>222</v>
      </c>
      <c r="G163" s="35">
        <v>42156</v>
      </c>
      <c r="H163" s="35">
        <v>42157</v>
      </c>
      <c r="I163" s="25" t="s">
        <v>233</v>
      </c>
      <c r="J163" s="17" t="s">
        <v>188</v>
      </c>
      <c r="K163" s="18">
        <v>2000</v>
      </c>
      <c r="L163" s="26"/>
      <c r="M163" s="13"/>
    </row>
    <row r="164" spans="1:13" ht="21" hidden="1" customHeight="1">
      <c r="A164" s="13"/>
      <c r="B164" s="17" t="s">
        <v>234</v>
      </c>
      <c r="C164" s="15" t="s">
        <v>14</v>
      </c>
      <c r="D164" s="15" t="s">
        <v>22</v>
      </c>
      <c r="E164" s="15">
        <v>2015</v>
      </c>
      <c r="F164" s="15" t="s">
        <v>222</v>
      </c>
      <c r="G164" s="35">
        <v>42156</v>
      </c>
      <c r="H164" s="35">
        <v>42157</v>
      </c>
      <c r="I164" s="25" t="s">
        <v>231</v>
      </c>
      <c r="J164" s="17" t="s">
        <v>173</v>
      </c>
      <c r="K164" s="18">
        <v>2500</v>
      </c>
      <c r="L164" s="26"/>
      <c r="M164" s="13"/>
    </row>
    <row r="165" spans="1:13" ht="21" hidden="1" customHeight="1">
      <c r="A165" s="13"/>
      <c r="B165" s="17" t="s">
        <v>235</v>
      </c>
      <c r="C165" s="15" t="s">
        <v>29</v>
      </c>
      <c r="D165" s="15" t="s">
        <v>22</v>
      </c>
      <c r="E165" s="15">
        <v>2015</v>
      </c>
      <c r="F165" s="15" t="s">
        <v>222</v>
      </c>
      <c r="G165" s="35">
        <v>42156</v>
      </c>
      <c r="H165" s="35">
        <v>42157</v>
      </c>
      <c r="I165" s="25" t="s">
        <v>236</v>
      </c>
      <c r="J165" s="17" t="s">
        <v>173</v>
      </c>
      <c r="K165" s="18">
        <v>2500</v>
      </c>
      <c r="L165" s="26"/>
      <c r="M165" s="13"/>
    </row>
    <row r="166" spans="1:13" ht="21" hidden="1" customHeight="1">
      <c r="A166" s="13"/>
      <c r="B166" s="17" t="s">
        <v>237</v>
      </c>
      <c r="C166" s="15" t="s">
        <v>14</v>
      </c>
      <c r="D166" s="15" t="s">
        <v>78</v>
      </c>
      <c r="E166" s="15">
        <v>2015</v>
      </c>
      <c r="F166" s="15" t="s">
        <v>222</v>
      </c>
      <c r="G166" s="35">
        <v>42156</v>
      </c>
      <c r="H166" s="35">
        <v>42158</v>
      </c>
      <c r="I166" s="25" t="s">
        <v>198</v>
      </c>
      <c r="J166" s="17" t="s">
        <v>34</v>
      </c>
      <c r="K166" s="18">
        <v>1000</v>
      </c>
      <c r="L166" s="26"/>
      <c r="M166" s="13"/>
    </row>
    <row r="167" spans="1:13" ht="21" hidden="1" customHeight="1">
      <c r="A167" s="13"/>
      <c r="B167" s="17" t="s">
        <v>238</v>
      </c>
      <c r="C167" s="15" t="s">
        <v>14</v>
      </c>
      <c r="D167" s="15" t="s">
        <v>22</v>
      </c>
      <c r="E167" s="15">
        <v>2015</v>
      </c>
      <c r="F167" s="15" t="s">
        <v>222</v>
      </c>
      <c r="G167" s="35">
        <v>42159</v>
      </c>
      <c r="H167" s="35">
        <v>42164</v>
      </c>
      <c r="I167" s="25" t="s">
        <v>239</v>
      </c>
      <c r="J167" s="17" t="s">
        <v>88</v>
      </c>
      <c r="K167" s="18">
        <v>11300</v>
      </c>
      <c r="L167" s="26"/>
      <c r="M167" s="13"/>
    </row>
    <row r="168" spans="1:13" ht="21" hidden="1" customHeight="1">
      <c r="A168" s="13"/>
      <c r="B168" s="17" t="s">
        <v>118</v>
      </c>
      <c r="C168" s="15" t="s">
        <v>14</v>
      </c>
      <c r="D168" s="15" t="s">
        <v>102</v>
      </c>
      <c r="E168" s="15">
        <v>2015</v>
      </c>
      <c r="F168" s="15" t="s">
        <v>222</v>
      </c>
      <c r="G168" s="35">
        <v>42156</v>
      </c>
      <c r="H168" s="35">
        <v>42163</v>
      </c>
      <c r="I168" s="25" t="s">
        <v>198</v>
      </c>
      <c r="J168" s="17" t="s">
        <v>105</v>
      </c>
      <c r="K168" s="18">
        <v>1000</v>
      </c>
      <c r="L168" s="26"/>
      <c r="M168" s="13"/>
    </row>
    <row r="169" spans="1:13" ht="21" hidden="1" customHeight="1">
      <c r="A169" s="13"/>
      <c r="B169" s="17" t="s">
        <v>240</v>
      </c>
      <c r="C169" s="15" t="s">
        <v>29</v>
      </c>
      <c r="D169" s="15" t="s">
        <v>15</v>
      </c>
      <c r="E169" s="15">
        <v>2015</v>
      </c>
      <c r="F169" s="15" t="s">
        <v>222</v>
      </c>
      <c r="G169" s="35">
        <v>42160</v>
      </c>
      <c r="H169" s="35">
        <v>42163</v>
      </c>
      <c r="I169" s="25" t="s">
        <v>223</v>
      </c>
      <c r="J169" s="17" t="s">
        <v>241</v>
      </c>
      <c r="K169" s="18">
        <v>2000</v>
      </c>
      <c r="L169" s="26"/>
      <c r="M169" s="13"/>
    </row>
    <row r="170" spans="1:13" ht="21" hidden="1" customHeight="1">
      <c r="A170" s="13"/>
      <c r="B170" s="17" t="s">
        <v>160</v>
      </c>
      <c r="C170" s="15" t="s">
        <v>29</v>
      </c>
      <c r="D170" s="15" t="s">
        <v>61</v>
      </c>
      <c r="E170" s="15">
        <v>2015</v>
      </c>
      <c r="F170" s="15" t="s">
        <v>222</v>
      </c>
      <c r="G170" s="35">
        <v>42160</v>
      </c>
      <c r="H170" s="35">
        <v>42163</v>
      </c>
      <c r="I170" s="25" t="s">
        <v>242</v>
      </c>
      <c r="J170" s="17" t="s">
        <v>40</v>
      </c>
      <c r="K170" s="18">
        <v>5950</v>
      </c>
      <c r="L170" s="26"/>
      <c r="M170" s="13"/>
    </row>
    <row r="171" spans="1:13" ht="21" hidden="1" customHeight="1">
      <c r="A171" s="13"/>
      <c r="B171" s="17" t="s">
        <v>75</v>
      </c>
      <c r="C171" s="15" t="s">
        <v>29</v>
      </c>
      <c r="D171" s="15" t="s">
        <v>61</v>
      </c>
      <c r="E171" s="15">
        <v>2015</v>
      </c>
      <c r="F171" s="15" t="s">
        <v>222</v>
      </c>
      <c r="G171" s="35">
        <v>42160</v>
      </c>
      <c r="H171" s="35">
        <v>42163</v>
      </c>
      <c r="I171" s="25" t="s">
        <v>242</v>
      </c>
      <c r="J171" s="17" t="s">
        <v>76</v>
      </c>
      <c r="K171" s="18">
        <v>5950</v>
      </c>
      <c r="L171" s="26"/>
      <c r="M171" s="13"/>
    </row>
    <row r="172" spans="1:13" ht="21" hidden="1" customHeight="1">
      <c r="A172" s="13"/>
      <c r="B172" s="17" t="s">
        <v>243</v>
      </c>
      <c r="C172" s="15" t="s">
        <v>14</v>
      </c>
      <c r="D172" s="15" t="s">
        <v>61</v>
      </c>
      <c r="E172" s="15">
        <v>2015</v>
      </c>
      <c r="F172" s="15" t="s">
        <v>222</v>
      </c>
      <c r="G172" s="35">
        <v>42162</v>
      </c>
      <c r="H172" s="35">
        <v>42164</v>
      </c>
      <c r="I172" s="25" t="s">
        <v>164</v>
      </c>
      <c r="J172" s="17" t="s">
        <v>37</v>
      </c>
      <c r="K172" s="18">
        <v>900</v>
      </c>
      <c r="L172" s="26"/>
      <c r="M172" s="13"/>
    </row>
    <row r="173" spans="1:13" ht="21" hidden="1" customHeight="1">
      <c r="A173" s="13"/>
      <c r="B173" s="17" t="s">
        <v>244</v>
      </c>
      <c r="C173" s="15" t="s">
        <v>14</v>
      </c>
      <c r="D173" s="15" t="s">
        <v>61</v>
      </c>
      <c r="E173" s="15">
        <v>2015</v>
      </c>
      <c r="F173" s="15" t="s">
        <v>222</v>
      </c>
      <c r="G173" s="35">
        <v>42163</v>
      </c>
      <c r="H173" s="35">
        <v>42164</v>
      </c>
      <c r="I173" s="25" t="s">
        <v>245</v>
      </c>
      <c r="J173" s="17" t="s">
        <v>76</v>
      </c>
      <c r="K173" s="18">
        <v>2000</v>
      </c>
      <c r="L173" s="26"/>
      <c r="M173" s="13"/>
    </row>
    <row r="174" spans="1:13" ht="21" hidden="1" customHeight="1">
      <c r="A174" s="13"/>
      <c r="B174" s="17" t="s">
        <v>244</v>
      </c>
      <c r="C174" s="15" t="s">
        <v>14</v>
      </c>
      <c r="D174" s="15" t="s">
        <v>61</v>
      </c>
      <c r="E174" s="15">
        <v>2015</v>
      </c>
      <c r="F174" s="15" t="s">
        <v>222</v>
      </c>
      <c r="G174" s="35">
        <v>42163</v>
      </c>
      <c r="H174" s="35">
        <v>42164</v>
      </c>
      <c r="I174" s="25" t="s">
        <v>246</v>
      </c>
      <c r="J174" s="17" t="s">
        <v>76</v>
      </c>
      <c r="K174" s="18">
        <v>1313.5</v>
      </c>
      <c r="L174" s="26"/>
      <c r="M174" s="13"/>
    </row>
    <row r="175" spans="1:13" ht="21" hidden="1" customHeight="1">
      <c r="A175" s="13"/>
      <c r="B175" s="17" t="s">
        <v>238</v>
      </c>
      <c r="C175" s="15" t="s">
        <v>14</v>
      </c>
      <c r="D175" s="15" t="s">
        <v>22</v>
      </c>
      <c r="E175" s="15">
        <v>2015</v>
      </c>
      <c r="F175" s="15" t="s">
        <v>222</v>
      </c>
      <c r="G175" s="35">
        <v>42170</v>
      </c>
      <c r="H175" s="35">
        <v>42170</v>
      </c>
      <c r="I175" s="25" t="s">
        <v>247</v>
      </c>
      <c r="J175" s="17" t="s">
        <v>88</v>
      </c>
      <c r="K175" s="18">
        <v>2500</v>
      </c>
      <c r="L175" s="26"/>
      <c r="M175" s="13"/>
    </row>
    <row r="176" spans="1:13" ht="21" hidden="1" customHeight="1">
      <c r="A176" s="13"/>
      <c r="B176" s="17" t="s">
        <v>248</v>
      </c>
      <c r="C176" s="15" t="s">
        <v>14</v>
      </c>
      <c r="D176" s="15" t="s">
        <v>22</v>
      </c>
      <c r="E176" s="15">
        <v>2015</v>
      </c>
      <c r="F176" s="15" t="s">
        <v>222</v>
      </c>
      <c r="G176" s="35">
        <v>42164</v>
      </c>
      <c r="H176" s="35">
        <v>42166</v>
      </c>
      <c r="I176" s="25" t="s">
        <v>247</v>
      </c>
      <c r="J176" s="17" t="s">
        <v>88</v>
      </c>
      <c r="K176" s="18">
        <v>2500</v>
      </c>
      <c r="L176" s="26"/>
      <c r="M176" s="13"/>
    </row>
    <row r="177" spans="1:13" ht="21" hidden="1" customHeight="1">
      <c r="A177" s="13"/>
      <c r="B177" s="17" t="s">
        <v>217</v>
      </c>
      <c r="C177" s="15" t="s">
        <v>14</v>
      </c>
      <c r="D177" s="15" t="s">
        <v>218</v>
      </c>
      <c r="E177" s="15">
        <v>2015</v>
      </c>
      <c r="F177" s="15" t="s">
        <v>222</v>
      </c>
      <c r="G177" s="35">
        <v>42129</v>
      </c>
      <c r="H177" s="35">
        <v>42166</v>
      </c>
      <c r="I177" s="25" t="s">
        <v>249</v>
      </c>
      <c r="J177" s="17"/>
      <c r="K177" s="18">
        <v>1000</v>
      </c>
      <c r="L177" s="26"/>
      <c r="M177" s="13"/>
    </row>
    <row r="178" spans="1:13" ht="21" hidden="1" customHeight="1">
      <c r="A178" s="13"/>
      <c r="B178" s="17" t="s">
        <v>250</v>
      </c>
      <c r="C178" s="15" t="s">
        <v>14</v>
      </c>
      <c r="D178" s="15" t="s">
        <v>78</v>
      </c>
      <c r="E178" s="15">
        <v>2015</v>
      </c>
      <c r="F178" s="15" t="s">
        <v>222</v>
      </c>
      <c r="G178" s="35">
        <v>42164</v>
      </c>
      <c r="H178" s="35">
        <v>42166</v>
      </c>
      <c r="I178" s="25" t="s">
        <v>198</v>
      </c>
      <c r="J178" s="17" t="s">
        <v>251</v>
      </c>
      <c r="K178" s="18">
        <v>1000</v>
      </c>
      <c r="L178" s="26"/>
      <c r="M178" s="13"/>
    </row>
    <row r="179" spans="1:13" ht="21" hidden="1" customHeight="1">
      <c r="A179" s="13"/>
      <c r="B179" s="17" t="s">
        <v>163</v>
      </c>
      <c r="C179" s="15" t="s">
        <v>14</v>
      </c>
      <c r="D179" s="15" t="s">
        <v>61</v>
      </c>
      <c r="E179" s="15">
        <v>2015</v>
      </c>
      <c r="F179" s="15" t="s">
        <v>222</v>
      </c>
      <c r="G179" s="35">
        <v>42174</v>
      </c>
      <c r="H179" s="35">
        <v>42179</v>
      </c>
      <c r="I179" s="25" t="s">
        <v>146</v>
      </c>
      <c r="J179" s="17" t="s">
        <v>199</v>
      </c>
      <c r="K179" s="18">
        <v>6000</v>
      </c>
      <c r="L179" s="26"/>
      <c r="M179" s="13"/>
    </row>
    <row r="180" spans="1:13" ht="21" hidden="1" customHeight="1">
      <c r="A180" s="13"/>
      <c r="B180" s="17" t="s">
        <v>252</v>
      </c>
      <c r="C180" s="15" t="s">
        <v>14</v>
      </c>
      <c r="D180" s="15" t="s">
        <v>218</v>
      </c>
      <c r="E180" s="15">
        <v>2015</v>
      </c>
      <c r="F180" s="15" t="s">
        <v>222</v>
      </c>
      <c r="G180" s="35">
        <v>42177</v>
      </c>
      <c r="H180" s="35">
        <v>42178</v>
      </c>
      <c r="I180" s="25" t="s">
        <v>253</v>
      </c>
      <c r="J180" s="17"/>
      <c r="K180" s="18">
        <v>9000</v>
      </c>
      <c r="L180" s="26"/>
      <c r="M180" s="13"/>
    </row>
    <row r="181" spans="1:13" ht="21" hidden="1" customHeight="1">
      <c r="A181" s="13"/>
      <c r="B181" s="17" t="s">
        <v>254</v>
      </c>
      <c r="C181" s="15" t="s">
        <v>29</v>
      </c>
      <c r="D181" s="15" t="s">
        <v>218</v>
      </c>
      <c r="E181" s="15">
        <v>2015</v>
      </c>
      <c r="F181" s="15" t="s">
        <v>222</v>
      </c>
      <c r="G181" s="35">
        <v>42177</v>
      </c>
      <c r="H181" s="35">
        <v>42178</v>
      </c>
      <c r="I181" s="25" t="s">
        <v>253</v>
      </c>
      <c r="J181" s="17"/>
      <c r="K181" s="18">
        <v>9000</v>
      </c>
      <c r="L181" s="26"/>
      <c r="M181" s="13"/>
    </row>
    <row r="182" spans="1:13" ht="21" hidden="1" customHeight="1">
      <c r="A182" s="13"/>
      <c r="B182" s="17" t="s">
        <v>255</v>
      </c>
      <c r="C182" s="15" t="s">
        <v>29</v>
      </c>
      <c r="D182" s="15" t="s">
        <v>218</v>
      </c>
      <c r="E182" s="15">
        <v>2015</v>
      </c>
      <c r="F182" s="15" t="s">
        <v>222</v>
      </c>
      <c r="G182" s="35">
        <v>42177</v>
      </c>
      <c r="H182" s="35">
        <v>42178</v>
      </c>
      <c r="I182" s="25" t="s">
        <v>253</v>
      </c>
      <c r="J182" s="17"/>
      <c r="K182" s="18">
        <v>9000</v>
      </c>
      <c r="L182" s="26"/>
      <c r="M182" s="13"/>
    </row>
    <row r="183" spans="1:13" ht="21" hidden="1" customHeight="1">
      <c r="A183" s="13"/>
      <c r="B183" s="17" t="s">
        <v>256</v>
      </c>
      <c r="C183" s="15" t="s">
        <v>29</v>
      </c>
      <c r="D183" s="15" t="s">
        <v>218</v>
      </c>
      <c r="E183" s="15">
        <v>2015</v>
      </c>
      <c r="F183" s="15" t="s">
        <v>222</v>
      </c>
      <c r="G183" s="35">
        <v>42177</v>
      </c>
      <c r="H183" s="35">
        <v>42178</v>
      </c>
      <c r="I183" s="25" t="s">
        <v>253</v>
      </c>
      <c r="J183" s="17"/>
      <c r="K183" s="18">
        <v>9000</v>
      </c>
      <c r="L183" s="26"/>
      <c r="M183" s="13"/>
    </row>
    <row r="184" spans="1:13" ht="21" hidden="1" customHeight="1">
      <c r="A184" s="13"/>
      <c r="B184" s="17" t="s">
        <v>217</v>
      </c>
      <c r="C184" s="15" t="s">
        <v>14</v>
      </c>
      <c r="D184" s="15" t="s">
        <v>218</v>
      </c>
      <c r="E184" s="15">
        <v>2015</v>
      </c>
      <c r="F184" s="15" t="s">
        <v>222</v>
      </c>
      <c r="G184" s="35">
        <v>42177</v>
      </c>
      <c r="H184" s="35">
        <v>42178</v>
      </c>
      <c r="I184" s="25" t="s">
        <v>253</v>
      </c>
      <c r="J184" s="17"/>
      <c r="K184" s="18">
        <v>9000</v>
      </c>
      <c r="L184" s="26"/>
      <c r="M184" s="13"/>
    </row>
    <row r="185" spans="1:13" ht="21" hidden="1" customHeight="1">
      <c r="A185" s="13"/>
      <c r="B185" s="17" t="s">
        <v>257</v>
      </c>
      <c r="C185" s="15" t="s">
        <v>14</v>
      </c>
      <c r="D185" s="15" t="s">
        <v>218</v>
      </c>
      <c r="E185" s="15">
        <v>2015</v>
      </c>
      <c r="F185" s="15" t="s">
        <v>222</v>
      </c>
      <c r="G185" s="35">
        <v>42177</v>
      </c>
      <c r="H185" s="35">
        <v>42178</v>
      </c>
      <c r="I185" s="25" t="s">
        <v>253</v>
      </c>
      <c r="J185" s="17"/>
      <c r="K185" s="18">
        <v>9000</v>
      </c>
      <c r="L185" s="26"/>
      <c r="M185" s="13"/>
    </row>
    <row r="186" spans="1:13" ht="21" hidden="1" customHeight="1">
      <c r="A186" s="13"/>
      <c r="B186" s="17" t="s">
        <v>258</v>
      </c>
      <c r="C186" s="15" t="s">
        <v>29</v>
      </c>
      <c r="D186" s="15" t="s">
        <v>218</v>
      </c>
      <c r="E186" s="15">
        <v>2015</v>
      </c>
      <c r="F186" s="15" t="s">
        <v>222</v>
      </c>
      <c r="G186" s="35">
        <v>42177</v>
      </c>
      <c r="H186" s="35">
        <v>42178</v>
      </c>
      <c r="I186" s="25" t="s">
        <v>253</v>
      </c>
      <c r="J186" s="17"/>
      <c r="K186" s="18">
        <v>9000</v>
      </c>
      <c r="L186" s="26"/>
      <c r="M186" s="13"/>
    </row>
    <row r="187" spans="1:13" ht="21" hidden="1" customHeight="1">
      <c r="A187" s="13"/>
      <c r="B187" s="17" t="s">
        <v>259</v>
      </c>
      <c r="C187" s="15" t="s">
        <v>14</v>
      </c>
      <c r="D187" s="15" t="s">
        <v>218</v>
      </c>
      <c r="E187" s="15">
        <v>2015</v>
      </c>
      <c r="F187" s="15" t="s">
        <v>222</v>
      </c>
      <c r="G187" s="35">
        <v>42177</v>
      </c>
      <c r="H187" s="35">
        <v>42178</v>
      </c>
      <c r="I187" s="25" t="s">
        <v>253</v>
      </c>
      <c r="J187" s="17"/>
      <c r="K187" s="18">
        <v>9000</v>
      </c>
      <c r="L187" s="26"/>
      <c r="M187" s="13"/>
    </row>
    <row r="188" spans="1:13" ht="21" hidden="1" customHeight="1">
      <c r="A188" s="13"/>
      <c r="B188" s="17" t="s">
        <v>260</v>
      </c>
      <c r="C188" s="15" t="s">
        <v>29</v>
      </c>
      <c r="D188" s="15" t="s">
        <v>218</v>
      </c>
      <c r="E188" s="15">
        <v>2015</v>
      </c>
      <c r="F188" s="15" t="s">
        <v>222</v>
      </c>
      <c r="G188" s="35">
        <v>42177</v>
      </c>
      <c r="H188" s="35">
        <v>42178</v>
      </c>
      <c r="I188" s="25" t="s">
        <v>253</v>
      </c>
      <c r="J188" s="17"/>
      <c r="K188" s="18">
        <v>9000</v>
      </c>
      <c r="L188" s="26"/>
      <c r="M188" s="13"/>
    </row>
    <row r="189" spans="1:13" ht="21" hidden="1" customHeight="1">
      <c r="A189" s="13"/>
      <c r="B189" s="17" t="s">
        <v>261</v>
      </c>
      <c r="C189" s="15" t="s">
        <v>14</v>
      </c>
      <c r="D189" s="15" t="s">
        <v>218</v>
      </c>
      <c r="E189" s="15">
        <v>2015</v>
      </c>
      <c r="F189" s="15" t="s">
        <v>222</v>
      </c>
      <c r="G189" s="35">
        <v>42177</v>
      </c>
      <c r="H189" s="35">
        <v>42178</v>
      </c>
      <c r="I189" s="25" t="s">
        <v>253</v>
      </c>
      <c r="J189" s="17"/>
      <c r="K189" s="18">
        <v>9000</v>
      </c>
      <c r="L189" s="26"/>
      <c r="M189" s="13"/>
    </row>
    <row r="190" spans="1:13" ht="21" hidden="1" customHeight="1">
      <c r="A190" s="13"/>
      <c r="B190" s="17" t="s">
        <v>262</v>
      </c>
      <c r="C190" s="15" t="s">
        <v>14</v>
      </c>
      <c r="D190" s="15" t="s">
        <v>218</v>
      </c>
      <c r="E190" s="15">
        <v>2015</v>
      </c>
      <c r="F190" s="15" t="s">
        <v>222</v>
      </c>
      <c r="G190" s="35">
        <v>42177</v>
      </c>
      <c r="H190" s="35">
        <v>42178</v>
      </c>
      <c r="I190" s="25" t="s">
        <v>253</v>
      </c>
      <c r="J190" s="17"/>
      <c r="K190" s="18">
        <v>9000</v>
      </c>
      <c r="L190" s="26"/>
      <c r="M190" s="13"/>
    </row>
    <row r="191" spans="1:13" ht="21" hidden="1" customHeight="1">
      <c r="A191" s="13"/>
      <c r="B191" s="17" t="s">
        <v>263</v>
      </c>
      <c r="C191" s="15" t="s">
        <v>14</v>
      </c>
      <c r="D191" s="15" t="s">
        <v>218</v>
      </c>
      <c r="E191" s="15">
        <v>2015</v>
      </c>
      <c r="F191" s="15" t="s">
        <v>222</v>
      </c>
      <c r="G191" s="35">
        <v>42177</v>
      </c>
      <c r="H191" s="35">
        <v>42178</v>
      </c>
      <c r="I191" s="25" t="s">
        <v>253</v>
      </c>
      <c r="J191" s="17"/>
      <c r="K191" s="18">
        <v>9000</v>
      </c>
      <c r="L191" s="26"/>
      <c r="M191" s="13"/>
    </row>
    <row r="192" spans="1:13" ht="21" hidden="1" customHeight="1">
      <c r="A192" s="13"/>
      <c r="B192" s="17" t="s">
        <v>264</v>
      </c>
      <c r="C192" s="15" t="s">
        <v>29</v>
      </c>
      <c r="D192" s="15" t="s">
        <v>218</v>
      </c>
      <c r="E192" s="15">
        <v>2015</v>
      </c>
      <c r="F192" s="15" t="s">
        <v>222</v>
      </c>
      <c r="G192" s="35">
        <v>42177</v>
      </c>
      <c r="H192" s="35">
        <v>42178</v>
      </c>
      <c r="I192" s="25" t="s">
        <v>253</v>
      </c>
      <c r="J192" s="17"/>
      <c r="K192" s="18">
        <v>9000</v>
      </c>
      <c r="L192" s="26"/>
      <c r="M192" s="13"/>
    </row>
    <row r="193" spans="1:13" ht="21" hidden="1" customHeight="1">
      <c r="A193" s="13"/>
      <c r="B193" s="17" t="s">
        <v>265</v>
      </c>
      <c r="C193" s="15" t="s">
        <v>14</v>
      </c>
      <c r="D193" s="15" t="s">
        <v>218</v>
      </c>
      <c r="E193" s="15">
        <v>2015</v>
      </c>
      <c r="F193" s="15" t="s">
        <v>222</v>
      </c>
      <c r="G193" s="35">
        <v>42177</v>
      </c>
      <c r="H193" s="35">
        <v>42178</v>
      </c>
      <c r="I193" s="25" t="s">
        <v>253</v>
      </c>
      <c r="J193" s="17"/>
      <c r="K193" s="18">
        <v>9000</v>
      </c>
      <c r="L193" s="26"/>
      <c r="M193" s="13"/>
    </row>
    <row r="194" spans="1:13" ht="21" hidden="1" customHeight="1">
      <c r="A194" s="13"/>
      <c r="B194" s="17" t="s">
        <v>266</v>
      </c>
      <c r="C194" s="15" t="s">
        <v>29</v>
      </c>
      <c r="D194" s="15" t="s">
        <v>218</v>
      </c>
      <c r="E194" s="15">
        <v>2015</v>
      </c>
      <c r="F194" s="15" t="s">
        <v>222</v>
      </c>
      <c r="G194" s="35">
        <v>42177</v>
      </c>
      <c r="H194" s="35">
        <v>42178</v>
      </c>
      <c r="I194" s="25" t="s">
        <v>253</v>
      </c>
      <c r="J194" s="17"/>
      <c r="K194" s="18">
        <v>9000</v>
      </c>
      <c r="L194" s="26"/>
      <c r="M194" s="13"/>
    </row>
    <row r="195" spans="1:13" ht="21" hidden="1" customHeight="1">
      <c r="A195" s="13"/>
      <c r="B195" s="14" t="s">
        <v>71</v>
      </c>
      <c r="C195" s="29" t="s">
        <v>14</v>
      </c>
      <c r="D195" s="29" t="s">
        <v>61</v>
      </c>
      <c r="E195" s="29">
        <v>2015</v>
      </c>
      <c r="F195" s="29" t="s">
        <v>222</v>
      </c>
      <c r="G195" s="30">
        <v>42179</v>
      </c>
      <c r="H195" s="30">
        <v>42180</v>
      </c>
      <c r="I195" s="31" t="s">
        <v>267</v>
      </c>
      <c r="J195" s="14" t="s">
        <v>72</v>
      </c>
      <c r="K195" s="32">
        <v>4000</v>
      </c>
      <c r="L195" s="33"/>
      <c r="M195" s="13"/>
    </row>
    <row r="196" spans="1:13" ht="21" hidden="1" customHeight="1">
      <c r="A196" s="13"/>
      <c r="B196" s="14" t="s">
        <v>73</v>
      </c>
      <c r="C196" s="29" t="s">
        <v>29</v>
      </c>
      <c r="D196" s="29" t="s">
        <v>61</v>
      </c>
      <c r="E196" s="29">
        <v>2015</v>
      </c>
      <c r="F196" s="29" t="s">
        <v>222</v>
      </c>
      <c r="G196" s="30">
        <v>42179</v>
      </c>
      <c r="H196" s="30">
        <v>42181</v>
      </c>
      <c r="I196" s="31" t="s">
        <v>267</v>
      </c>
      <c r="J196" s="14" t="s">
        <v>72</v>
      </c>
      <c r="K196" s="32">
        <v>4000</v>
      </c>
      <c r="L196" s="33"/>
      <c r="M196" s="13"/>
    </row>
    <row r="197" spans="1:13" ht="21" hidden="1" customHeight="1">
      <c r="A197" s="13"/>
      <c r="B197" s="14" t="s">
        <v>107</v>
      </c>
      <c r="C197" s="29" t="s">
        <v>14</v>
      </c>
      <c r="D197" s="29" t="s">
        <v>102</v>
      </c>
      <c r="E197" s="29">
        <v>2015</v>
      </c>
      <c r="F197" s="29" t="s">
        <v>222</v>
      </c>
      <c r="G197" s="30">
        <v>42173</v>
      </c>
      <c r="H197" s="30">
        <v>42180</v>
      </c>
      <c r="I197" s="31" t="s">
        <v>198</v>
      </c>
      <c r="J197" s="14" t="s">
        <v>109</v>
      </c>
      <c r="K197" s="32">
        <v>1000</v>
      </c>
      <c r="L197" s="33"/>
      <c r="M197" s="13"/>
    </row>
    <row r="198" spans="1:13" ht="21" hidden="1" customHeight="1">
      <c r="A198" s="13"/>
      <c r="B198" s="14" t="s">
        <v>268</v>
      </c>
      <c r="C198" s="29" t="s">
        <v>14</v>
      </c>
      <c r="D198" s="29" t="s">
        <v>218</v>
      </c>
      <c r="E198" s="29">
        <v>2015</v>
      </c>
      <c r="F198" s="29" t="s">
        <v>222</v>
      </c>
      <c r="G198" s="30">
        <v>42181</v>
      </c>
      <c r="H198" s="30">
        <v>42185</v>
      </c>
      <c r="I198" s="31" t="s">
        <v>253</v>
      </c>
      <c r="J198" s="14"/>
      <c r="K198" s="32">
        <v>6000</v>
      </c>
      <c r="L198" s="33"/>
      <c r="M198" s="13"/>
    </row>
    <row r="199" spans="1:13" ht="21" hidden="1" customHeight="1">
      <c r="A199" s="13"/>
      <c r="B199" s="14" t="s">
        <v>269</v>
      </c>
      <c r="C199" s="29" t="s">
        <v>14</v>
      </c>
      <c r="D199" s="29" t="s">
        <v>218</v>
      </c>
      <c r="E199" s="29">
        <v>2015</v>
      </c>
      <c r="F199" s="29" t="s">
        <v>222</v>
      </c>
      <c r="G199" s="30">
        <v>42181</v>
      </c>
      <c r="H199" s="30">
        <v>42185</v>
      </c>
      <c r="I199" s="31" t="s">
        <v>253</v>
      </c>
      <c r="J199" s="14"/>
      <c r="K199" s="32">
        <v>9000</v>
      </c>
      <c r="L199" s="33"/>
      <c r="M199" s="13"/>
    </row>
    <row r="200" spans="1:13" ht="21" hidden="1" customHeight="1">
      <c r="A200" s="13"/>
      <c r="B200" s="20" t="s">
        <v>270</v>
      </c>
      <c r="C200" s="21" t="s">
        <v>45</v>
      </c>
      <c r="D200" s="21" t="s">
        <v>46</v>
      </c>
      <c r="E200" s="21">
        <v>2015</v>
      </c>
      <c r="F200" s="21" t="s">
        <v>222</v>
      </c>
      <c r="G200" s="22"/>
      <c r="H200" s="22"/>
      <c r="I200" s="28" t="s">
        <v>47</v>
      </c>
      <c r="J200" s="20"/>
      <c r="K200" s="23">
        <v>2308.4</v>
      </c>
      <c r="L200" s="24">
        <f>SUM(K151:K200)</f>
        <v>241721.9</v>
      </c>
      <c r="M200" s="13"/>
    </row>
    <row r="201" spans="1:13" ht="21" hidden="1" customHeight="1">
      <c r="A201" s="13"/>
      <c r="B201" s="14" t="s">
        <v>235</v>
      </c>
      <c r="C201" s="29" t="s">
        <v>29</v>
      </c>
      <c r="D201" s="29" t="s">
        <v>22</v>
      </c>
      <c r="E201" s="29">
        <v>2015</v>
      </c>
      <c r="F201" s="29" t="s">
        <v>271</v>
      </c>
      <c r="G201" s="30">
        <v>42186</v>
      </c>
      <c r="H201" s="30">
        <v>42186</v>
      </c>
      <c r="I201" s="31" t="s">
        <v>272</v>
      </c>
      <c r="J201" s="14" t="s">
        <v>173</v>
      </c>
      <c r="K201" s="32">
        <v>2500</v>
      </c>
      <c r="L201" s="56"/>
      <c r="M201" s="13"/>
    </row>
    <row r="202" spans="1:13" ht="21" hidden="1" customHeight="1">
      <c r="A202" s="13"/>
      <c r="B202" s="14" t="s">
        <v>171</v>
      </c>
      <c r="C202" s="29" t="s">
        <v>14</v>
      </c>
      <c r="D202" s="29" t="s">
        <v>15</v>
      </c>
      <c r="E202" s="29">
        <v>2015</v>
      </c>
      <c r="F202" s="29" t="s">
        <v>271</v>
      </c>
      <c r="G202" s="30">
        <v>42186</v>
      </c>
      <c r="H202" s="30">
        <v>42186</v>
      </c>
      <c r="I202" s="31" t="s">
        <v>273</v>
      </c>
      <c r="J202" s="14" t="s">
        <v>173</v>
      </c>
      <c r="K202" s="32">
        <v>2000</v>
      </c>
      <c r="L202" s="56"/>
      <c r="M202" s="13"/>
    </row>
    <row r="203" spans="1:13" ht="21" hidden="1" customHeight="1">
      <c r="A203" s="13"/>
      <c r="B203" s="14" t="s">
        <v>191</v>
      </c>
      <c r="C203" s="29" t="s">
        <v>29</v>
      </c>
      <c r="D203" s="29" t="s">
        <v>65</v>
      </c>
      <c r="E203" s="29">
        <v>2015</v>
      </c>
      <c r="F203" s="29" t="s">
        <v>271</v>
      </c>
      <c r="G203" s="30">
        <v>42186</v>
      </c>
      <c r="H203" s="30">
        <v>42186</v>
      </c>
      <c r="I203" s="31" t="s">
        <v>274</v>
      </c>
      <c r="J203" s="14" t="s">
        <v>193</v>
      </c>
      <c r="K203" s="32">
        <v>2000</v>
      </c>
      <c r="L203" s="56"/>
      <c r="M203" s="13"/>
    </row>
    <row r="204" spans="1:13" ht="21" hidden="1" customHeight="1">
      <c r="A204" s="13"/>
      <c r="B204" s="14" t="s">
        <v>184</v>
      </c>
      <c r="C204" s="29" t="s">
        <v>14</v>
      </c>
      <c r="D204" s="29" t="s">
        <v>15</v>
      </c>
      <c r="E204" s="29">
        <v>2015</v>
      </c>
      <c r="F204" s="29" t="s">
        <v>271</v>
      </c>
      <c r="G204" s="30">
        <v>42186</v>
      </c>
      <c r="H204" s="30">
        <v>42186</v>
      </c>
      <c r="I204" s="31" t="s">
        <v>275</v>
      </c>
      <c r="J204" s="14" t="s">
        <v>186</v>
      </c>
      <c r="K204" s="32">
        <v>2000</v>
      </c>
      <c r="L204" s="56"/>
      <c r="M204" s="13"/>
    </row>
    <row r="205" spans="1:13" ht="21" hidden="1" customHeight="1">
      <c r="A205" s="13"/>
      <c r="B205" s="14" t="s">
        <v>248</v>
      </c>
      <c r="C205" s="29" t="s">
        <v>14</v>
      </c>
      <c r="D205" s="29" t="s">
        <v>22</v>
      </c>
      <c r="E205" s="29">
        <v>2015</v>
      </c>
      <c r="F205" s="29" t="s">
        <v>271</v>
      </c>
      <c r="G205" s="30">
        <v>42186</v>
      </c>
      <c r="H205" s="30">
        <v>42186</v>
      </c>
      <c r="I205" s="31" t="s">
        <v>276</v>
      </c>
      <c r="J205" s="14" t="s">
        <v>88</v>
      </c>
      <c r="K205" s="32">
        <v>2500</v>
      </c>
      <c r="L205" s="56"/>
      <c r="M205" s="13"/>
    </row>
    <row r="206" spans="1:13" ht="21" hidden="1" customHeight="1">
      <c r="A206" s="13"/>
      <c r="B206" s="14" t="s">
        <v>140</v>
      </c>
      <c r="C206" s="29" t="s">
        <v>14</v>
      </c>
      <c r="D206" s="29" t="s">
        <v>22</v>
      </c>
      <c r="E206" s="29">
        <v>2015</v>
      </c>
      <c r="F206" s="29" t="s">
        <v>271</v>
      </c>
      <c r="G206" s="30">
        <v>42186</v>
      </c>
      <c r="H206" s="30">
        <v>42186</v>
      </c>
      <c r="I206" s="31" t="s">
        <v>277</v>
      </c>
      <c r="J206" s="14" t="s">
        <v>152</v>
      </c>
      <c r="K206" s="32">
        <v>2500</v>
      </c>
      <c r="L206" s="56"/>
      <c r="M206" s="13"/>
    </row>
    <row r="207" spans="1:13" ht="21" hidden="1" customHeight="1">
      <c r="A207" s="13"/>
      <c r="B207" s="14" t="s">
        <v>234</v>
      </c>
      <c r="C207" s="29" t="s">
        <v>14</v>
      </c>
      <c r="D207" s="29" t="s">
        <v>22</v>
      </c>
      <c r="E207" s="29">
        <v>2015</v>
      </c>
      <c r="F207" s="29" t="s">
        <v>271</v>
      </c>
      <c r="G207" s="30">
        <v>42186</v>
      </c>
      <c r="H207" s="30">
        <v>42186</v>
      </c>
      <c r="I207" s="31" t="s">
        <v>272</v>
      </c>
      <c r="J207" s="14" t="s">
        <v>173</v>
      </c>
      <c r="K207" s="32">
        <v>2500</v>
      </c>
      <c r="L207" s="56"/>
      <c r="M207" s="13"/>
    </row>
    <row r="208" spans="1:13" ht="21" hidden="1" customHeight="1">
      <c r="A208" s="13"/>
      <c r="B208" s="14" t="s">
        <v>278</v>
      </c>
      <c r="C208" s="29" t="s">
        <v>14</v>
      </c>
      <c r="D208" s="29" t="s">
        <v>65</v>
      </c>
      <c r="E208" s="29">
        <v>2015</v>
      </c>
      <c r="F208" s="29" t="s">
        <v>271</v>
      </c>
      <c r="G208" s="30">
        <v>42186</v>
      </c>
      <c r="H208" s="30">
        <v>42186</v>
      </c>
      <c r="I208" s="31" t="s">
        <v>279</v>
      </c>
      <c r="J208" s="14" t="s">
        <v>96</v>
      </c>
      <c r="K208" s="32">
        <v>2000</v>
      </c>
      <c r="L208" s="56"/>
      <c r="M208" s="13"/>
    </row>
    <row r="209" spans="1:13" ht="21" hidden="1" customHeight="1">
      <c r="A209" s="13"/>
      <c r="B209" s="14" t="s">
        <v>280</v>
      </c>
      <c r="C209" s="29" t="s">
        <v>29</v>
      </c>
      <c r="D209" s="29" t="s">
        <v>65</v>
      </c>
      <c r="E209" s="29">
        <v>2015</v>
      </c>
      <c r="F209" s="29" t="s">
        <v>271</v>
      </c>
      <c r="G209" s="30">
        <v>42186</v>
      </c>
      <c r="H209" s="30">
        <v>42186</v>
      </c>
      <c r="I209" s="31" t="s">
        <v>281</v>
      </c>
      <c r="J209" s="14" t="s">
        <v>199</v>
      </c>
      <c r="K209" s="32">
        <v>2000</v>
      </c>
      <c r="L209" s="56"/>
      <c r="M209" s="13"/>
    </row>
    <row r="210" spans="1:13" ht="21" hidden="1" customHeight="1">
      <c r="A210" s="13"/>
      <c r="B210" s="14" t="s">
        <v>282</v>
      </c>
      <c r="C210" s="29" t="s">
        <v>14</v>
      </c>
      <c r="D210" s="29" t="s">
        <v>283</v>
      </c>
      <c r="E210" s="29">
        <v>2015</v>
      </c>
      <c r="F210" s="29" t="s">
        <v>271</v>
      </c>
      <c r="G210" s="30">
        <v>42186</v>
      </c>
      <c r="H210" s="30">
        <v>42186</v>
      </c>
      <c r="I210" s="31" t="s">
        <v>284</v>
      </c>
      <c r="J210" s="14" t="s">
        <v>285</v>
      </c>
      <c r="K210" s="32">
        <v>2000</v>
      </c>
      <c r="L210" s="56"/>
      <c r="M210" s="13"/>
    </row>
    <row r="211" spans="1:13" ht="21" hidden="1" customHeight="1">
      <c r="A211" s="13"/>
      <c r="B211" s="14" t="s">
        <v>183</v>
      </c>
      <c r="C211" s="29" t="s">
        <v>14</v>
      </c>
      <c r="D211" s="29" t="s">
        <v>15</v>
      </c>
      <c r="E211" s="29">
        <v>2015</v>
      </c>
      <c r="F211" s="29" t="s">
        <v>271</v>
      </c>
      <c r="G211" s="30">
        <v>42186</v>
      </c>
      <c r="H211" s="30">
        <v>42186</v>
      </c>
      <c r="I211" s="31" t="s">
        <v>286</v>
      </c>
      <c r="J211" s="14" t="s">
        <v>40</v>
      </c>
      <c r="K211" s="32">
        <v>2000</v>
      </c>
      <c r="L211" s="56"/>
      <c r="M211" s="13"/>
    </row>
    <row r="212" spans="1:13" ht="21" hidden="1" customHeight="1">
      <c r="A212" s="13"/>
      <c r="B212" s="14" t="s">
        <v>182</v>
      </c>
      <c r="C212" s="29" t="s">
        <v>14</v>
      </c>
      <c r="D212" s="29" t="s">
        <v>15</v>
      </c>
      <c r="E212" s="29">
        <v>2015</v>
      </c>
      <c r="F212" s="29" t="s">
        <v>271</v>
      </c>
      <c r="G212" s="30">
        <v>42186</v>
      </c>
      <c r="H212" s="30">
        <v>42186</v>
      </c>
      <c r="I212" s="31" t="s">
        <v>286</v>
      </c>
      <c r="J212" s="14" t="s">
        <v>40</v>
      </c>
      <c r="K212" s="32">
        <v>2000</v>
      </c>
      <c r="L212" s="56"/>
      <c r="M212" s="13"/>
    </row>
    <row r="213" spans="1:13" ht="21" hidden="1" customHeight="1">
      <c r="A213" s="13"/>
      <c r="B213" s="14" t="s">
        <v>240</v>
      </c>
      <c r="C213" s="29" t="s">
        <v>29</v>
      </c>
      <c r="D213" s="29" t="s">
        <v>15</v>
      </c>
      <c r="E213" s="29">
        <v>2015</v>
      </c>
      <c r="F213" s="29" t="s">
        <v>271</v>
      </c>
      <c r="G213" s="30">
        <v>42186</v>
      </c>
      <c r="H213" s="30">
        <v>42186</v>
      </c>
      <c r="I213" s="31" t="s">
        <v>287</v>
      </c>
      <c r="J213" s="14" t="s">
        <v>241</v>
      </c>
      <c r="K213" s="32">
        <v>2000</v>
      </c>
      <c r="L213" s="56"/>
      <c r="M213" s="13"/>
    </row>
    <row r="214" spans="1:13" ht="21" hidden="1" customHeight="1">
      <c r="A214" s="13"/>
      <c r="B214" s="14" t="s">
        <v>187</v>
      </c>
      <c r="C214" s="29" t="s">
        <v>14</v>
      </c>
      <c r="D214" s="29" t="s">
        <v>15</v>
      </c>
      <c r="E214" s="29">
        <v>2015</v>
      </c>
      <c r="F214" s="29" t="s">
        <v>271</v>
      </c>
      <c r="G214" s="30">
        <v>42186</v>
      </c>
      <c r="H214" s="30">
        <v>42186</v>
      </c>
      <c r="I214" s="31" t="s">
        <v>288</v>
      </c>
      <c r="J214" s="14" t="s">
        <v>188</v>
      </c>
      <c r="K214" s="32">
        <v>2000</v>
      </c>
      <c r="L214" s="56"/>
      <c r="M214" s="13"/>
    </row>
    <row r="215" spans="1:13" ht="21" hidden="1" customHeight="1">
      <c r="A215" s="13"/>
      <c r="B215" s="14" t="s">
        <v>238</v>
      </c>
      <c r="C215" s="29" t="s">
        <v>14</v>
      </c>
      <c r="D215" s="29" t="s">
        <v>22</v>
      </c>
      <c r="E215" s="29">
        <v>2015</v>
      </c>
      <c r="F215" s="29" t="s">
        <v>271</v>
      </c>
      <c r="G215" s="30">
        <v>42186</v>
      </c>
      <c r="H215" s="30">
        <v>42186</v>
      </c>
      <c r="I215" s="31" t="s">
        <v>276</v>
      </c>
      <c r="J215" s="14" t="s">
        <v>88</v>
      </c>
      <c r="K215" s="32">
        <v>2500</v>
      </c>
      <c r="L215" s="56"/>
      <c r="M215" s="13"/>
    </row>
    <row r="216" spans="1:13" ht="21" hidden="1" customHeight="1">
      <c r="A216" s="13"/>
      <c r="B216" s="14" t="s">
        <v>64</v>
      </c>
      <c r="C216" s="29" t="s">
        <v>14</v>
      </c>
      <c r="D216" s="29" t="s">
        <v>22</v>
      </c>
      <c r="E216" s="29">
        <v>2015</v>
      </c>
      <c r="F216" s="29" t="s">
        <v>271</v>
      </c>
      <c r="G216" s="30">
        <v>42186</v>
      </c>
      <c r="H216" s="30">
        <v>42186</v>
      </c>
      <c r="I216" s="31" t="s">
        <v>289</v>
      </c>
      <c r="J216" s="14" t="s">
        <v>290</v>
      </c>
      <c r="K216" s="32">
        <v>2500</v>
      </c>
      <c r="L216" s="56"/>
      <c r="M216" s="13"/>
    </row>
    <row r="217" spans="1:13" ht="21" hidden="1" customHeight="1">
      <c r="A217" s="13"/>
      <c r="B217" s="14" t="s">
        <v>291</v>
      </c>
      <c r="C217" s="29" t="s">
        <v>14</v>
      </c>
      <c r="D217" s="29" t="s">
        <v>65</v>
      </c>
      <c r="E217" s="29">
        <v>2015</v>
      </c>
      <c r="F217" s="29" t="s">
        <v>271</v>
      </c>
      <c r="G217" s="30">
        <v>42186</v>
      </c>
      <c r="H217" s="30">
        <v>42186</v>
      </c>
      <c r="I217" s="31" t="s">
        <v>292</v>
      </c>
      <c r="J217" s="14" t="s">
        <v>293</v>
      </c>
      <c r="K217" s="32">
        <v>2000</v>
      </c>
      <c r="L217" s="56"/>
      <c r="M217" s="13"/>
    </row>
    <row r="218" spans="1:13" ht="21" hidden="1" customHeight="1">
      <c r="A218" s="13"/>
      <c r="B218" s="14" t="s">
        <v>294</v>
      </c>
      <c r="C218" s="29" t="s">
        <v>14</v>
      </c>
      <c r="D218" s="29" t="s">
        <v>15</v>
      </c>
      <c r="E218" s="29">
        <v>2015</v>
      </c>
      <c r="F218" s="29" t="s">
        <v>271</v>
      </c>
      <c r="G218" s="30">
        <v>42186</v>
      </c>
      <c r="H218" s="30">
        <v>42186</v>
      </c>
      <c r="I218" s="31" t="s">
        <v>295</v>
      </c>
      <c r="J218" s="14" t="s">
        <v>159</v>
      </c>
      <c r="K218" s="32">
        <v>2000</v>
      </c>
      <c r="L218" s="56"/>
      <c r="M218" s="13"/>
    </row>
    <row r="219" spans="1:13" ht="21" hidden="1" customHeight="1">
      <c r="A219" s="13"/>
      <c r="B219" s="14" t="s">
        <v>296</v>
      </c>
      <c r="C219" s="29" t="s">
        <v>14</v>
      </c>
      <c r="D219" s="29" t="s">
        <v>15</v>
      </c>
      <c r="E219" s="29">
        <v>2015</v>
      </c>
      <c r="F219" s="29" t="s">
        <v>271</v>
      </c>
      <c r="G219" s="30">
        <v>42186</v>
      </c>
      <c r="H219" s="30">
        <v>42186</v>
      </c>
      <c r="I219" s="31" t="s">
        <v>295</v>
      </c>
      <c r="J219" s="14" t="s">
        <v>159</v>
      </c>
      <c r="K219" s="32">
        <v>2000</v>
      </c>
      <c r="L219" s="56"/>
      <c r="M219" s="13"/>
    </row>
    <row r="220" spans="1:13" ht="21" hidden="1" customHeight="1">
      <c r="A220" s="13"/>
      <c r="B220" s="14" t="s">
        <v>136</v>
      </c>
      <c r="C220" s="29" t="s">
        <v>14</v>
      </c>
      <c r="D220" s="29" t="s">
        <v>22</v>
      </c>
      <c r="E220" s="29">
        <v>2015</v>
      </c>
      <c r="F220" s="29" t="s">
        <v>271</v>
      </c>
      <c r="G220" s="30">
        <v>42186</v>
      </c>
      <c r="H220" s="30">
        <v>42188</v>
      </c>
      <c r="I220" s="31" t="s">
        <v>297</v>
      </c>
      <c r="J220" s="14" t="s">
        <v>138</v>
      </c>
      <c r="K220" s="32">
        <v>2500</v>
      </c>
      <c r="L220" s="56"/>
      <c r="M220" s="13"/>
    </row>
    <row r="221" spans="1:13" ht="21" hidden="1" customHeight="1">
      <c r="A221" s="13"/>
      <c r="B221" s="14" t="s">
        <v>136</v>
      </c>
      <c r="C221" s="29" t="s">
        <v>14</v>
      </c>
      <c r="D221" s="29" t="s">
        <v>86</v>
      </c>
      <c r="E221" s="29">
        <v>2015</v>
      </c>
      <c r="F221" s="29" t="s">
        <v>271</v>
      </c>
      <c r="G221" s="30">
        <v>42186</v>
      </c>
      <c r="H221" s="30">
        <v>42188</v>
      </c>
      <c r="I221" s="31" t="s">
        <v>298</v>
      </c>
      <c r="J221" s="14" t="s">
        <v>138</v>
      </c>
      <c r="K221" s="32">
        <v>5000</v>
      </c>
      <c r="L221" s="56"/>
      <c r="M221" s="13"/>
    </row>
    <row r="222" spans="1:13" ht="21" hidden="1" customHeight="1">
      <c r="A222" s="13"/>
      <c r="B222" s="14" t="s">
        <v>221</v>
      </c>
      <c r="C222" s="29" t="s">
        <v>14</v>
      </c>
      <c r="D222" s="29" t="s">
        <v>15</v>
      </c>
      <c r="E222" s="29">
        <v>2015</v>
      </c>
      <c r="F222" s="29" t="s">
        <v>271</v>
      </c>
      <c r="G222" s="30">
        <v>42186</v>
      </c>
      <c r="H222" s="30">
        <v>42192</v>
      </c>
      <c r="I222" s="31" t="s">
        <v>83</v>
      </c>
      <c r="J222" s="14" t="s">
        <v>27</v>
      </c>
      <c r="K222" s="32">
        <v>2000</v>
      </c>
      <c r="L222" s="56"/>
      <c r="M222" s="13"/>
    </row>
    <row r="223" spans="1:13" ht="21" hidden="1" customHeight="1">
      <c r="A223" s="13"/>
      <c r="B223" s="14" t="s">
        <v>68</v>
      </c>
      <c r="C223" s="29" t="s">
        <v>14</v>
      </c>
      <c r="D223" s="29" t="s">
        <v>61</v>
      </c>
      <c r="E223" s="29">
        <v>2015</v>
      </c>
      <c r="F223" s="29" t="s">
        <v>271</v>
      </c>
      <c r="G223" s="30">
        <v>42188</v>
      </c>
      <c r="H223" s="30">
        <v>42192</v>
      </c>
      <c r="I223" s="31" t="s">
        <v>299</v>
      </c>
      <c r="J223" s="14" t="s">
        <v>70</v>
      </c>
      <c r="K223" s="32">
        <v>4000</v>
      </c>
      <c r="L223" s="56"/>
      <c r="M223" s="13"/>
    </row>
    <row r="224" spans="1:13" ht="21" hidden="1" customHeight="1">
      <c r="A224" s="13"/>
      <c r="B224" s="14" t="s">
        <v>300</v>
      </c>
      <c r="C224" s="29" t="s">
        <v>14</v>
      </c>
      <c r="D224" s="29" t="s">
        <v>57</v>
      </c>
      <c r="E224" s="29">
        <v>2015</v>
      </c>
      <c r="F224" s="29" t="s">
        <v>271</v>
      </c>
      <c r="G224" s="30">
        <v>42193</v>
      </c>
      <c r="H224" s="30">
        <v>42194</v>
      </c>
      <c r="I224" s="31" t="s">
        <v>301</v>
      </c>
      <c r="J224" s="14" t="s">
        <v>31</v>
      </c>
      <c r="K224" s="32">
        <v>1100</v>
      </c>
      <c r="L224" s="56"/>
      <c r="M224" s="13"/>
    </row>
    <row r="225" spans="1:13" ht="21" hidden="1" customHeight="1">
      <c r="A225" s="13"/>
      <c r="B225" s="14" t="s">
        <v>302</v>
      </c>
      <c r="C225" s="29" t="s">
        <v>29</v>
      </c>
      <c r="D225" s="29" t="s">
        <v>86</v>
      </c>
      <c r="E225" s="29">
        <v>2015</v>
      </c>
      <c r="F225" s="29" t="s">
        <v>271</v>
      </c>
      <c r="G225" s="30">
        <v>42192</v>
      </c>
      <c r="H225" s="30">
        <v>42193</v>
      </c>
      <c r="I225" s="31" t="s">
        <v>303</v>
      </c>
      <c r="J225" s="14" t="s">
        <v>40</v>
      </c>
      <c r="K225" s="32">
        <v>2000</v>
      </c>
      <c r="L225" s="56"/>
      <c r="M225" s="13"/>
    </row>
    <row r="226" spans="1:13" ht="21" hidden="1" customHeight="1">
      <c r="A226" s="13"/>
      <c r="B226" s="14" t="s">
        <v>304</v>
      </c>
      <c r="C226" s="29" t="s">
        <v>14</v>
      </c>
      <c r="D226" s="29" t="s">
        <v>86</v>
      </c>
      <c r="E226" s="29">
        <v>2015</v>
      </c>
      <c r="F226" s="29" t="s">
        <v>271</v>
      </c>
      <c r="G226" s="30">
        <v>42192</v>
      </c>
      <c r="H226" s="30">
        <v>42193</v>
      </c>
      <c r="I226" s="31" t="s">
        <v>305</v>
      </c>
      <c r="J226" s="14" t="s">
        <v>31</v>
      </c>
      <c r="K226" s="32">
        <v>2000</v>
      </c>
      <c r="L226" s="56"/>
      <c r="M226" s="13"/>
    </row>
    <row r="227" spans="1:13" ht="21" hidden="1" customHeight="1">
      <c r="A227" s="13"/>
      <c r="B227" s="14" t="s">
        <v>306</v>
      </c>
      <c r="C227" s="29" t="s">
        <v>14</v>
      </c>
      <c r="D227" s="29" t="s">
        <v>86</v>
      </c>
      <c r="E227" s="29">
        <v>2015</v>
      </c>
      <c r="F227" s="29" t="s">
        <v>271</v>
      </c>
      <c r="G227" s="30">
        <v>42192</v>
      </c>
      <c r="H227" s="30">
        <v>42193</v>
      </c>
      <c r="I227" s="31" t="s">
        <v>305</v>
      </c>
      <c r="J227" s="14" t="s">
        <v>31</v>
      </c>
      <c r="K227" s="32">
        <v>2000</v>
      </c>
      <c r="L227" s="56"/>
      <c r="M227" s="13"/>
    </row>
    <row r="228" spans="1:13" ht="21" hidden="1" customHeight="1">
      <c r="A228" s="13"/>
      <c r="B228" s="14" t="s">
        <v>256</v>
      </c>
      <c r="C228" s="29" t="s">
        <v>29</v>
      </c>
      <c r="D228" s="29" t="s">
        <v>218</v>
      </c>
      <c r="E228" s="29">
        <v>2015</v>
      </c>
      <c r="F228" s="29" t="s">
        <v>271</v>
      </c>
      <c r="G228" s="30">
        <v>42187</v>
      </c>
      <c r="H228" s="30">
        <v>42195</v>
      </c>
      <c r="I228" s="31" t="s">
        <v>307</v>
      </c>
      <c r="J228" s="14"/>
      <c r="K228" s="32">
        <v>5547.5</v>
      </c>
      <c r="L228" s="56"/>
      <c r="M228" s="13"/>
    </row>
    <row r="229" spans="1:13" ht="21" hidden="1" customHeight="1">
      <c r="A229" s="13"/>
      <c r="B229" s="14" t="s">
        <v>51</v>
      </c>
      <c r="C229" s="29" t="s">
        <v>14</v>
      </c>
      <c r="D229" s="29" t="s">
        <v>218</v>
      </c>
      <c r="E229" s="29">
        <v>2015</v>
      </c>
      <c r="F229" s="29" t="s">
        <v>271</v>
      </c>
      <c r="G229" s="30">
        <v>42191</v>
      </c>
      <c r="H229" s="30">
        <v>42198</v>
      </c>
      <c r="I229" s="31" t="s">
        <v>308</v>
      </c>
      <c r="J229" s="14"/>
      <c r="K229" s="32">
        <v>226.2</v>
      </c>
      <c r="L229" s="56"/>
      <c r="M229" s="13"/>
    </row>
    <row r="230" spans="1:13" ht="21" hidden="1" customHeight="1">
      <c r="A230" s="13"/>
      <c r="B230" s="14" t="s">
        <v>268</v>
      </c>
      <c r="C230" s="29" t="s">
        <v>14</v>
      </c>
      <c r="D230" s="29" t="s">
        <v>218</v>
      </c>
      <c r="E230" s="29">
        <v>2015</v>
      </c>
      <c r="F230" s="29" t="s">
        <v>271</v>
      </c>
      <c r="G230" s="30">
        <v>42191</v>
      </c>
      <c r="H230" s="30">
        <v>42198</v>
      </c>
      <c r="I230" s="31" t="s">
        <v>308</v>
      </c>
      <c r="J230" s="14"/>
      <c r="K230" s="32">
        <v>226.2</v>
      </c>
      <c r="L230" s="56"/>
      <c r="M230" s="13"/>
    </row>
    <row r="231" spans="1:13" ht="21" hidden="1" customHeight="1">
      <c r="A231" s="13"/>
      <c r="B231" s="14" t="s">
        <v>19</v>
      </c>
      <c r="C231" s="29" t="s">
        <v>14</v>
      </c>
      <c r="D231" s="29" t="s">
        <v>218</v>
      </c>
      <c r="E231" s="29">
        <v>2015</v>
      </c>
      <c r="F231" s="29" t="s">
        <v>271</v>
      </c>
      <c r="G231" s="30">
        <v>42191</v>
      </c>
      <c r="H231" s="30">
        <v>42198</v>
      </c>
      <c r="I231" s="31" t="s">
        <v>308</v>
      </c>
      <c r="J231" s="14"/>
      <c r="K231" s="32">
        <v>226.2</v>
      </c>
      <c r="L231" s="56"/>
      <c r="M231" s="13"/>
    </row>
    <row r="232" spans="1:13" ht="21" hidden="1" customHeight="1">
      <c r="A232" s="13"/>
      <c r="B232" s="14" t="s">
        <v>309</v>
      </c>
      <c r="C232" s="29" t="s">
        <v>14</v>
      </c>
      <c r="D232" s="29" t="s">
        <v>218</v>
      </c>
      <c r="E232" s="29">
        <v>2015</v>
      </c>
      <c r="F232" s="29" t="s">
        <v>271</v>
      </c>
      <c r="G232" s="30">
        <v>42191</v>
      </c>
      <c r="H232" s="30">
        <v>42198</v>
      </c>
      <c r="I232" s="31" t="s">
        <v>308</v>
      </c>
      <c r="J232" s="14"/>
      <c r="K232" s="32">
        <v>226.2</v>
      </c>
      <c r="L232" s="56"/>
      <c r="M232" s="13"/>
    </row>
    <row r="233" spans="1:13" ht="21" hidden="1" customHeight="1">
      <c r="A233" s="13"/>
      <c r="B233" s="14" t="s">
        <v>210</v>
      </c>
      <c r="C233" s="29" t="s">
        <v>14</v>
      </c>
      <c r="D233" s="29" t="s">
        <v>218</v>
      </c>
      <c r="E233" s="29">
        <v>2015</v>
      </c>
      <c r="F233" s="29" t="s">
        <v>271</v>
      </c>
      <c r="G233" s="30">
        <v>42191</v>
      </c>
      <c r="H233" s="30">
        <v>42198</v>
      </c>
      <c r="I233" s="31" t="s">
        <v>308</v>
      </c>
      <c r="J233" s="14"/>
      <c r="K233" s="32">
        <v>226.2</v>
      </c>
      <c r="L233" s="56"/>
      <c r="M233" s="13"/>
    </row>
    <row r="234" spans="1:13" ht="21" hidden="1" customHeight="1">
      <c r="A234" s="13"/>
      <c r="B234" s="14" t="s">
        <v>310</v>
      </c>
      <c r="C234" s="29" t="s">
        <v>14</v>
      </c>
      <c r="D234" s="29" t="s">
        <v>218</v>
      </c>
      <c r="E234" s="29">
        <v>2015</v>
      </c>
      <c r="F234" s="29" t="s">
        <v>271</v>
      </c>
      <c r="G234" s="30">
        <v>42191</v>
      </c>
      <c r="H234" s="30">
        <v>42198</v>
      </c>
      <c r="I234" s="31" t="s">
        <v>308</v>
      </c>
      <c r="J234" s="14"/>
      <c r="K234" s="32">
        <v>226.2</v>
      </c>
      <c r="L234" s="56"/>
      <c r="M234" s="13"/>
    </row>
    <row r="235" spans="1:13" ht="21" hidden="1" customHeight="1">
      <c r="A235" s="13"/>
      <c r="B235" s="14" t="s">
        <v>311</v>
      </c>
      <c r="C235" s="29" t="s">
        <v>14</v>
      </c>
      <c r="D235" s="29" t="s">
        <v>218</v>
      </c>
      <c r="E235" s="29">
        <v>2015</v>
      </c>
      <c r="F235" s="29" t="s">
        <v>271</v>
      </c>
      <c r="G235" s="30">
        <v>42191</v>
      </c>
      <c r="H235" s="30">
        <v>42198</v>
      </c>
      <c r="I235" s="31" t="s">
        <v>308</v>
      </c>
      <c r="J235" s="14"/>
      <c r="K235" s="32">
        <v>226.2</v>
      </c>
      <c r="L235" s="56"/>
      <c r="M235" s="13"/>
    </row>
    <row r="236" spans="1:13" ht="21" hidden="1" customHeight="1">
      <c r="A236" s="13"/>
      <c r="B236" s="14" t="s">
        <v>13</v>
      </c>
      <c r="C236" s="29" t="s">
        <v>14</v>
      </c>
      <c r="D236" s="29" t="s">
        <v>218</v>
      </c>
      <c r="E236" s="29">
        <v>2015</v>
      </c>
      <c r="F236" s="29" t="s">
        <v>271</v>
      </c>
      <c r="G236" s="30">
        <v>42191</v>
      </c>
      <c r="H236" s="30">
        <v>42198</v>
      </c>
      <c r="I236" s="31" t="s">
        <v>308</v>
      </c>
      <c r="J236" s="14"/>
      <c r="K236" s="32">
        <v>226.2</v>
      </c>
      <c r="L236" s="56"/>
      <c r="M236" s="13"/>
    </row>
    <row r="237" spans="1:13" ht="21" hidden="1" customHeight="1">
      <c r="A237" s="13"/>
      <c r="B237" s="14" t="s">
        <v>312</v>
      </c>
      <c r="C237" s="29" t="s">
        <v>29</v>
      </c>
      <c r="D237" s="29" t="s">
        <v>218</v>
      </c>
      <c r="E237" s="29">
        <v>2015</v>
      </c>
      <c r="F237" s="29" t="s">
        <v>271</v>
      </c>
      <c r="G237" s="30">
        <v>42191</v>
      </c>
      <c r="H237" s="30">
        <v>42198</v>
      </c>
      <c r="I237" s="31" t="s">
        <v>308</v>
      </c>
      <c r="J237" s="14"/>
      <c r="K237" s="32">
        <v>226.2</v>
      </c>
      <c r="L237" s="56"/>
      <c r="M237" s="13"/>
    </row>
    <row r="238" spans="1:13" ht="21" hidden="1" customHeight="1">
      <c r="A238" s="13"/>
      <c r="B238" s="14" t="s">
        <v>313</v>
      </c>
      <c r="C238" s="29" t="s">
        <v>14</v>
      </c>
      <c r="D238" s="29" t="s">
        <v>218</v>
      </c>
      <c r="E238" s="29">
        <v>2015</v>
      </c>
      <c r="F238" s="29" t="s">
        <v>271</v>
      </c>
      <c r="G238" s="30">
        <v>42191</v>
      </c>
      <c r="H238" s="30">
        <v>42198</v>
      </c>
      <c r="I238" s="31" t="s">
        <v>308</v>
      </c>
      <c r="J238" s="14"/>
      <c r="K238" s="32">
        <v>226.2</v>
      </c>
      <c r="L238" s="56"/>
      <c r="M238" s="13"/>
    </row>
    <row r="239" spans="1:13" ht="21" hidden="1" customHeight="1">
      <c r="A239" s="13"/>
      <c r="B239" s="14" t="s">
        <v>314</v>
      </c>
      <c r="C239" s="29" t="s">
        <v>14</v>
      </c>
      <c r="D239" s="29" t="s">
        <v>218</v>
      </c>
      <c r="E239" s="29">
        <v>2015</v>
      </c>
      <c r="F239" s="29" t="s">
        <v>271</v>
      </c>
      <c r="G239" s="30">
        <v>42191</v>
      </c>
      <c r="H239" s="30">
        <v>42198</v>
      </c>
      <c r="I239" s="31" t="s">
        <v>308</v>
      </c>
      <c r="J239" s="14"/>
      <c r="K239" s="32">
        <v>226.2</v>
      </c>
      <c r="L239" s="56"/>
      <c r="M239" s="13"/>
    </row>
    <row r="240" spans="1:13" ht="21" hidden="1" customHeight="1">
      <c r="A240" s="13"/>
      <c r="B240" s="14" t="s">
        <v>315</v>
      </c>
      <c r="C240" s="29" t="s">
        <v>29</v>
      </c>
      <c r="D240" s="29" t="s">
        <v>218</v>
      </c>
      <c r="E240" s="29">
        <v>2015</v>
      </c>
      <c r="F240" s="29" t="s">
        <v>271</v>
      </c>
      <c r="G240" s="30">
        <v>42191</v>
      </c>
      <c r="H240" s="30">
        <v>42198</v>
      </c>
      <c r="I240" s="31" t="s">
        <v>308</v>
      </c>
      <c r="J240" s="14"/>
      <c r="K240" s="32">
        <v>226.2</v>
      </c>
      <c r="L240" s="56"/>
      <c r="M240" s="13"/>
    </row>
    <row r="241" spans="1:13" ht="21" hidden="1" customHeight="1">
      <c r="A241" s="13"/>
      <c r="B241" s="14" t="s">
        <v>230</v>
      </c>
      <c r="C241" s="29" t="s">
        <v>14</v>
      </c>
      <c r="D241" s="29" t="s">
        <v>22</v>
      </c>
      <c r="E241" s="29">
        <v>2015</v>
      </c>
      <c r="F241" s="29" t="s">
        <v>271</v>
      </c>
      <c r="G241" s="30">
        <v>42186</v>
      </c>
      <c r="H241" s="30">
        <v>42198</v>
      </c>
      <c r="I241" s="31" t="s">
        <v>272</v>
      </c>
      <c r="J241" s="14" t="s">
        <v>173</v>
      </c>
      <c r="K241" s="32">
        <v>2500</v>
      </c>
      <c r="L241" s="56"/>
      <c r="M241" s="13"/>
    </row>
    <row r="242" spans="1:13" ht="21" hidden="1" customHeight="1">
      <c r="A242" s="13"/>
      <c r="B242" s="14" t="s">
        <v>51</v>
      </c>
      <c r="C242" s="29" t="s">
        <v>14</v>
      </c>
      <c r="D242" s="29" t="s">
        <v>218</v>
      </c>
      <c r="E242" s="29">
        <v>2015</v>
      </c>
      <c r="F242" s="29" t="s">
        <v>271</v>
      </c>
      <c r="G242" s="30">
        <v>42191</v>
      </c>
      <c r="H242" s="30">
        <v>42198</v>
      </c>
      <c r="I242" s="31" t="s">
        <v>316</v>
      </c>
      <c r="J242" s="14"/>
      <c r="K242" s="32">
        <v>213.15</v>
      </c>
      <c r="L242" s="56"/>
      <c r="M242" s="13"/>
    </row>
    <row r="243" spans="1:13" ht="21" hidden="1" customHeight="1">
      <c r="A243" s="13"/>
      <c r="B243" s="14" t="s">
        <v>268</v>
      </c>
      <c r="C243" s="29" t="s">
        <v>14</v>
      </c>
      <c r="D243" s="29" t="s">
        <v>218</v>
      </c>
      <c r="E243" s="29">
        <v>2015</v>
      </c>
      <c r="F243" s="29" t="s">
        <v>271</v>
      </c>
      <c r="G243" s="30">
        <v>42191</v>
      </c>
      <c r="H243" s="30">
        <v>42198</v>
      </c>
      <c r="I243" s="31" t="s">
        <v>316</v>
      </c>
      <c r="J243" s="14"/>
      <c r="K243" s="32">
        <v>213.15</v>
      </c>
      <c r="L243" s="56"/>
      <c r="M243" s="13"/>
    </row>
    <row r="244" spans="1:13" ht="21" hidden="1" customHeight="1">
      <c r="A244" s="13"/>
      <c r="B244" s="14" t="s">
        <v>19</v>
      </c>
      <c r="C244" s="29" t="s">
        <v>14</v>
      </c>
      <c r="D244" s="29" t="s">
        <v>218</v>
      </c>
      <c r="E244" s="29">
        <v>2015</v>
      </c>
      <c r="F244" s="29" t="s">
        <v>271</v>
      </c>
      <c r="G244" s="30">
        <v>42191</v>
      </c>
      <c r="H244" s="30">
        <v>42198</v>
      </c>
      <c r="I244" s="31" t="s">
        <v>316</v>
      </c>
      <c r="J244" s="14"/>
      <c r="K244" s="32">
        <v>213.15</v>
      </c>
      <c r="L244" s="56"/>
      <c r="M244" s="13"/>
    </row>
    <row r="245" spans="1:13" ht="21" hidden="1" customHeight="1">
      <c r="A245" s="13"/>
      <c r="B245" s="14" t="s">
        <v>309</v>
      </c>
      <c r="C245" s="29" t="s">
        <v>14</v>
      </c>
      <c r="D245" s="29" t="s">
        <v>218</v>
      </c>
      <c r="E245" s="29">
        <v>2015</v>
      </c>
      <c r="F245" s="29" t="s">
        <v>271</v>
      </c>
      <c r="G245" s="30">
        <v>42191</v>
      </c>
      <c r="H245" s="30">
        <v>42198</v>
      </c>
      <c r="I245" s="31" t="s">
        <v>316</v>
      </c>
      <c r="J245" s="14"/>
      <c r="K245" s="32">
        <v>213.15</v>
      </c>
      <c r="L245" s="56"/>
      <c r="M245" s="13"/>
    </row>
    <row r="246" spans="1:13" ht="21" hidden="1" customHeight="1">
      <c r="A246" s="13"/>
      <c r="B246" s="14" t="s">
        <v>210</v>
      </c>
      <c r="C246" s="29" t="s">
        <v>14</v>
      </c>
      <c r="D246" s="29" t="s">
        <v>218</v>
      </c>
      <c r="E246" s="29">
        <v>2015</v>
      </c>
      <c r="F246" s="29" t="s">
        <v>271</v>
      </c>
      <c r="G246" s="30">
        <v>42191</v>
      </c>
      <c r="H246" s="30">
        <v>42198</v>
      </c>
      <c r="I246" s="31" t="s">
        <v>316</v>
      </c>
      <c r="J246" s="14"/>
      <c r="K246" s="32">
        <v>213.15</v>
      </c>
      <c r="L246" s="56"/>
      <c r="M246" s="13"/>
    </row>
    <row r="247" spans="1:13" ht="21" hidden="1" customHeight="1">
      <c r="A247" s="13"/>
      <c r="B247" s="14" t="s">
        <v>310</v>
      </c>
      <c r="C247" s="29" t="s">
        <v>14</v>
      </c>
      <c r="D247" s="29" t="s">
        <v>218</v>
      </c>
      <c r="E247" s="29">
        <v>2015</v>
      </c>
      <c r="F247" s="29" t="s">
        <v>271</v>
      </c>
      <c r="G247" s="30">
        <v>42191</v>
      </c>
      <c r="H247" s="30">
        <v>42198</v>
      </c>
      <c r="I247" s="31" t="s">
        <v>316</v>
      </c>
      <c r="J247" s="14"/>
      <c r="K247" s="32">
        <v>213.15</v>
      </c>
      <c r="L247" s="56"/>
      <c r="M247" s="13"/>
    </row>
    <row r="248" spans="1:13" ht="21" hidden="1" customHeight="1">
      <c r="A248" s="13"/>
      <c r="B248" s="14" t="s">
        <v>311</v>
      </c>
      <c r="C248" s="29" t="s">
        <v>14</v>
      </c>
      <c r="D248" s="29" t="s">
        <v>218</v>
      </c>
      <c r="E248" s="29">
        <v>2015</v>
      </c>
      <c r="F248" s="29" t="s">
        <v>271</v>
      </c>
      <c r="G248" s="30">
        <v>42191</v>
      </c>
      <c r="H248" s="30">
        <v>42198</v>
      </c>
      <c r="I248" s="31" t="s">
        <v>316</v>
      </c>
      <c r="J248" s="14"/>
      <c r="K248" s="32">
        <v>213.15</v>
      </c>
      <c r="L248" s="56"/>
      <c r="M248" s="13"/>
    </row>
    <row r="249" spans="1:13" ht="21" hidden="1" customHeight="1">
      <c r="A249" s="13"/>
      <c r="B249" s="14" t="s">
        <v>13</v>
      </c>
      <c r="C249" s="29" t="s">
        <v>14</v>
      </c>
      <c r="D249" s="29" t="s">
        <v>218</v>
      </c>
      <c r="E249" s="29">
        <v>2015</v>
      </c>
      <c r="F249" s="29" t="s">
        <v>271</v>
      </c>
      <c r="G249" s="30">
        <v>42191</v>
      </c>
      <c r="H249" s="30">
        <v>42198</v>
      </c>
      <c r="I249" s="31" t="s">
        <v>316</v>
      </c>
      <c r="J249" s="14"/>
      <c r="K249" s="32">
        <v>213.15</v>
      </c>
      <c r="L249" s="56"/>
      <c r="M249" s="13"/>
    </row>
    <row r="250" spans="1:13" ht="21" hidden="1" customHeight="1">
      <c r="A250" s="13"/>
      <c r="B250" s="14" t="s">
        <v>312</v>
      </c>
      <c r="C250" s="29" t="s">
        <v>29</v>
      </c>
      <c r="D250" s="29" t="s">
        <v>218</v>
      </c>
      <c r="E250" s="29">
        <v>2015</v>
      </c>
      <c r="F250" s="29" t="s">
        <v>271</v>
      </c>
      <c r="G250" s="30">
        <v>42191</v>
      </c>
      <c r="H250" s="30">
        <v>42198</v>
      </c>
      <c r="I250" s="31" t="s">
        <v>316</v>
      </c>
      <c r="J250" s="14"/>
      <c r="K250" s="32">
        <v>213.15</v>
      </c>
      <c r="L250" s="56"/>
      <c r="M250" s="13"/>
    </row>
    <row r="251" spans="1:13" ht="21" hidden="1" customHeight="1">
      <c r="A251" s="13"/>
      <c r="B251" s="14" t="s">
        <v>313</v>
      </c>
      <c r="C251" s="29" t="s">
        <v>14</v>
      </c>
      <c r="D251" s="29" t="s">
        <v>218</v>
      </c>
      <c r="E251" s="29">
        <v>2015</v>
      </c>
      <c r="F251" s="29" t="s">
        <v>271</v>
      </c>
      <c r="G251" s="30">
        <v>42191</v>
      </c>
      <c r="H251" s="30">
        <v>42198</v>
      </c>
      <c r="I251" s="31" t="s">
        <v>316</v>
      </c>
      <c r="J251" s="14"/>
      <c r="K251" s="32">
        <v>213.15</v>
      </c>
      <c r="L251" s="56"/>
      <c r="M251" s="13"/>
    </row>
    <row r="252" spans="1:13" ht="21" hidden="1" customHeight="1">
      <c r="A252" s="13"/>
      <c r="B252" s="14" t="s">
        <v>314</v>
      </c>
      <c r="C252" s="29" t="s">
        <v>14</v>
      </c>
      <c r="D252" s="29" t="s">
        <v>218</v>
      </c>
      <c r="E252" s="29">
        <v>2015</v>
      </c>
      <c r="F252" s="29" t="s">
        <v>271</v>
      </c>
      <c r="G252" s="30">
        <v>42191</v>
      </c>
      <c r="H252" s="30">
        <v>42198</v>
      </c>
      <c r="I252" s="31" t="s">
        <v>316</v>
      </c>
      <c r="J252" s="14"/>
      <c r="K252" s="32">
        <v>213.15</v>
      </c>
      <c r="L252" s="56"/>
      <c r="M252" s="13"/>
    </row>
    <row r="253" spans="1:13" ht="21" hidden="1" customHeight="1">
      <c r="A253" s="13"/>
      <c r="B253" s="14" t="s">
        <v>315</v>
      </c>
      <c r="C253" s="29" t="s">
        <v>29</v>
      </c>
      <c r="D253" s="29" t="s">
        <v>218</v>
      </c>
      <c r="E253" s="29">
        <v>2015</v>
      </c>
      <c r="F253" s="29" t="s">
        <v>271</v>
      </c>
      <c r="G253" s="30">
        <v>42191</v>
      </c>
      <c r="H253" s="30">
        <v>42198</v>
      </c>
      <c r="I253" s="31" t="s">
        <v>316</v>
      </c>
      <c r="J253" s="14"/>
      <c r="K253" s="32">
        <v>213.15</v>
      </c>
      <c r="L253" s="56"/>
      <c r="M253" s="13"/>
    </row>
    <row r="254" spans="1:13" ht="21" hidden="1" customHeight="1">
      <c r="A254" s="13"/>
      <c r="B254" s="14" t="s">
        <v>317</v>
      </c>
      <c r="C254" s="29" t="s">
        <v>14</v>
      </c>
      <c r="D254" s="29" t="s">
        <v>78</v>
      </c>
      <c r="E254" s="29">
        <v>2015</v>
      </c>
      <c r="F254" s="29" t="s">
        <v>271</v>
      </c>
      <c r="G254" s="30">
        <v>42188</v>
      </c>
      <c r="H254" s="30">
        <v>42199</v>
      </c>
      <c r="I254" s="31" t="s">
        <v>299</v>
      </c>
      <c r="J254" s="14" t="s">
        <v>318</v>
      </c>
      <c r="K254" s="32">
        <v>4000</v>
      </c>
      <c r="L254" s="56"/>
      <c r="M254" s="13"/>
    </row>
    <row r="255" spans="1:13" ht="21" hidden="1" customHeight="1">
      <c r="A255" s="13"/>
      <c r="B255" s="14" t="s">
        <v>250</v>
      </c>
      <c r="C255" s="29" t="s">
        <v>14</v>
      </c>
      <c r="D255" s="29" t="s">
        <v>78</v>
      </c>
      <c r="E255" s="29">
        <v>2015</v>
      </c>
      <c r="F255" s="29" t="s">
        <v>271</v>
      </c>
      <c r="G255" s="30">
        <v>42200</v>
      </c>
      <c r="H255" s="30">
        <v>42201</v>
      </c>
      <c r="I255" s="31" t="s">
        <v>299</v>
      </c>
      <c r="J255" s="14" t="s">
        <v>251</v>
      </c>
      <c r="K255" s="32">
        <v>4000</v>
      </c>
      <c r="L255" s="56"/>
      <c r="M255" s="13"/>
    </row>
    <row r="256" spans="1:13" ht="21" hidden="1" customHeight="1">
      <c r="A256" s="13"/>
      <c r="B256" s="14" t="s">
        <v>319</v>
      </c>
      <c r="C256" s="29" t="s">
        <v>29</v>
      </c>
      <c r="D256" s="29" t="s">
        <v>61</v>
      </c>
      <c r="E256" s="29">
        <v>2015</v>
      </c>
      <c r="F256" s="29" t="s">
        <v>271</v>
      </c>
      <c r="G256" s="30">
        <v>42200</v>
      </c>
      <c r="H256" s="30">
        <v>42201</v>
      </c>
      <c r="I256" s="31" t="s">
        <v>320</v>
      </c>
      <c r="J256" s="14" t="s">
        <v>321</v>
      </c>
      <c r="K256" s="32">
        <v>4000</v>
      </c>
      <c r="L256" s="56"/>
      <c r="M256" s="13"/>
    </row>
    <row r="257" spans="1:13" ht="21" hidden="1" customHeight="1">
      <c r="A257" s="13"/>
      <c r="B257" s="20" t="s">
        <v>322</v>
      </c>
      <c r="C257" s="21" t="s">
        <v>45</v>
      </c>
      <c r="D257" s="21" t="s">
        <v>46</v>
      </c>
      <c r="E257" s="21">
        <v>2015</v>
      </c>
      <c r="F257" s="21" t="s">
        <v>271</v>
      </c>
      <c r="G257" s="22"/>
      <c r="H257" s="22"/>
      <c r="I257" s="28" t="s">
        <v>47</v>
      </c>
      <c r="J257" s="20"/>
      <c r="K257" s="23">
        <v>1310.8</v>
      </c>
      <c r="L257" s="24">
        <f>SUM(K201:K257)</f>
        <v>88230.499999999898</v>
      </c>
      <c r="M257" s="13"/>
    </row>
    <row r="258" spans="1:13" ht="21" hidden="1" customHeight="1">
      <c r="A258" s="13"/>
      <c r="B258" s="17" t="s">
        <v>300</v>
      </c>
      <c r="C258" s="15" t="s">
        <v>14</v>
      </c>
      <c r="D258" s="15" t="s">
        <v>57</v>
      </c>
      <c r="E258" s="15">
        <v>2015</v>
      </c>
      <c r="F258" s="15" t="s">
        <v>323</v>
      </c>
      <c r="G258" s="35">
        <v>42219</v>
      </c>
      <c r="H258" s="35">
        <v>42219</v>
      </c>
      <c r="I258" s="25" t="s">
        <v>324</v>
      </c>
      <c r="J258" s="17" t="s">
        <v>31</v>
      </c>
      <c r="K258" s="18">
        <v>1100</v>
      </c>
      <c r="L258" s="57"/>
      <c r="M258" s="13"/>
    </row>
    <row r="259" spans="1:13" ht="21" hidden="1" customHeight="1">
      <c r="A259" s="13"/>
      <c r="B259" s="17" t="s">
        <v>56</v>
      </c>
      <c r="C259" s="15" t="s">
        <v>14</v>
      </c>
      <c r="D259" s="15" t="s">
        <v>22</v>
      </c>
      <c r="E259" s="15">
        <v>2015</v>
      </c>
      <c r="F259" s="15" t="s">
        <v>323</v>
      </c>
      <c r="G259" s="35">
        <v>42219</v>
      </c>
      <c r="H259" s="35">
        <v>42219</v>
      </c>
      <c r="I259" s="25" t="s">
        <v>325</v>
      </c>
      <c r="J259" s="17" t="s">
        <v>59</v>
      </c>
      <c r="K259" s="18">
        <v>2500</v>
      </c>
      <c r="L259" s="57"/>
      <c r="M259" s="13"/>
    </row>
    <row r="260" spans="1:13" ht="21" hidden="1" customHeight="1">
      <c r="A260" s="13"/>
      <c r="B260" s="17" t="s">
        <v>302</v>
      </c>
      <c r="C260" s="15" t="s">
        <v>29</v>
      </c>
      <c r="D260" s="15" t="s">
        <v>86</v>
      </c>
      <c r="E260" s="15">
        <v>2015</v>
      </c>
      <c r="F260" s="15" t="s">
        <v>323</v>
      </c>
      <c r="G260" s="35">
        <v>42219</v>
      </c>
      <c r="H260" s="35">
        <v>42219</v>
      </c>
      <c r="I260" s="25" t="s">
        <v>326</v>
      </c>
      <c r="J260" s="17" t="s">
        <v>40</v>
      </c>
      <c r="K260" s="18">
        <v>2000</v>
      </c>
      <c r="L260" s="57"/>
      <c r="M260" s="13"/>
    </row>
    <row r="261" spans="1:13" ht="21" hidden="1" customHeight="1">
      <c r="A261" s="13"/>
      <c r="B261" s="17" t="s">
        <v>235</v>
      </c>
      <c r="C261" s="15" t="s">
        <v>29</v>
      </c>
      <c r="D261" s="15" t="s">
        <v>22</v>
      </c>
      <c r="E261" s="15">
        <v>2015</v>
      </c>
      <c r="F261" s="15" t="s">
        <v>323</v>
      </c>
      <c r="G261" s="35">
        <v>42219</v>
      </c>
      <c r="H261" s="35">
        <v>42219</v>
      </c>
      <c r="I261" s="25" t="s">
        <v>327</v>
      </c>
      <c r="J261" s="17" t="s">
        <v>173</v>
      </c>
      <c r="K261" s="18">
        <v>2500</v>
      </c>
      <c r="L261" s="57"/>
      <c r="M261" s="13"/>
    </row>
    <row r="262" spans="1:13" ht="21" hidden="1" customHeight="1">
      <c r="A262" s="13"/>
      <c r="B262" s="17" t="s">
        <v>234</v>
      </c>
      <c r="C262" s="15" t="s">
        <v>14</v>
      </c>
      <c r="D262" s="15" t="s">
        <v>22</v>
      </c>
      <c r="E262" s="15">
        <v>2015</v>
      </c>
      <c r="F262" s="15" t="s">
        <v>323</v>
      </c>
      <c r="G262" s="35">
        <v>42219</v>
      </c>
      <c r="H262" s="35">
        <v>42219</v>
      </c>
      <c r="I262" s="25" t="s">
        <v>328</v>
      </c>
      <c r="J262" s="17" t="s">
        <v>173</v>
      </c>
      <c r="K262" s="18">
        <v>2500</v>
      </c>
      <c r="L262" s="57"/>
      <c r="M262" s="13"/>
    </row>
    <row r="263" spans="1:13" ht="21" hidden="1" customHeight="1">
      <c r="A263" s="13"/>
      <c r="B263" s="17" t="s">
        <v>230</v>
      </c>
      <c r="C263" s="15" t="s">
        <v>14</v>
      </c>
      <c r="D263" s="15" t="s">
        <v>22</v>
      </c>
      <c r="E263" s="15">
        <v>2015</v>
      </c>
      <c r="F263" s="15" t="s">
        <v>323</v>
      </c>
      <c r="G263" s="35">
        <v>42219</v>
      </c>
      <c r="H263" s="35">
        <v>42219</v>
      </c>
      <c r="I263" s="25" t="s">
        <v>328</v>
      </c>
      <c r="J263" s="17" t="s">
        <v>173</v>
      </c>
      <c r="K263" s="18">
        <v>2500</v>
      </c>
      <c r="L263" s="57"/>
      <c r="M263" s="13"/>
    </row>
    <row r="264" spans="1:13" ht="21" hidden="1" customHeight="1">
      <c r="A264" s="13"/>
      <c r="B264" s="17" t="s">
        <v>184</v>
      </c>
      <c r="C264" s="15" t="s">
        <v>14</v>
      </c>
      <c r="D264" s="15" t="s">
        <v>15</v>
      </c>
      <c r="E264" s="15">
        <v>2015</v>
      </c>
      <c r="F264" s="15" t="s">
        <v>323</v>
      </c>
      <c r="G264" s="35">
        <v>42219</v>
      </c>
      <c r="H264" s="35">
        <v>42219</v>
      </c>
      <c r="I264" s="25" t="s">
        <v>329</v>
      </c>
      <c r="J264" s="17" t="s">
        <v>186</v>
      </c>
      <c r="K264" s="18">
        <v>2000</v>
      </c>
      <c r="L264" s="57"/>
      <c r="M264" s="13"/>
    </row>
    <row r="265" spans="1:13" ht="21" hidden="1" customHeight="1">
      <c r="A265" s="13"/>
      <c r="B265" s="17" t="s">
        <v>136</v>
      </c>
      <c r="C265" s="15" t="s">
        <v>14</v>
      </c>
      <c r="D265" s="15" t="s">
        <v>22</v>
      </c>
      <c r="E265" s="15">
        <v>2015</v>
      </c>
      <c r="F265" s="15" t="s">
        <v>323</v>
      </c>
      <c r="G265" s="35">
        <v>42219</v>
      </c>
      <c r="H265" s="35">
        <v>42219</v>
      </c>
      <c r="I265" s="25" t="s">
        <v>330</v>
      </c>
      <c r="J265" s="14" t="s">
        <v>138</v>
      </c>
      <c r="K265" s="18">
        <v>2500</v>
      </c>
      <c r="L265" s="57"/>
      <c r="M265" s="13"/>
    </row>
    <row r="266" spans="1:13" ht="21" hidden="1" customHeight="1">
      <c r="A266" s="13"/>
      <c r="B266" s="17" t="s">
        <v>331</v>
      </c>
      <c r="C266" s="15" t="s">
        <v>14</v>
      </c>
      <c r="D266" s="15" t="s">
        <v>102</v>
      </c>
      <c r="E266" s="15">
        <v>2015</v>
      </c>
      <c r="F266" s="15" t="s">
        <v>323</v>
      </c>
      <c r="G266" s="35">
        <v>42201</v>
      </c>
      <c r="H266" s="35">
        <v>42219</v>
      </c>
      <c r="I266" s="25" t="s">
        <v>332</v>
      </c>
      <c r="J266" s="17" t="s">
        <v>321</v>
      </c>
      <c r="K266" s="18">
        <v>350</v>
      </c>
      <c r="L266" s="57"/>
      <c r="M266" s="13"/>
    </row>
    <row r="267" spans="1:13" ht="21" hidden="1" customHeight="1">
      <c r="A267" s="13"/>
      <c r="B267" s="17" t="s">
        <v>248</v>
      </c>
      <c r="C267" s="15" t="s">
        <v>14</v>
      </c>
      <c r="D267" s="15" t="s">
        <v>22</v>
      </c>
      <c r="E267" s="15">
        <v>2015</v>
      </c>
      <c r="F267" s="15" t="s">
        <v>323</v>
      </c>
      <c r="G267" s="35">
        <v>42220</v>
      </c>
      <c r="H267" s="35">
        <v>42221</v>
      </c>
      <c r="I267" s="25" t="s">
        <v>333</v>
      </c>
      <c r="J267" s="17" t="s">
        <v>88</v>
      </c>
      <c r="K267" s="18">
        <v>2500</v>
      </c>
      <c r="L267" s="57"/>
      <c r="M267" s="13"/>
    </row>
    <row r="268" spans="1:13" ht="21" hidden="1" customHeight="1">
      <c r="A268" s="13"/>
      <c r="B268" s="17" t="s">
        <v>310</v>
      </c>
      <c r="C268" s="15" t="s">
        <v>14</v>
      </c>
      <c r="D268" s="15" t="s">
        <v>78</v>
      </c>
      <c r="E268" s="15">
        <v>2015</v>
      </c>
      <c r="F268" s="15" t="s">
        <v>323</v>
      </c>
      <c r="G268" s="35">
        <v>42220</v>
      </c>
      <c r="H268" s="35">
        <v>42221</v>
      </c>
      <c r="I268" s="25" t="s">
        <v>334</v>
      </c>
      <c r="J268" s="17" t="s">
        <v>199</v>
      </c>
      <c r="K268" s="18">
        <v>9463.5</v>
      </c>
      <c r="L268" s="57"/>
      <c r="M268" s="13"/>
    </row>
    <row r="269" spans="1:13" ht="21" hidden="1" customHeight="1">
      <c r="A269" s="13"/>
      <c r="B269" s="17" t="s">
        <v>110</v>
      </c>
      <c r="C269" s="15" t="s">
        <v>14</v>
      </c>
      <c r="D269" s="15" t="s">
        <v>102</v>
      </c>
      <c r="E269" s="15">
        <v>2015</v>
      </c>
      <c r="F269" s="15" t="s">
        <v>323</v>
      </c>
      <c r="G269" s="35">
        <v>42220</v>
      </c>
      <c r="H269" s="35">
        <v>42221</v>
      </c>
      <c r="I269" s="25" t="s">
        <v>299</v>
      </c>
      <c r="J269" s="17" t="s">
        <v>111</v>
      </c>
      <c r="K269" s="18">
        <v>4000</v>
      </c>
      <c r="L269" s="57"/>
      <c r="M269" s="13"/>
    </row>
    <row r="270" spans="1:13" ht="21" hidden="1" customHeight="1">
      <c r="A270" s="13"/>
      <c r="B270" s="17" t="s">
        <v>191</v>
      </c>
      <c r="C270" s="15" t="s">
        <v>29</v>
      </c>
      <c r="D270" s="15" t="s">
        <v>65</v>
      </c>
      <c r="E270" s="15">
        <v>2015</v>
      </c>
      <c r="F270" s="15" t="s">
        <v>323</v>
      </c>
      <c r="G270" s="35">
        <v>42219</v>
      </c>
      <c r="H270" s="35">
        <v>42221</v>
      </c>
      <c r="I270" s="25" t="s">
        <v>335</v>
      </c>
      <c r="J270" s="17" t="s">
        <v>193</v>
      </c>
      <c r="K270" s="18">
        <v>2000</v>
      </c>
      <c r="L270" s="57"/>
      <c r="M270" s="13"/>
    </row>
    <row r="271" spans="1:13" ht="21" hidden="1" customHeight="1">
      <c r="A271" s="13"/>
      <c r="B271" s="17" t="s">
        <v>212</v>
      </c>
      <c r="C271" s="15" t="s">
        <v>14</v>
      </c>
      <c r="D271" s="15" t="s">
        <v>61</v>
      </c>
      <c r="E271" s="15">
        <v>2015</v>
      </c>
      <c r="F271" s="15" t="s">
        <v>323</v>
      </c>
      <c r="G271" s="35">
        <v>42220</v>
      </c>
      <c r="H271" s="35">
        <v>42226</v>
      </c>
      <c r="I271" s="25" t="s">
        <v>299</v>
      </c>
      <c r="J271" s="17" t="s">
        <v>115</v>
      </c>
      <c r="K271" s="18">
        <v>4000</v>
      </c>
      <c r="L271" s="57"/>
      <c r="M271" s="13"/>
    </row>
    <row r="272" spans="1:13" ht="21" hidden="1" customHeight="1">
      <c r="A272" s="13"/>
      <c r="B272" s="17" t="s">
        <v>187</v>
      </c>
      <c r="C272" s="15" t="s">
        <v>14</v>
      </c>
      <c r="D272" s="15" t="s">
        <v>15</v>
      </c>
      <c r="E272" s="15">
        <v>2015</v>
      </c>
      <c r="F272" s="15" t="s">
        <v>323</v>
      </c>
      <c r="G272" s="35">
        <v>42219</v>
      </c>
      <c r="H272" s="35">
        <v>42222</v>
      </c>
      <c r="I272" s="25" t="s">
        <v>144</v>
      </c>
      <c r="J272" s="17" t="s">
        <v>188</v>
      </c>
      <c r="K272" s="18">
        <v>2000</v>
      </c>
      <c r="L272" s="57"/>
      <c r="M272" s="13"/>
    </row>
    <row r="273" spans="1:13" ht="21" hidden="1" customHeight="1">
      <c r="A273" s="13"/>
      <c r="B273" s="17" t="s">
        <v>336</v>
      </c>
      <c r="C273" s="15" t="s">
        <v>14</v>
      </c>
      <c r="D273" s="15" t="s">
        <v>22</v>
      </c>
      <c r="E273" s="15">
        <v>2015</v>
      </c>
      <c r="F273" s="15" t="s">
        <v>323</v>
      </c>
      <c r="G273" s="35">
        <v>42222</v>
      </c>
      <c r="H273" s="35">
        <v>42227</v>
      </c>
      <c r="I273" s="25" t="s">
        <v>337</v>
      </c>
      <c r="J273" s="17" t="s">
        <v>63</v>
      </c>
      <c r="K273" s="18">
        <v>2500</v>
      </c>
      <c r="L273" s="57"/>
      <c r="M273" s="13"/>
    </row>
    <row r="274" spans="1:13" ht="21" hidden="1" customHeight="1">
      <c r="A274" s="13"/>
      <c r="B274" s="17" t="s">
        <v>64</v>
      </c>
      <c r="C274" s="15" t="s">
        <v>14</v>
      </c>
      <c r="D274" s="15" t="s">
        <v>22</v>
      </c>
      <c r="E274" s="15">
        <v>2015</v>
      </c>
      <c r="F274" s="15" t="s">
        <v>323</v>
      </c>
      <c r="G274" s="35">
        <v>42219</v>
      </c>
      <c r="H274" s="35">
        <v>42227</v>
      </c>
      <c r="I274" s="25" t="s">
        <v>338</v>
      </c>
      <c r="J274" s="17" t="s">
        <v>290</v>
      </c>
      <c r="K274" s="18">
        <v>2500</v>
      </c>
      <c r="L274" s="57"/>
      <c r="M274" s="13"/>
    </row>
    <row r="275" spans="1:13" ht="21" hidden="1" customHeight="1">
      <c r="A275" s="13"/>
      <c r="B275" s="17" t="s">
        <v>339</v>
      </c>
      <c r="C275" s="15" t="s">
        <v>29</v>
      </c>
      <c r="D275" s="15" t="s">
        <v>65</v>
      </c>
      <c r="E275" s="15">
        <v>2015</v>
      </c>
      <c r="F275" s="15" t="s">
        <v>323</v>
      </c>
      <c r="G275" s="35">
        <v>42222</v>
      </c>
      <c r="H275" s="35">
        <v>42227</v>
      </c>
      <c r="I275" s="25" t="s">
        <v>340</v>
      </c>
      <c r="J275" s="17" t="s">
        <v>59</v>
      </c>
      <c r="K275" s="18">
        <v>2000</v>
      </c>
      <c r="L275" s="57"/>
      <c r="M275" s="13"/>
    </row>
    <row r="276" spans="1:13" ht="21" hidden="1" customHeight="1">
      <c r="A276" s="13"/>
      <c r="B276" s="17" t="s">
        <v>125</v>
      </c>
      <c r="C276" s="15" t="s">
        <v>14</v>
      </c>
      <c r="D276" s="15" t="s">
        <v>102</v>
      </c>
      <c r="E276" s="15">
        <v>2015</v>
      </c>
      <c r="F276" s="15" t="s">
        <v>323</v>
      </c>
      <c r="G276" s="35">
        <v>42221</v>
      </c>
      <c r="H276" s="35">
        <v>42227</v>
      </c>
      <c r="I276" s="25" t="s">
        <v>299</v>
      </c>
      <c r="J276" s="17" t="s">
        <v>111</v>
      </c>
      <c r="K276" s="18">
        <v>4000</v>
      </c>
      <c r="L276" s="57"/>
      <c r="M276" s="13"/>
    </row>
    <row r="277" spans="1:13" ht="21" hidden="1" customHeight="1">
      <c r="A277" s="13"/>
      <c r="B277" s="17" t="s">
        <v>341</v>
      </c>
      <c r="C277" s="15" t="s">
        <v>14</v>
      </c>
      <c r="D277" s="15" t="s">
        <v>22</v>
      </c>
      <c r="E277" s="15">
        <v>2015</v>
      </c>
      <c r="F277" s="15" t="s">
        <v>323</v>
      </c>
      <c r="G277" s="35">
        <v>42222</v>
      </c>
      <c r="H277" s="35">
        <v>42227</v>
      </c>
      <c r="I277" s="25" t="s">
        <v>342</v>
      </c>
      <c r="J277" s="17" t="s">
        <v>31</v>
      </c>
      <c r="K277" s="18">
        <v>2500</v>
      </c>
      <c r="L277" s="57"/>
      <c r="M277" s="13"/>
    </row>
    <row r="278" spans="1:13" ht="21" hidden="1" customHeight="1">
      <c r="A278" s="13"/>
      <c r="B278" s="17" t="s">
        <v>343</v>
      </c>
      <c r="C278" s="15" t="s">
        <v>29</v>
      </c>
      <c r="D278" s="15" t="s">
        <v>15</v>
      </c>
      <c r="E278" s="15">
        <v>2015</v>
      </c>
      <c r="F278" s="15" t="s">
        <v>323</v>
      </c>
      <c r="G278" s="35">
        <v>42222</v>
      </c>
      <c r="H278" s="35">
        <v>42227</v>
      </c>
      <c r="I278" s="25" t="s">
        <v>344</v>
      </c>
      <c r="J278" s="17" t="s">
        <v>345</v>
      </c>
      <c r="K278" s="18">
        <v>2000</v>
      </c>
      <c r="L278" s="57"/>
      <c r="M278" s="13"/>
    </row>
    <row r="279" spans="1:13" ht="21" hidden="1" customHeight="1">
      <c r="A279" s="13"/>
      <c r="B279" s="17" t="s">
        <v>346</v>
      </c>
      <c r="C279" s="15" t="s">
        <v>14</v>
      </c>
      <c r="D279" s="15" t="s">
        <v>65</v>
      </c>
      <c r="E279" s="15">
        <v>2015</v>
      </c>
      <c r="F279" s="15" t="s">
        <v>323</v>
      </c>
      <c r="G279" s="35">
        <v>42222</v>
      </c>
      <c r="H279" s="35">
        <v>42227</v>
      </c>
      <c r="I279" s="25" t="s">
        <v>340</v>
      </c>
      <c r="J279" s="17" t="s">
        <v>40</v>
      </c>
      <c r="K279" s="18">
        <v>2000</v>
      </c>
      <c r="L279" s="57"/>
      <c r="M279" s="13"/>
    </row>
    <row r="280" spans="1:13" ht="21" hidden="1" customHeight="1">
      <c r="A280" s="13"/>
      <c r="B280" s="17" t="s">
        <v>347</v>
      </c>
      <c r="C280" s="15" t="s">
        <v>14</v>
      </c>
      <c r="D280" s="15" t="s">
        <v>65</v>
      </c>
      <c r="E280" s="15">
        <v>2015</v>
      </c>
      <c r="F280" s="15" t="s">
        <v>323</v>
      </c>
      <c r="G280" s="35">
        <v>42222</v>
      </c>
      <c r="H280" s="35">
        <v>42227</v>
      </c>
      <c r="I280" s="25" t="s">
        <v>340</v>
      </c>
      <c r="J280" s="17" t="s">
        <v>40</v>
      </c>
      <c r="K280" s="18">
        <v>2000</v>
      </c>
      <c r="L280" s="57"/>
      <c r="M280" s="13"/>
    </row>
    <row r="281" spans="1:13" ht="21" hidden="1" customHeight="1">
      <c r="A281" s="13"/>
      <c r="B281" s="17" t="s">
        <v>145</v>
      </c>
      <c r="C281" s="15" t="s">
        <v>14</v>
      </c>
      <c r="D281" s="15" t="s">
        <v>61</v>
      </c>
      <c r="E281" s="15">
        <v>2015</v>
      </c>
      <c r="F281" s="15" t="s">
        <v>323</v>
      </c>
      <c r="G281" s="35">
        <v>42229</v>
      </c>
      <c r="H281" s="35">
        <v>42233</v>
      </c>
      <c r="I281" s="25" t="s">
        <v>348</v>
      </c>
      <c r="J281" s="17" t="s">
        <v>76</v>
      </c>
      <c r="K281" s="18">
        <v>4000</v>
      </c>
      <c r="L281" s="57"/>
      <c r="M281" s="13"/>
    </row>
    <row r="282" spans="1:13" ht="21" hidden="1" customHeight="1">
      <c r="A282" s="13"/>
      <c r="B282" s="17" t="s">
        <v>349</v>
      </c>
      <c r="C282" s="15" t="s">
        <v>29</v>
      </c>
      <c r="D282" s="15" t="s">
        <v>15</v>
      </c>
      <c r="E282" s="15">
        <v>2015</v>
      </c>
      <c r="F282" s="15" t="s">
        <v>323</v>
      </c>
      <c r="G282" s="35">
        <v>42222</v>
      </c>
      <c r="H282" s="35">
        <v>42237</v>
      </c>
      <c r="I282" s="25" t="s">
        <v>344</v>
      </c>
      <c r="J282" s="17" t="s">
        <v>345</v>
      </c>
      <c r="K282" s="18">
        <v>2000</v>
      </c>
      <c r="L282" s="57"/>
      <c r="M282" s="13"/>
    </row>
    <row r="283" spans="1:13" ht="21" hidden="1" customHeight="1">
      <c r="A283" s="13"/>
      <c r="B283" s="17" t="s">
        <v>243</v>
      </c>
      <c r="C283" s="15" t="s">
        <v>14</v>
      </c>
      <c r="D283" s="15" t="s">
        <v>61</v>
      </c>
      <c r="E283" s="15">
        <v>2015</v>
      </c>
      <c r="F283" s="15" t="s">
        <v>323</v>
      </c>
      <c r="G283" s="35">
        <v>42240</v>
      </c>
      <c r="H283" s="35">
        <v>42247</v>
      </c>
      <c r="I283" s="25" t="s">
        <v>350</v>
      </c>
      <c r="J283" s="17" t="s">
        <v>37</v>
      </c>
      <c r="K283" s="18">
        <v>12000</v>
      </c>
      <c r="L283" s="57"/>
      <c r="M283" s="13"/>
    </row>
    <row r="284" spans="1:13" ht="21" hidden="1" customHeight="1">
      <c r="A284" s="13"/>
      <c r="B284" s="17" t="s">
        <v>351</v>
      </c>
      <c r="C284" s="15" t="s">
        <v>29</v>
      </c>
      <c r="D284" s="15" t="s">
        <v>61</v>
      </c>
      <c r="E284" s="15">
        <v>2015</v>
      </c>
      <c r="F284" s="15" t="s">
        <v>323</v>
      </c>
      <c r="G284" s="35">
        <v>42240</v>
      </c>
      <c r="H284" s="35">
        <v>42247</v>
      </c>
      <c r="I284" s="25" t="s">
        <v>350</v>
      </c>
      <c r="J284" s="17" t="s">
        <v>352</v>
      </c>
      <c r="K284" s="18">
        <v>7500</v>
      </c>
      <c r="L284" s="57"/>
      <c r="M284" s="13"/>
    </row>
    <row r="285" spans="1:13" ht="21" hidden="1" customHeight="1">
      <c r="A285" s="13"/>
      <c r="B285" s="17" t="s">
        <v>353</v>
      </c>
      <c r="C285" s="15" t="s">
        <v>29</v>
      </c>
      <c r="D285" s="15" t="s">
        <v>78</v>
      </c>
      <c r="E285" s="15">
        <v>2015</v>
      </c>
      <c r="F285" s="15" t="s">
        <v>323</v>
      </c>
      <c r="G285" s="35">
        <v>42240</v>
      </c>
      <c r="H285" s="35">
        <v>42247</v>
      </c>
      <c r="I285" s="25" t="s">
        <v>350</v>
      </c>
      <c r="J285" s="17" t="s">
        <v>199</v>
      </c>
      <c r="K285" s="18">
        <v>11000</v>
      </c>
      <c r="L285" s="57"/>
      <c r="M285" s="13"/>
    </row>
    <row r="286" spans="1:13" ht="21" hidden="1" customHeight="1">
      <c r="A286" s="13"/>
      <c r="B286" s="17" t="s">
        <v>268</v>
      </c>
      <c r="C286" s="15" t="s">
        <v>14</v>
      </c>
      <c r="D286" s="15" t="s">
        <v>218</v>
      </c>
      <c r="E286" s="15">
        <v>2015</v>
      </c>
      <c r="F286" s="15" t="s">
        <v>323</v>
      </c>
      <c r="G286" s="35">
        <v>42240</v>
      </c>
      <c r="H286" s="35">
        <v>42242</v>
      </c>
      <c r="I286" s="25" t="s">
        <v>354</v>
      </c>
      <c r="J286" s="17"/>
      <c r="K286" s="18">
        <v>232</v>
      </c>
      <c r="L286" s="57"/>
      <c r="M286" s="13"/>
    </row>
    <row r="287" spans="1:13" ht="21" hidden="1" customHeight="1">
      <c r="A287" s="13"/>
      <c r="B287" s="17" t="s">
        <v>19</v>
      </c>
      <c r="C287" s="15" t="s">
        <v>14</v>
      </c>
      <c r="D287" s="15" t="s">
        <v>218</v>
      </c>
      <c r="E287" s="15">
        <v>2015</v>
      </c>
      <c r="F287" s="15" t="s">
        <v>323</v>
      </c>
      <c r="G287" s="35">
        <v>42240</v>
      </c>
      <c r="H287" s="35">
        <v>42242</v>
      </c>
      <c r="I287" s="25" t="s">
        <v>354</v>
      </c>
      <c r="J287" s="17"/>
      <c r="K287" s="18">
        <v>232</v>
      </c>
      <c r="L287" s="57"/>
      <c r="M287" s="13"/>
    </row>
    <row r="288" spans="1:13" ht="21" hidden="1" customHeight="1">
      <c r="A288" s="13"/>
      <c r="B288" s="17" t="s">
        <v>309</v>
      </c>
      <c r="C288" s="15" t="s">
        <v>14</v>
      </c>
      <c r="D288" s="15" t="s">
        <v>218</v>
      </c>
      <c r="E288" s="15">
        <v>2015</v>
      </c>
      <c r="F288" s="15" t="s">
        <v>323</v>
      </c>
      <c r="G288" s="35">
        <v>42240</v>
      </c>
      <c r="H288" s="35">
        <v>42242</v>
      </c>
      <c r="I288" s="25" t="s">
        <v>354</v>
      </c>
      <c r="J288" s="17"/>
      <c r="K288" s="18">
        <v>232</v>
      </c>
      <c r="L288" s="57"/>
      <c r="M288" s="13"/>
    </row>
    <row r="289" spans="1:13" ht="21" hidden="1" customHeight="1">
      <c r="A289" s="13"/>
      <c r="B289" s="17" t="s">
        <v>210</v>
      </c>
      <c r="C289" s="15" t="s">
        <v>14</v>
      </c>
      <c r="D289" s="15" t="s">
        <v>218</v>
      </c>
      <c r="E289" s="15">
        <v>2015</v>
      </c>
      <c r="F289" s="15" t="s">
        <v>323</v>
      </c>
      <c r="G289" s="35">
        <v>42240</v>
      </c>
      <c r="H289" s="35">
        <v>42242</v>
      </c>
      <c r="I289" s="25" t="s">
        <v>354</v>
      </c>
      <c r="J289" s="17"/>
      <c r="K289" s="18">
        <v>232</v>
      </c>
      <c r="L289" s="57"/>
      <c r="M289" s="13"/>
    </row>
    <row r="290" spans="1:13" ht="21" hidden="1" customHeight="1">
      <c r="A290" s="13"/>
      <c r="B290" s="17" t="s">
        <v>311</v>
      </c>
      <c r="C290" s="15" t="s">
        <v>14</v>
      </c>
      <c r="D290" s="15" t="s">
        <v>218</v>
      </c>
      <c r="E290" s="15">
        <v>2015</v>
      </c>
      <c r="F290" s="15" t="s">
        <v>323</v>
      </c>
      <c r="G290" s="35">
        <v>42240</v>
      </c>
      <c r="H290" s="35">
        <v>42242</v>
      </c>
      <c r="I290" s="25" t="s">
        <v>354</v>
      </c>
      <c r="J290" s="17"/>
      <c r="K290" s="18">
        <v>232</v>
      </c>
      <c r="L290" s="57"/>
      <c r="M290" s="13"/>
    </row>
    <row r="291" spans="1:13" ht="21" hidden="1" customHeight="1">
      <c r="A291" s="13"/>
      <c r="B291" s="17" t="s">
        <v>13</v>
      </c>
      <c r="C291" s="15" t="s">
        <v>14</v>
      </c>
      <c r="D291" s="15" t="s">
        <v>218</v>
      </c>
      <c r="E291" s="15">
        <v>2015</v>
      </c>
      <c r="F291" s="15" t="s">
        <v>323</v>
      </c>
      <c r="G291" s="35">
        <v>42240</v>
      </c>
      <c r="H291" s="35">
        <v>42242</v>
      </c>
      <c r="I291" s="25" t="s">
        <v>354</v>
      </c>
      <c r="J291" s="17"/>
      <c r="K291" s="18">
        <v>232</v>
      </c>
      <c r="L291" s="57"/>
      <c r="M291" s="13"/>
    </row>
    <row r="292" spans="1:13" ht="21" hidden="1" customHeight="1">
      <c r="A292" s="13"/>
      <c r="B292" s="17" t="s">
        <v>312</v>
      </c>
      <c r="C292" s="15" t="s">
        <v>29</v>
      </c>
      <c r="D292" s="15" t="s">
        <v>218</v>
      </c>
      <c r="E292" s="15">
        <v>2015</v>
      </c>
      <c r="F292" s="15" t="s">
        <v>323</v>
      </c>
      <c r="G292" s="35">
        <v>42240</v>
      </c>
      <c r="H292" s="35">
        <v>42242</v>
      </c>
      <c r="I292" s="25" t="s">
        <v>354</v>
      </c>
      <c r="J292" s="17"/>
      <c r="K292" s="18">
        <v>232</v>
      </c>
      <c r="L292" s="57"/>
      <c r="M292" s="13"/>
    </row>
    <row r="293" spans="1:13" ht="21" hidden="1" customHeight="1">
      <c r="A293" s="13"/>
      <c r="B293" s="17" t="s">
        <v>313</v>
      </c>
      <c r="C293" s="15" t="s">
        <v>14</v>
      </c>
      <c r="D293" s="15" t="s">
        <v>218</v>
      </c>
      <c r="E293" s="15">
        <v>2015</v>
      </c>
      <c r="F293" s="15" t="s">
        <v>323</v>
      </c>
      <c r="G293" s="35">
        <v>42240</v>
      </c>
      <c r="H293" s="35">
        <v>42242</v>
      </c>
      <c r="I293" s="25" t="s">
        <v>354</v>
      </c>
      <c r="J293" s="17"/>
      <c r="K293" s="18">
        <v>232</v>
      </c>
      <c r="L293" s="57"/>
      <c r="M293" s="13"/>
    </row>
    <row r="294" spans="1:13" ht="21" hidden="1" customHeight="1">
      <c r="A294" s="13"/>
      <c r="B294" s="17" t="s">
        <v>315</v>
      </c>
      <c r="C294" s="15" t="s">
        <v>29</v>
      </c>
      <c r="D294" s="15" t="s">
        <v>218</v>
      </c>
      <c r="E294" s="15">
        <v>2015</v>
      </c>
      <c r="F294" s="15" t="s">
        <v>323</v>
      </c>
      <c r="G294" s="35">
        <v>42240</v>
      </c>
      <c r="H294" s="35">
        <v>42242</v>
      </c>
      <c r="I294" s="25" t="s">
        <v>354</v>
      </c>
      <c r="J294" s="17"/>
      <c r="K294" s="18">
        <v>232</v>
      </c>
      <c r="L294" s="57"/>
      <c r="M294" s="13"/>
    </row>
    <row r="295" spans="1:13" ht="21" hidden="1" customHeight="1">
      <c r="A295" s="13"/>
      <c r="B295" s="17" t="s">
        <v>268</v>
      </c>
      <c r="C295" s="15" t="s">
        <v>14</v>
      </c>
      <c r="D295" s="15" t="s">
        <v>218</v>
      </c>
      <c r="E295" s="15">
        <v>2015</v>
      </c>
      <c r="F295" s="15" t="s">
        <v>323</v>
      </c>
      <c r="G295" s="35">
        <v>42240</v>
      </c>
      <c r="H295" s="35">
        <v>42242</v>
      </c>
      <c r="I295" s="25" t="s">
        <v>355</v>
      </c>
      <c r="J295" s="17"/>
      <c r="K295" s="18">
        <v>249.4</v>
      </c>
      <c r="L295" s="56"/>
      <c r="M295" s="13"/>
    </row>
    <row r="296" spans="1:13" ht="21" hidden="1" customHeight="1">
      <c r="A296" s="13"/>
      <c r="B296" s="17" t="s">
        <v>19</v>
      </c>
      <c r="C296" s="15" t="s">
        <v>14</v>
      </c>
      <c r="D296" s="15" t="s">
        <v>218</v>
      </c>
      <c r="E296" s="15">
        <v>2015</v>
      </c>
      <c r="F296" s="15" t="s">
        <v>323</v>
      </c>
      <c r="G296" s="35">
        <v>42240</v>
      </c>
      <c r="H296" s="35">
        <v>42242</v>
      </c>
      <c r="I296" s="25" t="s">
        <v>355</v>
      </c>
      <c r="J296" s="17"/>
      <c r="K296" s="18">
        <v>249.4</v>
      </c>
      <c r="L296" s="56"/>
      <c r="M296" s="13"/>
    </row>
    <row r="297" spans="1:13" ht="21" hidden="1" customHeight="1">
      <c r="A297" s="13"/>
      <c r="B297" s="17" t="s">
        <v>309</v>
      </c>
      <c r="C297" s="15" t="s">
        <v>14</v>
      </c>
      <c r="D297" s="15" t="s">
        <v>218</v>
      </c>
      <c r="E297" s="15">
        <v>2015</v>
      </c>
      <c r="F297" s="15" t="s">
        <v>323</v>
      </c>
      <c r="G297" s="35">
        <v>42240</v>
      </c>
      <c r="H297" s="35">
        <v>42242</v>
      </c>
      <c r="I297" s="25" t="s">
        <v>355</v>
      </c>
      <c r="J297" s="17"/>
      <c r="K297" s="18">
        <v>249.4</v>
      </c>
      <c r="L297" s="56"/>
      <c r="M297" s="13"/>
    </row>
    <row r="298" spans="1:13" ht="21" hidden="1" customHeight="1">
      <c r="A298" s="13"/>
      <c r="B298" s="17" t="s">
        <v>210</v>
      </c>
      <c r="C298" s="15" t="s">
        <v>14</v>
      </c>
      <c r="D298" s="15" t="s">
        <v>218</v>
      </c>
      <c r="E298" s="15">
        <v>2015</v>
      </c>
      <c r="F298" s="15" t="s">
        <v>323</v>
      </c>
      <c r="G298" s="35">
        <v>42240</v>
      </c>
      <c r="H298" s="35">
        <v>42242</v>
      </c>
      <c r="I298" s="25" t="s">
        <v>355</v>
      </c>
      <c r="J298" s="17"/>
      <c r="K298" s="18">
        <v>249.4</v>
      </c>
      <c r="L298" s="56"/>
      <c r="M298" s="13"/>
    </row>
    <row r="299" spans="1:13" ht="21" hidden="1" customHeight="1">
      <c r="A299" s="13"/>
      <c r="B299" s="17" t="s">
        <v>311</v>
      </c>
      <c r="C299" s="15" t="s">
        <v>14</v>
      </c>
      <c r="D299" s="15" t="s">
        <v>218</v>
      </c>
      <c r="E299" s="15">
        <v>2015</v>
      </c>
      <c r="F299" s="15" t="s">
        <v>323</v>
      </c>
      <c r="G299" s="35">
        <v>42240</v>
      </c>
      <c r="H299" s="35">
        <v>42242</v>
      </c>
      <c r="I299" s="25" t="s">
        <v>355</v>
      </c>
      <c r="J299" s="17"/>
      <c r="K299" s="18">
        <v>249.4</v>
      </c>
      <c r="L299" s="56"/>
      <c r="M299" s="13"/>
    </row>
    <row r="300" spans="1:13" ht="21" hidden="1" customHeight="1">
      <c r="A300" s="13"/>
      <c r="B300" s="17" t="s">
        <v>13</v>
      </c>
      <c r="C300" s="15" t="s">
        <v>14</v>
      </c>
      <c r="D300" s="15" t="s">
        <v>218</v>
      </c>
      <c r="E300" s="15">
        <v>2015</v>
      </c>
      <c r="F300" s="15" t="s">
        <v>323</v>
      </c>
      <c r="G300" s="35">
        <v>42240</v>
      </c>
      <c r="H300" s="35">
        <v>42242</v>
      </c>
      <c r="I300" s="25" t="s">
        <v>355</v>
      </c>
      <c r="J300" s="17"/>
      <c r="K300" s="18">
        <v>249.4</v>
      </c>
      <c r="L300" s="56"/>
      <c r="M300" s="13"/>
    </row>
    <row r="301" spans="1:13" ht="21" hidden="1" customHeight="1">
      <c r="A301" s="13"/>
      <c r="B301" s="17" t="s">
        <v>312</v>
      </c>
      <c r="C301" s="15" t="s">
        <v>29</v>
      </c>
      <c r="D301" s="15" t="s">
        <v>218</v>
      </c>
      <c r="E301" s="15">
        <v>2015</v>
      </c>
      <c r="F301" s="15" t="s">
        <v>323</v>
      </c>
      <c r="G301" s="35">
        <v>42240</v>
      </c>
      <c r="H301" s="35">
        <v>42242</v>
      </c>
      <c r="I301" s="25" t="s">
        <v>355</v>
      </c>
      <c r="J301" s="17"/>
      <c r="K301" s="18">
        <v>249.4</v>
      </c>
      <c r="L301" s="56"/>
      <c r="M301" s="13"/>
    </row>
    <row r="302" spans="1:13" ht="21" hidden="1" customHeight="1">
      <c r="A302" s="13"/>
      <c r="B302" s="17" t="s">
        <v>313</v>
      </c>
      <c r="C302" s="15" t="s">
        <v>14</v>
      </c>
      <c r="D302" s="15" t="s">
        <v>218</v>
      </c>
      <c r="E302" s="15">
        <v>2015</v>
      </c>
      <c r="F302" s="15" t="s">
        <v>323</v>
      </c>
      <c r="G302" s="35">
        <v>42240</v>
      </c>
      <c r="H302" s="35">
        <v>42242</v>
      </c>
      <c r="I302" s="25" t="s">
        <v>355</v>
      </c>
      <c r="J302" s="17"/>
      <c r="K302" s="18">
        <v>249.4</v>
      </c>
      <c r="L302" s="56"/>
      <c r="M302" s="13"/>
    </row>
    <row r="303" spans="1:13" ht="21" hidden="1" customHeight="1">
      <c r="A303" s="13"/>
      <c r="B303" s="17" t="s">
        <v>315</v>
      </c>
      <c r="C303" s="15" t="s">
        <v>29</v>
      </c>
      <c r="D303" s="15" t="s">
        <v>218</v>
      </c>
      <c r="E303" s="15">
        <v>2015</v>
      </c>
      <c r="F303" s="15" t="s">
        <v>323</v>
      </c>
      <c r="G303" s="35">
        <v>42240</v>
      </c>
      <c r="H303" s="35">
        <v>42242</v>
      </c>
      <c r="I303" s="25" t="s">
        <v>355</v>
      </c>
      <c r="J303" s="17"/>
      <c r="K303" s="18">
        <v>249.4</v>
      </c>
      <c r="L303" s="56"/>
      <c r="M303" s="13"/>
    </row>
    <row r="304" spans="1:13" ht="21" hidden="1" customHeight="1">
      <c r="A304" s="13"/>
      <c r="B304" s="17" t="s">
        <v>268</v>
      </c>
      <c r="C304" s="15" t="s">
        <v>14</v>
      </c>
      <c r="D304" s="15" t="s">
        <v>218</v>
      </c>
      <c r="E304" s="15">
        <v>2015</v>
      </c>
      <c r="F304" s="15" t="s">
        <v>323</v>
      </c>
      <c r="G304" s="35">
        <v>42240</v>
      </c>
      <c r="H304" s="35">
        <v>42242</v>
      </c>
      <c r="I304" s="25" t="s">
        <v>356</v>
      </c>
      <c r="J304" s="14"/>
      <c r="K304" s="32">
        <v>249.4</v>
      </c>
      <c r="L304" s="56"/>
      <c r="M304" s="13"/>
    </row>
    <row r="305" spans="1:13" ht="21" hidden="1" customHeight="1">
      <c r="A305" s="13"/>
      <c r="B305" s="17" t="s">
        <v>19</v>
      </c>
      <c r="C305" s="15" t="s">
        <v>14</v>
      </c>
      <c r="D305" s="15" t="s">
        <v>218</v>
      </c>
      <c r="E305" s="15">
        <v>2015</v>
      </c>
      <c r="F305" s="15" t="s">
        <v>323</v>
      </c>
      <c r="G305" s="35">
        <v>42240</v>
      </c>
      <c r="H305" s="35">
        <v>42242</v>
      </c>
      <c r="I305" s="25" t="s">
        <v>356</v>
      </c>
      <c r="J305" s="14"/>
      <c r="K305" s="32">
        <v>249.4</v>
      </c>
      <c r="L305" s="56"/>
      <c r="M305" s="13"/>
    </row>
    <row r="306" spans="1:13" ht="21" hidden="1" customHeight="1">
      <c r="A306" s="13"/>
      <c r="B306" s="17" t="s">
        <v>309</v>
      </c>
      <c r="C306" s="15" t="s">
        <v>14</v>
      </c>
      <c r="D306" s="15" t="s">
        <v>218</v>
      </c>
      <c r="E306" s="15">
        <v>2015</v>
      </c>
      <c r="F306" s="15" t="s">
        <v>323</v>
      </c>
      <c r="G306" s="35">
        <v>42240</v>
      </c>
      <c r="H306" s="35">
        <v>42242</v>
      </c>
      <c r="I306" s="25" t="s">
        <v>356</v>
      </c>
      <c r="J306" s="14"/>
      <c r="K306" s="32">
        <v>249.4</v>
      </c>
      <c r="L306" s="56"/>
      <c r="M306" s="13"/>
    </row>
    <row r="307" spans="1:13" ht="21" hidden="1" customHeight="1">
      <c r="A307" s="13"/>
      <c r="B307" s="17" t="s">
        <v>210</v>
      </c>
      <c r="C307" s="15" t="s">
        <v>14</v>
      </c>
      <c r="D307" s="15" t="s">
        <v>218</v>
      </c>
      <c r="E307" s="15">
        <v>2015</v>
      </c>
      <c r="F307" s="15" t="s">
        <v>323</v>
      </c>
      <c r="G307" s="35">
        <v>42240</v>
      </c>
      <c r="H307" s="35">
        <v>42242</v>
      </c>
      <c r="I307" s="25" t="s">
        <v>356</v>
      </c>
      <c r="J307" s="14"/>
      <c r="K307" s="32">
        <v>249.4</v>
      </c>
      <c r="L307" s="56"/>
      <c r="M307" s="13"/>
    </row>
    <row r="308" spans="1:13" ht="21" hidden="1" customHeight="1">
      <c r="A308" s="13"/>
      <c r="B308" s="17" t="s">
        <v>311</v>
      </c>
      <c r="C308" s="15" t="s">
        <v>14</v>
      </c>
      <c r="D308" s="15" t="s">
        <v>218</v>
      </c>
      <c r="E308" s="15">
        <v>2015</v>
      </c>
      <c r="F308" s="15" t="s">
        <v>323</v>
      </c>
      <c r="G308" s="35">
        <v>42240</v>
      </c>
      <c r="H308" s="35">
        <v>42242</v>
      </c>
      <c r="I308" s="25" t="s">
        <v>356</v>
      </c>
      <c r="J308" s="14"/>
      <c r="K308" s="32">
        <v>249.4</v>
      </c>
      <c r="L308" s="56"/>
      <c r="M308" s="13"/>
    </row>
    <row r="309" spans="1:13" ht="21" hidden="1" customHeight="1">
      <c r="A309" s="13"/>
      <c r="B309" s="17" t="s">
        <v>13</v>
      </c>
      <c r="C309" s="15" t="s">
        <v>14</v>
      </c>
      <c r="D309" s="15" t="s">
        <v>218</v>
      </c>
      <c r="E309" s="15">
        <v>2015</v>
      </c>
      <c r="F309" s="15" t="s">
        <v>323</v>
      </c>
      <c r="G309" s="35">
        <v>42240</v>
      </c>
      <c r="H309" s="35">
        <v>42242</v>
      </c>
      <c r="I309" s="25" t="s">
        <v>356</v>
      </c>
      <c r="J309" s="14"/>
      <c r="K309" s="32">
        <v>249.4</v>
      </c>
      <c r="L309" s="56"/>
      <c r="M309" s="13"/>
    </row>
    <row r="310" spans="1:13" ht="21" hidden="1" customHeight="1">
      <c r="A310" s="13"/>
      <c r="B310" s="17" t="s">
        <v>312</v>
      </c>
      <c r="C310" s="15" t="s">
        <v>29</v>
      </c>
      <c r="D310" s="15" t="s">
        <v>218</v>
      </c>
      <c r="E310" s="15">
        <v>2015</v>
      </c>
      <c r="F310" s="15" t="s">
        <v>323</v>
      </c>
      <c r="G310" s="35">
        <v>42240</v>
      </c>
      <c r="H310" s="35">
        <v>42242</v>
      </c>
      <c r="I310" s="25" t="s">
        <v>356</v>
      </c>
      <c r="J310" s="14"/>
      <c r="K310" s="32">
        <v>249.4</v>
      </c>
      <c r="L310" s="56"/>
      <c r="M310" s="13"/>
    </row>
    <row r="311" spans="1:13" ht="21" hidden="1" customHeight="1">
      <c r="A311" s="13"/>
      <c r="B311" s="17" t="s">
        <v>313</v>
      </c>
      <c r="C311" s="15" t="s">
        <v>14</v>
      </c>
      <c r="D311" s="15" t="s">
        <v>218</v>
      </c>
      <c r="E311" s="15">
        <v>2015</v>
      </c>
      <c r="F311" s="15" t="s">
        <v>323</v>
      </c>
      <c r="G311" s="35">
        <v>42240</v>
      </c>
      <c r="H311" s="35">
        <v>42242</v>
      </c>
      <c r="I311" s="25" t="s">
        <v>356</v>
      </c>
      <c r="J311" s="14"/>
      <c r="K311" s="32">
        <v>249.4</v>
      </c>
      <c r="L311" s="56"/>
      <c r="M311" s="13"/>
    </row>
    <row r="312" spans="1:13" ht="21" hidden="1" customHeight="1">
      <c r="A312" s="13"/>
      <c r="B312" s="17" t="s">
        <v>315</v>
      </c>
      <c r="C312" s="15" t="s">
        <v>29</v>
      </c>
      <c r="D312" s="15" t="s">
        <v>218</v>
      </c>
      <c r="E312" s="15">
        <v>2015</v>
      </c>
      <c r="F312" s="15" t="s">
        <v>323</v>
      </c>
      <c r="G312" s="35">
        <v>42240</v>
      </c>
      <c r="H312" s="35">
        <v>42242</v>
      </c>
      <c r="I312" s="25" t="s">
        <v>356</v>
      </c>
      <c r="J312" s="14"/>
      <c r="K312" s="32">
        <v>249.4</v>
      </c>
      <c r="L312" s="56"/>
      <c r="M312" s="13"/>
    </row>
    <row r="313" spans="1:13" ht="21" hidden="1" customHeight="1">
      <c r="A313" s="13"/>
      <c r="B313" s="17" t="s">
        <v>268</v>
      </c>
      <c r="C313" s="15" t="s">
        <v>14</v>
      </c>
      <c r="D313" s="15" t="s">
        <v>218</v>
      </c>
      <c r="E313" s="15">
        <v>2015</v>
      </c>
      <c r="F313" s="15" t="s">
        <v>323</v>
      </c>
      <c r="G313" s="35">
        <v>42240</v>
      </c>
      <c r="H313" s="35">
        <v>42242</v>
      </c>
      <c r="I313" s="25" t="s">
        <v>357</v>
      </c>
      <c r="J313" s="14"/>
      <c r="K313" s="32">
        <v>232</v>
      </c>
      <c r="L313" s="56"/>
      <c r="M313" s="13"/>
    </row>
    <row r="314" spans="1:13" ht="21" hidden="1" customHeight="1">
      <c r="A314" s="13"/>
      <c r="B314" s="17" t="s">
        <v>19</v>
      </c>
      <c r="C314" s="15" t="s">
        <v>14</v>
      </c>
      <c r="D314" s="15" t="s">
        <v>218</v>
      </c>
      <c r="E314" s="15">
        <v>2015</v>
      </c>
      <c r="F314" s="15" t="s">
        <v>323</v>
      </c>
      <c r="G314" s="35">
        <v>42240</v>
      </c>
      <c r="H314" s="35">
        <v>42242</v>
      </c>
      <c r="I314" s="25" t="s">
        <v>357</v>
      </c>
      <c r="J314" s="14"/>
      <c r="K314" s="32">
        <v>232</v>
      </c>
      <c r="L314" s="56"/>
      <c r="M314" s="13"/>
    </row>
    <row r="315" spans="1:13" ht="21" hidden="1" customHeight="1">
      <c r="A315" s="13"/>
      <c r="B315" s="17" t="s">
        <v>309</v>
      </c>
      <c r="C315" s="15" t="s">
        <v>14</v>
      </c>
      <c r="D315" s="15" t="s">
        <v>218</v>
      </c>
      <c r="E315" s="15">
        <v>2015</v>
      </c>
      <c r="F315" s="15" t="s">
        <v>323</v>
      </c>
      <c r="G315" s="35">
        <v>42240</v>
      </c>
      <c r="H315" s="35">
        <v>42242</v>
      </c>
      <c r="I315" s="25" t="s">
        <v>357</v>
      </c>
      <c r="J315" s="14"/>
      <c r="K315" s="32">
        <v>232</v>
      </c>
      <c r="L315" s="56"/>
      <c r="M315" s="13"/>
    </row>
    <row r="316" spans="1:13" ht="21" hidden="1" customHeight="1">
      <c r="A316" s="13"/>
      <c r="B316" s="17" t="s">
        <v>210</v>
      </c>
      <c r="C316" s="15" t="s">
        <v>14</v>
      </c>
      <c r="D316" s="15" t="s">
        <v>218</v>
      </c>
      <c r="E316" s="15">
        <v>2015</v>
      </c>
      <c r="F316" s="15" t="s">
        <v>323</v>
      </c>
      <c r="G316" s="35">
        <v>42240</v>
      </c>
      <c r="H316" s="35">
        <v>42242</v>
      </c>
      <c r="I316" s="25" t="s">
        <v>357</v>
      </c>
      <c r="J316" s="14"/>
      <c r="K316" s="32">
        <v>232</v>
      </c>
      <c r="L316" s="56"/>
      <c r="M316" s="13"/>
    </row>
    <row r="317" spans="1:13" ht="21" hidden="1" customHeight="1">
      <c r="A317" s="13"/>
      <c r="B317" s="17" t="s">
        <v>311</v>
      </c>
      <c r="C317" s="15" t="s">
        <v>14</v>
      </c>
      <c r="D317" s="15" t="s">
        <v>218</v>
      </c>
      <c r="E317" s="15">
        <v>2015</v>
      </c>
      <c r="F317" s="15" t="s">
        <v>323</v>
      </c>
      <c r="G317" s="35">
        <v>42240</v>
      </c>
      <c r="H317" s="35">
        <v>42242</v>
      </c>
      <c r="I317" s="25" t="s">
        <v>357</v>
      </c>
      <c r="J317" s="14"/>
      <c r="K317" s="32">
        <v>232</v>
      </c>
      <c r="L317" s="56"/>
      <c r="M317" s="13"/>
    </row>
    <row r="318" spans="1:13" ht="21" hidden="1" customHeight="1">
      <c r="A318" s="13"/>
      <c r="B318" s="17" t="s">
        <v>13</v>
      </c>
      <c r="C318" s="15" t="s">
        <v>14</v>
      </c>
      <c r="D318" s="15" t="s">
        <v>218</v>
      </c>
      <c r="E318" s="15">
        <v>2015</v>
      </c>
      <c r="F318" s="15" t="s">
        <v>323</v>
      </c>
      <c r="G318" s="35">
        <v>42240</v>
      </c>
      <c r="H318" s="35">
        <v>42242</v>
      </c>
      <c r="I318" s="25" t="s">
        <v>357</v>
      </c>
      <c r="J318" s="14"/>
      <c r="K318" s="32">
        <v>232</v>
      </c>
      <c r="L318" s="56"/>
      <c r="M318" s="13"/>
    </row>
    <row r="319" spans="1:13" ht="21" hidden="1" customHeight="1">
      <c r="A319" s="13"/>
      <c r="B319" s="17" t="s">
        <v>312</v>
      </c>
      <c r="C319" s="15" t="s">
        <v>29</v>
      </c>
      <c r="D319" s="15" t="s">
        <v>218</v>
      </c>
      <c r="E319" s="15">
        <v>2015</v>
      </c>
      <c r="F319" s="15" t="s">
        <v>323</v>
      </c>
      <c r="G319" s="35">
        <v>42240</v>
      </c>
      <c r="H319" s="35">
        <v>42242</v>
      </c>
      <c r="I319" s="25" t="s">
        <v>357</v>
      </c>
      <c r="J319" s="14"/>
      <c r="K319" s="32">
        <v>232</v>
      </c>
      <c r="L319" s="56"/>
      <c r="M319" s="13"/>
    </row>
    <row r="320" spans="1:13" ht="21" hidden="1" customHeight="1">
      <c r="A320" s="13"/>
      <c r="B320" s="17" t="s">
        <v>313</v>
      </c>
      <c r="C320" s="15" t="s">
        <v>14</v>
      </c>
      <c r="D320" s="15" t="s">
        <v>218</v>
      </c>
      <c r="E320" s="15">
        <v>2015</v>
      </c>
      <c r="F320" s="15" t="s">
        <v>323</v>
      </c>
      <c r="G320" s="35">
        <v>42240</v>
      </c>
      <c r="H320" s="35">
        <v>42242</v>
      </c>
      <c r="I320" s="25" t="s">
        <v>357</v>
      </c>
      <c r="J320" s="14"/>
      <c r="K320" s="32">
        <v>232</v>
      </c>
      <c r="L320" s="56"/>
      <c r="M320" s="13"/>
    </row>
    <row r="321" spans="1:13" ht="21" hidden="1" customHeight="1">
      <c r="A321" s="13"/>
      <c r="B321" s="17" t="s">
        <v>315</v>
      </c>
      <c r="C321" s="15" t="s">
        <v>29</v>
      </c>
      <c r="D321" s="15" t="s">
        <v>218</v>
      </c>
      <c r="E321" s="15">
        <v>2015</v>
      </c>
      <c r="F321" s="15" t="s">
        <v>323</v>
      </c>
      <c r="G321" s="35">
        <v>42240</v>
      </c>
      <c r="H321" s="35">
        <v>42242</v>
      </c>
      <c r="I321" s="25" t="s">
        <v>357</v>
      </c>
      <c r="J321" s="14"/>
      <c r="K321" s="32">
        <v>232</v>
      </c>
      <c r="L321" s="56"/>
      <c r="M321" s="13"/>
    </row>
    <row r="322" spans="1:13" ht="21" hidden="1" customHeight="1">
      <c r="A322" s="13"/>
      <c r="B322" s="14" t="s">
        <v>51</v>
      </c>
      <c r="C322" s="29" t="s">
        <v>14</v>
      </c>
      <c r="D322" s="29" t="s">
        <v>218</v>
      </c>
      <c r="E322" s="29">
        <v>2015</v>
      </c>
      <c r="F322" s="29" t="s">
        <v>323</v>
      </c>
      <c r="G322" s="30">
        <v>42198</v>
      </c>
      <c r="H322" s="30">
        <v>42242</v>
      </c>
      <c r="I322" s="25" t="s">
        <v>358</v>
      </c>
      <c r="J322" s="14"/>
      <c r="K322" s="32">
        <v>251.51</v>
      </c>
      <c r="L322" s="56"/>
      <c r="M322" s="13"/>
    </row>
    <row r="323" spans="1:13" ht="21" hidden="1" customHeight="1">
      <c r="A323" s="13"/>
      <c r="B323" s="14" t="s">
        <v>268</v>
      </c>
      <c r="C323" s="29" t="s">
        <v>14</v>
      </c>
      <c r="D323" s="29" t="s">
        <v>218</v>
      </c>
      <c r="E323" s="29">
        <v>2015</v>
      </c>
      <c r="F323" s="29" t="s">
        <v>323</v>
      </c>
      <c r="G323" s="30">
        <v>42198</v>
      </c>
      <c r="H323" s="30">
        <v>42242</v>
      </c>
      <c r="I323" s="25" t="s">
        <v>358</v>
      </c>
      <c r="J323" s="14"/>
      <c r="K323" s="32">
        <v>251.51</v>
      </c>
      <c r="L323" s="56"/>
      <c r="M323" s="13"/>
    </row>
    <row r="324" spans="1:13" ht="21" hidden="1" customHeight="1">
      <c r="A324" s="13"/>
      <c r="B324" s="14" t="s">
        <v>19</v>
      </c>
      <c r="C324" s="29" t="s">
        <v>14</v>
      </c>
      <c r="D324" s="29" t="s">
        <v>218</v>
      </c>
      <c r="E324" s="29">
        <v>2015</v>
      </c>
      <c r="F324" s="29" t="s">
        <v>323</v>
      </c>
      <c r="G324" s="30">
        <v>42198</v>
      </c>
      <c r="H324" s="30">
        <v>42242</v>
      </c>
      <c r="I324" s="25" t="s">
        <v>358</v>
      </c>
      <c r="J324" s="14"/>
      <c r="K324" s="32">
        <v>251.51</v>
      </c>
      <c r="L324" s="56"/>
      <c r="M324" s="13"/>
    </row>
    <row r="325" spans="1:13" ht="21" hidden="1" customHeight="1">
      <c r="A325" s="13"/>
      <c r="B325" s="14" t="s">
        <v>309</v>
      </c>
      <c r="C325" s="29" t="s">
        <v>14</v>
      </c>
      <c r="D325" s="29" t="s">
        <v>218</v>
      </c>
      <c r="E325" s="29">
        <v>2015</v>
      </c>
      <c r="F325" s="29" t="s">
        <v>323</v>
      </c>
      <c r="G325" s="30">
        <v>42198</v>
      </c>
      <c r="H325" s="30">
        <v>42242</v>
      </c>
      <c r="I325" s="25" t="s">
        <v>358</v>
      </c>
      <c r="J325" s="14"/>
      <c r="K325" s="32">
        <v>251.51</v>
      </c>
      <c r="L325" s="56"/>
      <c r="M325" s="13"/>
    </row>
    <row r="326" spans="1:13" ht="21" hidden="1" customHeight="1">
      <c r="A326" s="13"/>
      <c r="B326" s="14" t="s">
        <v>210</v>
      </c>
      <c r="C326" s="29" t="s">
        <v>14</v>
      </c>
      <c r="D326" s="29" t="s">
        <v>218</v>
      </c>
      <c r="E326" s="29">
        <v>2015</v>
      </c>
      <c r="F326" s="29" t="s">
        <v>323</v>
      </c>
      <c r="G326" s="30">
        <v>42198</v>
      </c>
      <c r="H326" s="30">
        <v>42242</v>
      </c>
      <c r="I326" s="25" t="s">
        <v>358</v>
      </c>
      <c r="J326" s="14"/>
      <c r="K326" s="32">
        <v>251.51</v>
      </c>
      <c r="L326" s="56"/>
      <c r="M326" s="13"/>
    </row>
    <row r="327" spans="1:13" ht="21" hidden="1" customHeight="1">
      <c r="A327" s="13"/>
      <c r="B327" s="14" t="s">
        <v>311</v>
      </c>
      <c r="C327" s="29" t="s">
        <v>14</v>
      </c>
      <c r="D327" s="29" t="s">
        <v>218</v>
      </c>
      <c r="E327" s="29">
        <v>2015</v>
      </c>
      <c r="F327" s="29" t="s">
        <v>323</v>
      </c>
      <c r="G327" s="30">
        <v>42198</v>
      </c>
      <c r="H327" s="30">
        <v>42242</v>
      </c>
      <c r="I327" s="25" t="s">
        <v>358</v>
      </c>
      <c r="J327" s="14"/>
      <c r="K327" s="32">
        <v>251.51</v>
      </c>
      <c r="L327" s="56"/>
      <c r="M327" s="13"/>
    </row>
    <row r="328" spans="1:13" ht="21" hidden="1" customHeight="1">
      <c r="A328" s="13"/>
      <c r="B328" s="14" t="s">
        <v>13</v>
      </c>
      <c r="C328" s="29" t="s">
        <v>14</v>
      </c>
      <c r="D328" s="29" t="s">
        <v>218</v>
      </c>
      <c r="E328" s="29">
        <v>2015</v>
      </c>
      <c r="F328" s="29" t="s">
        <v>323</v>
      </c>
      <c r="G328" s="30">
        <v>42198</v>
      </c>
      <c r="H328" s="30">
        <v>42242</v>
      </c>
      <c r="I328" s="25" t="s">
        <v>358</v>
      </c>
      <c r="J328" s="14"/>
      <c r="K328" s="32">
        <v>251.51</v>
      </c>
      <c r="L328" s="56"/>
      <c r="M328" s="13"/>
    </row>
    <row r="329" spans="1:13" ht="21" hidden="1" customHeight="1">
      <c r="A329" s="13"/>
      <c r="B329" s="14" t="s">
        <v>312</v>
      </c>
      <c r="C329" s="29" t="s">
        <v>29</v>
      </c>
      <c r="D329" s="29" t="s">
        <v>218</v>
      </c>
      <c r="E329" s="29">
        <v>2015</v>
      </c>
      <c r="F329" s="29" t="s">
        <v>323</v>
      </c>
      <c r="G329" s="30">
        <v>42198</v>
      </c>
      <c r="H329" s="30">
        <v>42242</v>
      </c>
      <c r="I329" s="25" t="s">
        <v>358</v>
      </c>
      <c r="J329" s="14"/>
      <c r="K329" s="32">
        <v>251.51</v>
      </c>
      <c r="L329" s="56"/>
      <c r="M329" s="13"/>
    </row>
    <row r="330" spans="1:13" ht="21" hidden="1" customHeight="1">
      <c r="A330" s="13"/>
      <c r="B330" s="14" t="s">
        <v>313</v>
      </c>
      <c r="C330" s="29" t="s">
        <v>14</v>
      </c>
      <c r="D330" s="29" t="s">
        <v>218</v>
      </c>
      <c r="E330" s="29">
        <v>2015</v>
      </c>
      <c r="F330" s="29" t="s">
        <v>323</v>
      </c>
      <c r="G330" s="30">
        <v>42198</v>
      </c>
      <c r="H330" s="30">
        <v>42242</v>
      </c>
      <c r="I330" s="25" t="s">
        <v>358</v>
      </c>
      <c r="J330" s="14"/>
      <c r="K330" s="32">
        <v>251.51</v>
      </c>
      <c r="L330" s="56"/>
      <c r="M330" s="13"/>
    </row>
    <row r="331" spans="1:13" ht="21" hidden="1" customHeight="1">
      <c r="A331" s="13"/>
      <c r="B331" s="14" t="s">
        <v>314</v>
      </c>
      <c r="C331" s="29" t="s">
        <v>14</v>
      </c>
      <c r="D331" s="29" t="s">
        <v>218</v>
      </c>
      <c r="E331" s="29">
        <v>2015</v>
      </c>
      <c r="F331" s="29" t="s">
        <v>323</v>
      </c>
      <c r="G331" s="30">
        <v>42198</v>
      </c>
      <c r="H331" s="30">
        <v>42242</v>
      </c>
      <c r="I331" s="25" t="s">
        <v>358</v>
      </c>
      <c r="J331" s="14"/>
      <c r="K331" s="32">
        <v>251.51</v>
      </c>
      <c r="L331" s="56"/>
      <c r="M331" s="13"/>
    </row>
    <row r="332" spans="1:13" ht="21" hidden="1" customHeight="1">
      <c r="A332" s="13"/>
      <c r="B332" s="14" t="s">
        <v>315</v>
      </c>
      <c r="C332" s="29" t="s">
        <v>29</v>
      </c>
      <c r="D332" s="29" t="s">
        <v>218</v>
      </c>
      <c r="E332" s="29">
        <v>2015</v>
      </c>
      <c r="F332" s="29" t="s">
        <v>323</v>
      </c>
      <c r="G332" s="30">
        <v>42198</v>
      </c>
      <c r="H332" s="30">
        <v>42242</v>
      </c>
      <c r="I332" s="25" t="s">
        <v>358</v>
      </c>
      <c r="J332" s="14"/>
      <c r="K332" s="32">
        <v>251.51</v>
      </c>
      <c r="L332" s="56"/>
      <c r="M332" s="13"/>
    </row>
    <row r="333" spans="1:13" ht="21" hidden="1" customHeight="1">
      <c r="A333" s="13"/>
      <c r="B333" s="14" t="s">
        <v>130</v>
      </c>
      <c r="C333" s="29" t="s">
        <v>14</v>
      </c>
      <c r="D333" s="29" t="s">
        <v>102</v>
      </c>
      <c r="E333" s="29">
        <v>2015</v>
      </c>
      <c r="F333" s="29" t="s">
        <v>323</v>
      </c>
      <c r="G333" s="30">
        <v>42243</v>
      </c>
      <c r="H333" s="30">
        <v>42247</v>
      </c>
      <c r="I333" s="31" t="s">
        <v>359</v>
      </c>
      <c r="J333" s="14"/>
      <c r="K333" s="32">
        <v>150</v>
      </c>
      <c r="L333" s="56"/>
      <c r="M333" s="13"/>
    </row>
    <row r="334" spans="1:13" ht="21" hidden="1" customHeight="1">
      <c r="A334" s="13"/>
      <c r="B334" s="14" t="s">
        <v>116</v>
      </c>
      <c r="C334" s="29" t="s">
        <v>29</v>
      </c>
      <c r="D334" s="29" t="s">
        <v>102</v>
      </c>
      <c r="E334" s="29">
        <v>2015</v>
      </c>
      <c r="F334" s="29" t="s">
        <v>323</v>
      </c>
      <c r="G334" s="30">
        <v>42243</v>
      </c>
      <c r="H334" s="30">
        <v>42247</v>
      </c>
      <c r="I334" s="31" t="s">
        <v>359</v>
      </c>
      <c r="J334" s="14"/>
      <c r="K334" s="32">
        <v>150</v>
      </c>
      <c r="L334" s="56"/>
      <c r="M334" s="13"/>
    </row>
    <row r="335" spans="1:13" ht="21" hidden="1" customHeight="1">
      <c r="A335" s="13"/>
      <c r="B335" s="14" t="s">
        <v>128</v>
      </c>
      <c r="C335" s="29" t="s">
        <v>14</v>
      </c>
      <c r="D335" s="29" t="s">
        <v>102</v>
      </c>
      <c r="E335" s="29">
        <v>2015</v>
      </c>
      <c r="F335" s="29" t="s">
        <v>323</v>
      </c>
      <c r="G335" s="30">
        <v>42243</v>
      </c>
      <c r="H335" s="30">
        <v>42247</v>
      </c>
      <c r="I335" s="31" t="s">
        <v>359</v>
      </c>
      <c r="J335" s="14"/>
      <c r="K335" s="32">
        <v>150</v>
      </c>
      <c r="L335" s="56"/>
      <c r="M335" s="13"/>
    </row>
    <row r="336" spans="1:13" ht="21" hidden="1" customHeight="1">
      <c r="A336" s="13"/>
      <c r="B336" s="14" t="s">
        <v>127</v>
      </c>
      <c r="C336" s="29" t="s">
        <v>14</v>
      </c>
      <c r="D336" s="29" t="s">
        <v>102</v>
      </c>
      <c r="E336" s="29">
        <v>2015</v>
      </c>
      <c r="F336" s="29" t="s">
        <v>323</v>
      </c>
      <c r="G336" s="30">
        <v>42243</v>
      </c>
      <c r="H336" s="30">
        <v>42247</v>
      </c>
      <c r="I336" s="31" t="s">
        <v>359</v>
      </c>
      <c r="J336" s="14"/>
      <c r="K336" s="32">
        <v>150</v>
      </c>
      <c r="L336" s="56"/>
      <c r="M336" s="13"/>
    </row>
    <row r="337" spans="1:13" ht="21" hidden="1" customHeight="1">
      <c r="A337" s="13"/>
      <c r="B337" s="14" t="s">
        <v>124</v>
      </c>
      <c r="C337" s="29" t="s">
        <v>14</v>
      </c>
      <c r="D337" s="29" t="s">
        <v>102</v>
      </c>
      <c r="E337" s="29">
        <v>2015</v>
      </c>
      <c r="F337" s="29" t="s">
        <v>323</v>
      </c>
      <c r="G337" s="30">
        <v>42243</v>
      </c>
      <c r="H337" s="30">
        <v>42247</v>
      </c>
      <c r="I337" s="31" t="s">
        <v>359</v>
      </c>
      <c r="J337" s="14"/>
      <c r="K337" s="32">
        <v>150</v>
      </c>
      <c r="L337" s="56"/>
      <c r="M337" s="13"/>
    </row>
    <row r="338" spans="1:13" ht="21" hidden="1" customHeight="1">
      <c r="A338" s="13"/>
      <c r="B338" s="14" t="s">
        <v>120</v>
      </c>
      <c r="C338" s="29" t="s">
        <v>14</v>
      </c>
      <c r="D338" s="29" t="s">
        <v>102</v>
      </c>
      <c r="E338" s="29">
        <v>2015</v>
      </c>
      <c r="F338" s="29" t="s">
        <v>323</v>
      </c>
      <c r="G338" s="30">
        <v>42243</v>
      </c>
      <c r="H338" s="30">
        <v>42247</v>
      </c>
      <c r="I338" s="31" t="s">
        <v>359</v>
      </c>
      <c r="J338" s="14"/>
      <c r="K338" s="32">
        <v>150</v>
      </c>
      <c r="L338" s="56"/>
      <c r="M338" s="13"/>
    </row>
    <row r="339" spans="1:13" ht="21" hidden="1" customHeight="1">
      <c r="A339" s="13"/>
      <c r="B339" s="20" t="s">
        <v>360</v>
      </c>
      <c r="C339" s="21" t="s">
        <v>45</v>
      </c>
      <c r="D339" s="21" t="s">
        <v>46</v>
      </c>
      <c r="E339" s="21">
        <v>2015</v>
      </c>
      <c r="F339" s="21" t="s">
        <v>323</v>
      </c>
      <c r="G339" s="22"/>
      <c r="H339" s="22"/>
      <c r="I339" s="28" t="s">
        <v>47</v>
      </c>
      <c r="J339" s="20"/>
      <c r="K339" s="23">
        <v>475.6</v>
      </c>
      <c r="L339" s="24">
        <f>SUM(K258:K339)</f>
        <v>110720.90999999984</v>
      </c>
      <c r="M339" s="13"/>
    </row>
    <row r="340" spans="1:13" ht="21" hidden="1" customHeight="1">
      <c r="A340" s="13"/>
      <c r="B340" s="14" t="s">
        <v>361</v>
      </c>
      <c r="C340" s="29" t="s">
        <v>14</v>
      </c>
      <c r="D340" s="29" t="s">
        <v>57</v>
      </c>
      <c r="E340" s="29">
        <v>2015</v>
      </c>
      <c r="F340" s="29" t="s">
        <v>362</v>
      </c>
      <c r="G340" s="30">
        <v>42248</v>
      </c>
      <c r="H340" s="30">
        <v>42248</v>
      </c>
      <c r="I340" s="31" t="s">
        <v>363</v>
      </c>
      <c r="J340" s="14" t="s">
        <v>122</v>
      </c>
      <c r="K340" s="32">
        <v>2000</v>
      </c>
      <c r="L340" s="56"/>
      <c r="M340" s="13"/>
    </row>
    <row r="341" spans="1:13" ht="21" hidden="1" customHeight="1">
      <c r="A341" s="13"/>
      <c r="B341" s="14" t="s">
        <v>364</v>
      </c>
      <c r="C341" s="29" t="s">
        <v>14</v>
      </c>
      <c r="D341" s="29" t="s">
        <v>15</v>
      </c>
      <c r="E341" s="29">
        <v>2015</v>
      </c>
      <c r="F341" s="29" t="s">
        <v>362</v>
      </c>
      <c r="G341" s="30">
        <v>42248</v>
      </c>
      <c r="H341" s="30">
        <v>42248</v>
      </c>
      <c r="I341" s="31" t="s">
        <v>172</v>
      </c>
      <c r="J341" s="14" t="s">
        <v>105</v>
      </c>
      <c r="K341" s="32">
        <v>2000</v>
      </c>
      <c r="L341" s="56"/>
      <c r="M341" s="13"/>
    </row>
    <row r="342" spans="1:13" ht="21" hidden="1" customHeight="1">
      <c r="A342" s="13"/>
      <c r="B342" s="14" t="s">
        <v>365</v>
      </c>
      <c r="C342" s="29" t="s">
        <v>29</v>
      </c>
      <c r="D342" s="29" t="s">
        <v>57</v>
      </c>
      <c r="E342" s="29">
        <v>2015</v>
      </c>
      <c r="F342" s="29" t="s">
        <v>362</v>
      </c>
      <c r="G342" s="30">
        <v>42248</v>
      </c>
      <c r="H342" s="30">
        <v>42248</v>
      </c>
      <c r="I342" s="31" t="s">
        <v>301</v>
      </c>
      <c r="J342" s="14" t="s">
        <v>31</v>
      </c>
      <c r="K342" s="32">
        <v>2000</v>
      </c>
      <c r="L342" s="56"/>
      <c r="M342" s="13"/>
    </row>
    <row r="343" spans="1:13" ht="21" hidden="1" customHeight="1">
      <c r="A343" s="13"/>
      <c r="B343" s="14" t="s">
        <v>366</v>
      </c>
      <c r="C343" s="29" t="s">
        <v>14</v>
      </c>
      <c r="D343" s="29" t="s">
        <v>57</v>
      </c>
      <c r="E343" s="29">
        <v>2015</v>
      </c>
      <c r="F343" s="29" t="s">
        <v>362</v>
      </c>
      <c r="G343" s="30">
        <v>42248</v>
      </c>
      <c r="H343" s="30">
        <v>42248</v>
      </c>
      <c r="I343" s="31" t="s">
        <v>301</v>
      </c>
      <c r="J343" s="14" t="s">
        <v>37</v>
      </c>
      <c r="K343" s="32">
        <v>2000</v>
      </c>
      <c r="L343" s="56"/>
      <c r="M343" s="13"/>
    </row>
    <row r="344" spans="1:13" ht="21" hidden="1" customHeight="1">
      <c r="A344" s="13"/>
      <c r="B344" s="14" t="s">
        <v>367</v>
      </c>
      <c r="C344" s="29" t="s">
        <v>14</v>
      </c>
      <c r="D344" s="29" t="s">
        <v>57</v>
      </c>
      <c r="E344" s="29">
        <v>2015</v>
      </c>
      <c r="F344" s="29" t="s">
        <v>362</v>
      </c>
      <c r="G344" s="30">
        <v>42248</v>
      </c>
      <c r="H344" s="30">
        <v>42248</v>
      </c>
      <c r="I344" s="31" t="s">
        <v>301</v>
      </c>
      <c r="J344" s="14" t="s">
        <v>37</v>
      </c>
      <c r="K344" s="32">
        <v>2000</v>
      </c>
      <c r="L344" s="56"/>
      <c r="M344" s="13"/>
    </row>
    <row r="345" spans="1:13" ht="21" hidden="1" customHeight="1">
      <c r="A345" s="13"/>
      <c r="B345" s="14" t="s">
        <v>368</v>
      </c>
      <c r="C345" s="29" t="s">
        <v>14</v>
      </c>
      <c r="D345" s="29" t="s">
        <v>57</v>
      </c>
      <c r="E345" s="29">
        <v>2015</v>
      </c>
      <c r="F345" s="29" t="s">
        <v>362</v>
      </c>
      <c r="G345" s="30">
        <v>42248</v>
      </c>
      <c r="H345" s="30">
        <v>42248</v>
      </c>
      <c r="I345" s="31" t="s">
        <v>363</v>
      </c>
      <c r="J345" s="14" t="s">
        <v>251</v>
      </c>
      <c r="K345" s="32">
        <v>2000</v>
      </c>
      <c r="L345" s="56"/>
      <c r="M345" s="13"/>
    </row>
    <row r="346" spans="1:13" ht="21" hidden="1" customHeight="1">
      <c r="A346" s="13"/>
      <c r="B346" s="14" t="s">
        <v>369</v>
      </c>
      <c r="C346" s="29" t="s">
        <v>14</v>
      </c>
      <c r="D346" s="29" t="s">
        <v>57</v>
      </c>
      <c r="E346" s="29">
        <v>2015</v>
      </c>
      <c r="F346" s="29" t="s">
        <v>362</v>
      </c>
      <c r="G346" s="30">
        <v>42248</v>
      </c>
      <c r="H346" s="30">
        <v>42248</v>
      </c>
      <c r="I346" s="31" t="s">
        <v>363</v>
      </c>
      <c r="J346" s="14" t="s">
        <v>251</v>
      </c>
      <c r="K346" s="32">
        <v>2000</v>
      </c>
      <c r="L346" s="56"/>
      <c r="M346" s="13"/>
    </row>
    <row r="347" spans="1:13" ht="21" hidden="1" customHeight="1">
      <c r="A347" s="13"/>
      <c r="B347" s="14" t="s">
        <v>302</v>
      </c>
      <c r="C347" s="29" t="s">
        <v>29</v>
      </c>
      <c r="D347" s="29" t="s">
        <v>86</v>
      </c>
      <c r="E347" s="29">
        <v>2015</v>
      </c>
      <c r="F347" s="29" t="s">
        <v>362</v>
      </c>
      <c r="G347" s="30">
        <v>42248</v>
      </c>
      <c r="H347" s="30">
        <v>42251</v>
      </c>
      <c r="I347" s="31" t="s">
        <v>370</v>
      </c>
      <c r="J347" s="14" t="s">
        <v>40</v>
      </c>
      <c r="K347" s="32">
        <v>2000</v>
      </c>
      <c r="L347" s="56"/>
      <c r="M347" s="13"/>
    </row>
    <row r="348" spans="1:13" ht="21" hidden="1" customHeight="1">
      <c r="A348" s="13"/>
      <c r="B348" s="14" t="s">
        <v>230</v>
      </c>
      <c r="C348" s="29" t="s">
        <v>14</v>
      </c>
      <c r="D348" s="29" t="s">
        <v>22</v>
      </c>
      <c r="E348" s="29">
        <v>2015</v>
      </c>
      <c r="F348" s="29" t="s">
        <v>362</v>
      </c>
      <c r="G348" s="30">
        <v>42248</v>
      </c>
      <c r="H348" s="30">
        <v>42251</v>
      </c>
      <c r="I348" s="31" t="s">
        <v>371</v>
      </c>
      <c r="J348" s="14" t="s">
        <v>173</v>
      </c>
      <c r="K348" s="32">
        <v>2500</v>
      </c>
      <c r="L348" s="56"/>
      <c r="M348" s="13"/>
    </row>
    <row r="349" spans="1:13" ht="21" hidden="1" customHeight="1">
      <c r="A349" s="13"/>
      <c r="B349" s="14" t="s">
        <v>336</v>
      </c>
      <c r="C349" s="29" t="s">
        <v>14</v>
      </c>
      <c r="D349" s="29" t="s">
        <v>22</v>
      </c>
      <c r="E349" s="29">
        <v>2015</v>
      </c>
      <c r="F349" s="29" t="s">
        <v>362</v>
      </c>
      <c r="G349" s="30">
        <v>42248</v>
      </c>
      <c r="H349" s="30">
        <v>42251</v>
      </c>
      <c r="I349" s="31" t="s">
        <v>372</v>
      </c>
      <c r="J349" s="14" t="s">
        <v>63</v>
      </c>
      <c r="K349" s="32">
        <v>2500</v>
      </c>
      <c r="L349" s="56"/>
      <c r="M349" s="13"/>
    </row>
    <row r="350" spans="1:13" ht="21" hidden="1" customHeight="1">
      <c r="A350" s="13"/>
      <c r="B350" s="14" t="s">
        <v>341</v>
      </c>
      <c r="C350" s="29" t="s">
        <v>14</v>
      </c>
      <c r="D350" s="29" t="s">
        <v>22</v>
      </c>
      <c r="E350" s="29">
        <v>2015</v>
      </c>
      <c r="F350" s="29" t="s">
        <v>362</v>
      </c>
      <c r="G350" s="30">
        <v>42248</v>
      </c>
      <c r="H350" s="30">
        <v>42251</v>
      </c>
      <c r="I350" s="31" t="s">
        <v>372</v>
      </c>
      <c r="J350" s="14" t="s">
        <v>31</v>
      </c>
      <c r="K350" s="32">
        <v>2500</v>
      </c>
      <c r="L350" s="56"/>
      <c r="M350" s="13"/>
    </row>
    <row r="351" spans="1:13" ht="21" hidden="1" customHeight="1">
      <c r="A351" s="13"/>
      <c r="B351" s="14" t="s">
        <v>177</v>
      </c>
      <c r="C351" s="29" t="s">
        <v>14</v>
      </c>
      <c r="D351" s="29" t="s">
        <v>61</v>
      </c>
      <c r="E351" s="29">
        <v>2015</v>
      </c>
      <c r="F351" s="29" t="s">
        <v>362</v>
      </c>
      <c r="G351" s="30">
        <v>42248</v>
      </c>
      <c r="H351" s="30">
        <v>42249</v>
      </c>
      <c r="I351" s="31" t="s">
        <v>164</v>
      </c>
      <c r="J351" s="14" t="s">
        <v>179</v>
      </c>
      <c r="K351" s="32">
        <v>1710</v>
      </c>
      <c r="L351" s="56"/>
      <c r="M351" s="13"/>
    </row>
    <row r="352" spans="1:13" ht="21" hidden="1" customHeight="1">
      <c r="A352" s="13"/>
      <c r="B352" s="14" t="s">
        <v>373</v>
      </c>
      <c r="C352" s="29" t="s">
        <v>14</v>
      </c>
      <c r="D352" s="29" t="s">
        <v>22</v>
      </c>
      <c r="E352" s="29">
        <v>2015</v>
      </c>
      <c r="F352" s="29" t="s">
        <v>362</v>
      </c>
      <c r="G352" s="30">
        <v>42248</v>
      </c>
      <c r="H352" s="30">
        <v>42249</v>
      </c>
      <c r="I352" s="31" t="s">
        <v>374</v>
      </c>
      <c r="J352" s="14" t="s">
        <v>375</v>
      </c>
      <c r="K352" s="32">
        <v>2500</v>
      </c>
      <c r="L352" s="56"/>
      <c r="M352" s="13"/>
    </row>
    <row r="353" spans="1:13" ht="21" hidden="1" customHeight="1">
      <c r="A353" s="13"/>
      <c r="B353" s="14" t="s">
        <v>269</v>
      </c>
      <c r="C353" s="29" t="s">
        <v>14</v>
      </c>
      <c r="D353" s="29" t="s">
        <v>78</v>
      </c>
      <c r="E353" s="29">
        <v>2015</v>
      </c>
      <c r="F353" s="29" t="s">
        <v>362</v>
      </c>
      <c r="G353" s="30">
        <v>42249</v>
      </c>
      <c r="H353" s="30">
        <v>42250</v>
      </c>
      <c r="I353" s="31" t="s">
        <v>146</v>
      </c>
      <c r="J353" s="14"/>
      <c r="K353" s="32">
        <v>15000</v>
      </c>
      <c r="L353" s="56"/>
      <c r="M353" s="13"/>
    </row>
    <row r="354" spans="1:13" ht="21" hidden="1" customHeight="1">
      <c r="A354" s="13"/>
      <c r="B354" s="14" t="s">
        <v>189</v>
      </c>
      <c r="C354" s="29" t="s">
        <v>29</v>
      </c>
      <c r="D354" s="29" t="s">
        <v>61</v>
      </c>
      <c r="E354" s="29">
        <v>2015</v>
      </c>
      <c r="F354" s="29" t="s">
        <v>362</v>
      </c>
      <c r="G354" s="30">
        <v>42249</v>
      </c>
      <c r="H354" s="30">
        <v>42249</v>
      </c>
      <c r="I354" s="31" t="s">
        <v>164</v>
      </c>
      <c r="J354" s="14" t="s">
        <v>34</v>
      </c>
      <c r="K354" s="32">
        <v>2025</v>
      </c>
      <c r="L354" s="56"/>
      <c r="M354" s="13"/>
    </row>
    <row r="355" spans="1:13" ht="21" hidden="1" customHeight="1">
      <c r="A355" s="13"/>
      <c r="B355" s="14" t="s">
        <v>376</v>
      </c>
      <c r="C355" s="29" t="s">
        <v>29</v>
      </c>
      <c r="D355" s="29" t="s">
        <v>57</v>
      </c>
      <c r="E355" s="29">
        <v>2015</v>
      </c>
      <c r="F355" s="29" t="s">
        <v>362</v>
      </c>
      <c r="G355" s="30">
        <v>42248</v>
      </c>
      <c r="H355" s="30">
        <v>42249</v>
      </c>
      <c r="I355" s="31" t="s">
        <v>363</v>
      </c>
      <c r="J355" s="14" t="s">
        <v>138</v>
      </c>
      <c r="K355" s="32">
        <v>2000</v>
      </c>
      <c r="L355" s="56"/>
      <c r="M355" s="13"/>
    </row>
    <row r="356" spans="1:13" ht="21" hidden="1" customHeight="1">
      <c r="A356" s="13"/>
      <c r="B356" s="14" t="s">
        <v>235</v>
      </c>
      <c r="C356" s="29" t="s">
        <v>29</v>
      </c>
      <c r="D356" s="29" t="s">
        <v>22</v>
      </c>
      <c r="E356" s="29">
        <v>2015</v>
      </c>
      <c r="F356" s="29" t="s">
        <v>362</v>
      </c>
      <c r="G356" s="30">
        <v>42248</v>
      </c>
      <c r="H356" s="30" t="s">
        <v>377</v>
      </c>
      <c r="I356" s="31" t="s">
        <v>378</v>
      </c>
      <c r="J356" s="14" t="s">
        <v>173</v>
      </c>
      <c r="K356" s="32">
        <v>2500</v>
      </c>
      <c r="L356" s="56"/>
      <c r="M356" s="13"/>
    </row>
    <row r="357" spans="1:13" ht="21" hidden="1" customHeight="1">
      <c r="A357" s="13"/>
      <c r="B357" s="14" t="s">
        <v>317</v>
      </c>
      <c r="C357" s="29" t="s">
        <v>14</v>
      </c>
      <c r="D357" s="29" t="s">
        <v>78</v>
      </c>
      <c r="E357" s="29">
        <v>2015</v>
      </c>
      <c r="F357" s="29" t="s">
        <v>362</v>
      </c>
      <c r="G357" s="30">
        <v>42249</v>
      </c>
      <c r="H357" s="30">
        <v>42250</v>
      </c>
      <c r="I357" s="31" t="s">
        <v>164</v>
      </c>
      <c r="J357" s="14" t="s">
        <v>379</v>
      </c>
      <c r="K357" s="32">
        <v>1080</v>
      </c>
      <c r="L357" s="56"/>
      <c r="M357" s="13"/>
    </row>
    <row r="358" spans="1:13" ht="21" hidden="1" customHeight="1">
      <c r="A358" s="13"/>
      <c r="B358" s="14" t="s">
        <v>380</v>
      </c>
      <c r="C358" s="29" t="s">
        <v>14</v>
      </c>
      <c r="D358" s="29" t="s">
        <v>61</v>
      </c>
      <c r="E358" s="29">
        <v>2015</v>
      </c>
      <c r="F358" s="29" t="s">
        <v>362</v>
      </c>
      <c r="G358" s="30">
        <v>42248</v>
      </c>
      <c r="H358" s="30">
        <v>42250</v>
      </c>
      <c r="I358" s="31" t="s">
        <v>164</v>
      </c>
      <c r="J358" s="14" t="s">
        <v>381</v>
      </c>
      <c r="K358" s="32">
        <v>2520</v>
      </c>
      <c r="L358" s="56"/>
      <c r="M358" s="13"/>
    </row>
    <row r="359" spans="1:13" ht="21" hidden="1" customHeight="1">
      <c r="A359" s="13"/>
      <c r="B359" s="14" t="s">
        <v>189</v>
      </c>
      <c r="C359" s="29" t="s">
        <v>29</v>
      </c>
      <c r="D359" s="29" t="s">
        <v>61</v>
      </c>
      <c r="E359" s="29">
        <v>2015</v>
      </c>
      <c r="F359" s="29" t="s">
        <v>362</v>
      </c>
      <c r="G359" s="30">
        <v>42250</v>
      </c>
      <c r="H359" s="30" t="s">
        <v>382</v>
      </c>
      <c r="I359" s="31" t="s">
        <v>383</v>
      </c>
      <c r="J359" s="14" t="s">
        <v>34</v>
      </c>
      <c r="K359" s="32">
        <v>14000</v>
      </c>
      <c r="L359" s="56"/>
      <c r="M359" s="13"/>
    </row>
    <row r="360" spans="1:13" ht="21" hidden="1" customHeight="1">
      <c r="A360" s="13"/>
      <c r="B360" s="14" t="s">
        <v>234</v>
      </c>
      <c r="C360" s="29" t="s">
        <v>14</v>
      </c>
      <c r="D360" s="29" t="s">
        <v>22</v>
      </c>
      <c r="E360" s="29">
        <v>2015</v>
      </c>
      <c r="F360" s="29" t="s">
        <v>362</v>
      </c>
      <c r="G360" s="30">
        <v>42248</v>
      </c>
      <c r="H360" s="30">
        <v>42251</v>
      </c>
      <c r="I360" s="31" t="s">
        <v>371</v>
      </c>
      <c r="J360" s="14" t="s">
        <v>173</v>
      </c>
      <c r="K360" s="32">
        <v>2500</v>
      </c>
      <c r="L360" s="56"/>
      <c r="M360" s="13"/>
    </row>
    <row r="361" spans="1:13" ht="21" hidden="1" customHeight="1">
      <c r="A361" s="13"/>
      <c r="B361" s="14" t="s">
        <v>266</v>
      </c>
      <c r="C361" s="29" t="s">
        <v>29</v>
      </c>
      <c r="D361" s="29" t="s">
        <v>78</v>
      </c>
      <c r="E361" s="29">
        <v>2015</v>
      </c>
      <c r="F361" s="29" t="s">
        <v>362</v>
      </c>
      <c r="G361" s="30">
        <v>42248</v>
      </c>
      <c r="H361" s="30">
        <v>42254</v>
      </c>
      <c r="I361" s="31" t="s">
        <v>384</v>
      </c>
      <c r="J361" s="14"/>
      <c r="K361" s="32">
        <v>7670</v>
      </c>
      <c r="L361" s="56"/>
      <c r="M361" s="13"/>
    </row>
    <row r="362" spans="1:13" ht="21" hidden="1" customHeight="1">
      <c r="A362" s="13"/>
      <c r="B362" s="14" t="s">
        <v>243</v>
      </c>
      <c r="C362" s="29" t="s">
        <v>14</v>
      </c>
      <c r="D362" s="29" t="s">
        <v>61</v>
      </c>
      <c r="E362" s="29">
        <v>2015</v>
      </c>
      <c r="F362" s="29" t="s">
        <v>362</v>
      </c>
      <c r="G362" s="30">
        <v>42262</v>
      </c>
      <c r="H362" s="30">
        <v>42265</v>
      </c>
      <c r="I362" s="31" t="s">
        <v>385</v>
      </c>
      <c r="J362" s="14" t="s">
        <v>37</v>
      </c>
      <c r="K362" s="32">
        <v>5650</v>
      </c>
      <c r="L362" s="56"/>
      <c r="M362" s="13"/>
    </row>
    <row r="363" spans="1:13" ht="21" hidden="1" customHeight="1">
      <c r="A363" s="13"/>
      <c r="B363" s="14" t="s">
        <v>64</v>
      </c>
      <c r="C363" s="29" t="s">
        <v>14</v>
      </c>
      <c r="D363" s="29" t="s">
        <v>22</v>
      </c>
      <c r="E363" s="29">
        <v>2015</v>
      </c>
      <c r="F363" s="29" t="s">
        <v>362</v>
      </c>
      <c r="G363" s="30">
        <v>42254</v>
      </c>
      <c r="H363" s="30">
        <v>42265</v>
      </c>
      <c r="I363" s="31" t="s">
        <v>386</v>
      </c>
      <c r="J363" s="14" t="s">
        <v>290</v>
      </c>
      <c r="K363" s="32">
        <v>2500</v>
      </c>
      <c r="L363" s="56"/>
      <c r="M363" s="13"/>
    </row>
    <row r="364" spans="1:13" ht="21" hidden="1" customHeight="1">
      <c r="A364" s="13"/>
      <c r="B364" s="14" t="s">
        <v>243</v>
      </c>
      <c r="C364" s="29" t="s">
        <v>14</v>
      </c>
      <c r="D364" s="29" t="s">
        <v>61</v>
      </c>
      <c r="E364" s="29">
        <v>2015</v>
      </c>
      <c r="F364" s="29" t="s">
        <v>362</v>
      </c>
      <c r="G364" s="30">
        <v>42262</v>
      </c>
      <c r="H364" s="30">
        <v>42265</v>
      </c>
      <c r="I364" s="31" t="s">
        <v>387</v>
      </c>
      <c r="J364" s="14" t="s">
        <v>37</v>
      </c>
      <c r="K364" s="32">
        <v>6785</v>
      </c>
      <c r="L364" s="56"/>
      <c r="M364" s="13"/>
    </row>
    <row r="365" spans="1:13" ht="21" hidden="1" customHeight="1">
      <c r="A365" s="13"/>
      <c r="B365" s="14" t="s">
        <v>388</v>
      </c>
      <c r="C365" s="29" t="s">
        <v>14</v>
      </c>
      <c r="D365" s="29" t="s">
        <v>15</v>
      </c>
      <c r="E365" s="29">
        <v>2015</v>
      </c>
      <c r="F365" s="29" t="s">
        <v>362</v>
      </c>
      <c r="G365" s="30">
        <v>42262</v>
      </c>
      <c r="H365" s="30">
        <v>42268</v>
      </c>
      <c r="I365" s="31" t="s">
        <v>389</v>
      </c>
      <c r="J365" s="14" t="s">
        <v>40</v>
      </c>
      <c r="K365" s="32">
        <v>2000</v>
      </c>
      <c r="L365" s="56"/>
      <c r="M365" s="13"/>
    </row>
    <row r="366" spans="1:13" ht="21" hidden="1" customHeight="1">
      <c r="A366" s="13"/>
      <c r="B366" s="14" t="s">
        <v>390</v>
      </c>
      <c r="C366" s="29" t="s">
        <v>29</v>
      </c>
      <c r="D366" s="29" t="s">
        <v>15</v>
      </c>
      <c r="E366" s="29">
        <v>2015</v>
      </c>
      <c r="F366" s="29" t="s">
        <v>362</v>
      </c>
      <c r="G366" s="30">
        <v>42262</v>
      </c>
      <c r="H366" s="30">
        <v>42268</v>
      </c>
      <c r="I366" s="31" t="s">
        <v>389</v>
      </c>
      <c r="J366" s="14" t="s">
        <v>40</v>
      </c>
      <c r="K366" s="32">
        <v>2000</v>
      </c>
      <c r="L366" s="56"/>
      <c r="M366" s="13"/>
    </row>
    <row r="367" spans="1:13" ht="21" hidden="1" customHeight="1">
      <c r="A367" s="13"/>
      <c r="B367" s="14" t="s">
        <v>134</v>
      </c>
      <c r="C367" s="29" t="s">
        <v>14</v>
      </c>
      <c r="D367" s="29" t="s">
        <v>102</v>
      </c>
      <c r="E367" s="29">
        <v>2015</v>
      </c>
      <c r="F367" s="29" t="s">
        <v>362</v>
      </c>
      <c r="G367" s="30">
        <v>42265</v>
      </c>
      <c r="H367" s="30">
        <v>42268</v>
      </c>
      <c r="I367" s="31" t="s">
        <v>391</v>
      </c>
      <c r="J367" s="14" t="s">
        <v>173</v>
      </c>
      <c r="K367" s="32">
        <v>30792</v>
      </c>
      <c r="L367" s="56"/>
      <c r="M367" s="13"/>
    </row>
    <row r="368" spans="1:13" ht="21" hidden="1" customHeight="1">
      <c r="A368" s="13"/>
      <c r="B368" s="14" t="s">
        <v>392</v>
      </c>
      <c r="C368" s="29" t="s">
        <v>14</v>
      </c>
      <c r="D368" s="29" t="s">
        <v>57</v>
      </c>
      <c r="E368" s="29">
        <v>2015</v>
      </c>
      <c r="F368" s="29" t="s">
        <v>362</v>
      </c>
      <c r="G368" s="30">
        <v>42262</v>
      </c>
      <c r="H368" s="30">
        <v>42268</v>
      </c>
      <c r="I368" s="31" t="s">
        <v>393</v>
      </c>
      <c r="J368" s="14" t="s">
        <v>394</v>
      </c>
      <c r="K368" s="32">
        <v>2000</v>
      </c>
      <c r="L368" s="56"/>
      <c r="M368" s="13"/>
    </row>
    <row r="369" spans="1:13" ht="21" hidden="1" customHeight="1">
      <c r="A369" s="13"/>
      <c r="B369" s="14" t="s">
        <v>395</v>
      </c>
      <c r="C369" s="29" t="s">
        <v>14</v>
      </c>
      <c r="D369" s="29" t="s">
        <v>57</v>
      </c>
      <c r="E369" s="29">
        <v>2015</v>
      </c>
      <c r="F369" s="29" t="s">
        <v>362</v>
      </c>
      <c r="G369" s="30">
        <v>42262</v>
      </c>
      <c r="H369" s="30">
        <v>42268</v>
      </c>
      <c r="I369" s="31" t="s">
        <v>396</v>
      </c>
      <c r="J369" s="14" t="s">
        <v>27</v>
      </c>
      <c r="K369" s="32">
        <v>2000</v>
      </c>
      <c r="L369" s="56"/>
      <c r="M369" s="13"/>
    </row>
    <row r="370" spans="1:13" ht="21" hidden="1" customHeight="1">
      <c r="A370" s="13"/>
      <c r="B370" s="14" t="s">
        <v>397</v>
      </c>
      <c r="C370" s="29" t="s">
        <v>29</v>
      </c>
      <c r="D370" s="29" t="s">
        <v>57</v>
      </c>
      <c r="E370" s="29">
        <v>2015</v>
      </c>
      <c r="F370" s="29" t="s">
        <v>362</v>
      </c>
      <c r="G370" s="30">
        <v>42262</v>
      </c>
      <c r="H370" s="30">
        <v>42268</v>
      </c>
      <c r="I370" s="31" t="s">
        <v>396</v>
      </c>
      <c r="J370" s="14" t="s">
        <v>398</v>
      </c>
      <c r="K370" s="32">
        <v>2000</v>
      </c>
      <c r="L370" s="56"/>
      <c r="M370" s="13"/>
    </row>
    <row r="371" spans="1:13" ht="21" hidden="1" customHeight="1">
      <c r="A371" s="13"/>
      <c r="B371" s="14" t="s">
        <v>399</v>
      </c>
      <c r="C371" s="29" t="s">
        <v>29</v>
      </c>
      <c r="D371" s="29" t="s">
        <v>57</v>
      </c>
      <c r="E371" s="29">
        <v>2015</v>
      </c>
      <c r="F371" s="29" t="s">
        <v>362</v>
      </c>
      <c r="G371" s="30">
        <v>42262</v>
      </c>
      <c r="H371" s="30">
        <v>42268</v>
      </c>
      <c r="I371" s="31" t="s">
        <v>396</v>
      </c>
      <c r="J371" s="14" t="s">
        <v>398</v>
      </c>
      <c r="K371" s="32">
        <v>2000</v>
      </c>
      <c r="L371" s="56"/>
      <c r="M371" s="13"/>
    </row>
    <row r="372" spans="1:13" ht="21" hidden="1" customHeight="1">
      <c r="A372" s="13"/>
      <c r="B372" s="14" t="s">
        <v>400</v>
      </c>
      <c r="C372" s="29" t="s">
        <v>29</v>
      </c>
      <c r="D372" s="29" t="s">
        <v>57</v>
      </c>
      <c r="E372" s="29">
        <v>2015</v>
      </c>
      <c r="F372" s="29" t="s">
        <v>362</v>
      </c>
      <c r="G372" s="30">
        <v>42262</v>
      </c>
      <c r="H372" s="30">
        <v>42268</v>
      </c>
      <c r="I372" s="31" t="s">
        <v>396</v>
      </c>
      <c r="J372" s="14" t="s">
        <v>398</v>
      </c>
      <c r="K372" s="32">
        <v>2000</v>
      </c>
      <c r="L372" s="56"/>
      <c r="M372" s="13"/>
    </row>
    <row r="373" spans="1:13" ht="21" hidden="1" customHeight="1">
      <c r="A373" s="13"/>
      <c r="B373" s="14" t="s">
        <v>401</v>
      </c>
      <c r="C373" s="29" t="s">
        <v>29</v>
      </c>
      <c r="D373" s="29" t="s">
        <v>57</v>
      </c>
      <c r="E373" s="29">
        <v>2015</v>
      </c>
      <c r="F373" s="29" t="s">
        <v>362</v>
      </c>
      <c r="G373" s="30">
        <v>42262</v>
      </c>
      <c r="H373" s="30">
        <v>42268</v>
      </c>
      <c r="I373" s="31" t="s">
        <v>396</v>
      </c>
      <c r="J373" s="14" t="s">
        <v>24</v>
      </c>
      <c r="K373" s="32">
        <v>2000</v>
      </c>
      <c r="L373" s="56"/>
      <c r="M373" s="13"/>
    </row>
    <row r="374" spans="1:13" ht="21" hidden="1" customHeight="1">
      <c r="A374" s="13"/>
      <c r="B374" s="14" t="s">
        <v>402</v>
      </c>
      <c r="C374" s="29" t="s">
        <v>29</v>
      </c>
      <c r="D374" s="29" t="s">
        <v>57</v>
      </c>
      <c r="E374" s="29">
        <v>2015</v>
      </c>
      <c r="F374" s="29" t="s">
        <v>362</v>
      </c>
      <c r="G374" s="30">
        <v>42262</v>
      </c>
      <c r="H374" s="30">
        <v>42268</v>
      </c>
      <c r="I374" s="31" t="s">
        <v>396</v>
      </c>
      <c r="J374" s="14" t="s">
        <v>27</v>
      </c>
      <c r="K374" s="32">
        <v>2000</v>
      </c>
      <c r="L374" s="56"/>
      <c r="M374" s="13"/>
    </row>
    <row r="375" spans="1:13" ht="21" hidden="1" customHeight="1">
      <c r="A375" s="13"/>
      <c r="B375" s="14" t="s">
        <v>403</v>
      </c>
      <c r="C375" s="29" t="s">
        <v>14</v>
      </c>
      <c r="D375" s="29" t="s">
        <v>57</v>
      </c>
      <c r="E375" s="29">
        <v>2015</v>
      </c>
      <c r="F375" s="29" t="s">
        <v>362</v>
      </c>
      <c r="G375" s="30">
        <v>42262</v>
      </c>
      <c r="H375" s="30">
        <v>42268</v>
      </c>
      <c r="I375" s="31" t="s">
        <v>396</v>
      </c>
      <c r="J375" s="14" t="s">
        <v>27</v>
      </c>
      <c r="K375" s="32">
        <v>2000</v>
      </c>
      <c r="L375" s="56"/>
      <c r="M375" s="13"/>
    </row>
    <row r="376" spans="1:13" ht="21" hidden="1" customHeight="1">
      <c r="A376" s="13"/>
      <c r="B376" s="14" t="s">
        <v>404</v>
      </c>
      <c r="C376" s="29" t="s">
        <v>14</v>
      </c>
      <c r="D376" s="29" t="s">
        <v>57</v>
      </c>
      <c r="E376" s="29">
        <v>2015</v>
      </c>
      <c r="F376" s="29" t="s">
        <v>362</v>
      </c>
      <c r="G376" s="30">
        <v>42262</v>
      </c>
      <c r="H376" s="30">
        <v>42268</v>
      </c>
      <c r="I376" s="31" t="s">
        <v>396</v>
      </c>
      <c r="J376" s="14" t="s">
        <v>394</v>
      </c>
      <c r="K376" s="32">
        <v>2000</v>
      </c>
      <c r="L376" s="56"/>
      <c r="M376" s="13"/>
    </row>
    <row r="377" spans="1:13" ht="21" hidden="1" customHeight="1">
      <c r="A377" s="13"/>
      <c r="B377" s="14" t="s">
        <v>405</v>
      </c>
      <c r="C377" s="29" t="s">
        <v>29</v>
      </c>
      <c r="D377" s="29" t="s">
        <v>57</v>
      </c>
      <c r="E377" s="29">
        <v>2015</v>
      </c>
      <c r="F377" s="29" t="s">
        <v>362</v>
      </c>
      <c r="G377" s="30">
        <v>42262</v>
      </c>
      <c r="H377" s="30">
        <v>42268</v>
      </c>
      <c r="I377" s="31" t="s">
        <v>396</v>
      </c>
      <c r="J377" s="14" t="s">
        <v>27</v>
      </c>
      <c r="K377" s="32">
        <v>2000</v>
      </c>
      <c r="L377" s="56"/>
      <c r="M377" s="13"/>
    </row>
    <row r="378" spans="1:13" ht="21" hidden="1" customHeight="1">
      <c r="A378" s="13"/>
      <c r="B378" s="14" t="s">
        <v>406</v>
      </c>
      <c r="C378" s="29" t="s">
        <v>14</v>
      </c>
      <c r="D378" s="29" t="s">
        <v>86</v>
      </c>
      <c r="E378" s="29">
        <v>2015</v>
      </c>
      <c r="F378" s="29" t="s">
        <v>362</v>
      </c>
      <c r="G378" s="30">
        <v>42248</v>
      </c>
      <c r="H378" s="30">
        <v>42275</v>
      </c>
      <c r="I378" s="31" t="s">
        <v>407</v>
      </c>
      <c r="J378" s="14" t="s">
        <v>111</v>
      </c>
      <c r="K378" s="32">
        <v>2000</v>
      </c>
      <c r="L378" s="56"/>
      <c r="M378" s="13"/>
    </row>
    <row r="379" spans="1:13" ht="21" hidden="1" customHeight="1">
      <c r="A379" s="13"/>
      <c r="B379" s="20" t="s">
        <v>408</v>
      </c>
      <c r="C379" s="21" t="s">
        <v>45</v>
      </c>
      <c r="D379" s="21" t="s">
        <v>46</v>
      </c>
      <c r="E379" s="21">
        <v>2015</v>
      </c>
      <c r="F379" s="21" t="s">
        <v>362</v>
      </c>
      <c r="G379" s="22"/>
      <c r="H379" s="22"/>
      <c r="I379" s="28" t="s">
        <v>47</v>
      </c>
      <c r="J379" s="20"/>
      <c r="K379" s="23">
        <v>858.4</v>
      </c>
      <c r="L379" s="24">
        <f>SUM(K340:K379)</f>
        <v>149590.39999999999</v>
      </c>
      <c r="M379" s="13"/>
    </row>
    <row r="380" spans="1:13" ht="21" hidden="1" customHeight="1">
      <c r="A380" s="13"/>
      <c r="B380" s="17" t="s">
        <v>319</v>
      </c>
      <c r="C380" s="15" t="s">
        <v>29</v>
      </c>
      <c r="D380" s="15" t="s">
        <v>61</v>
      </c>
      <c r="E380" s="15">
        <v>2015</v>
      </c>
      <c r="F380" s="15" t="s">
        <v>409</v>
      </c>
      <c r="G380" s="35">
        <v>42278</v>
      </c>
      <c r="H380" s="35">
        <v>42278</v>
      </c>
      <c r="I380" s="25" t="s">
        <v>410</v>
      </c>
      <c r="J380" s="17" t="s">
        <v>321</v>
      </c>
      <c r="K380" s="18">
        <v>7000</v>
      </c>
      <c r="L380" s="57"/>
      <c r="M380" s="13"/>
    </row>
    <row r="381" spans="1:13" ht="21" hidden="1" customHeight="1">
      <c r="A381" s="13"/>
      <c r="B381" s="17" t="s">
        <v>130</v>
      </c>
      <c r="C381" s="15" t="s">
        <v>14</v>
      </c>
      <c r="D381" s="15" t="s">
        <v>102</v>
      </c>
      <c r="E381" s="15">
        <v>2015</v>
      </c>
      <c r="F381" s="15" t="s">
        <v>409</v>
      </c>
      <c r="G381" s="35">
        <v>42278</v>
      </c>
      <c r="H381" s="35">
        <v>42282</v>
      </c>
      <c r="I381" s="25" t="s">
        <v>359</v>
      </c>
      <c r="J381" s="17" t="s">
        <v>199</v>
      </c>
      <c r="K381" s="18">
        <v>100</v>
      </c>
      <c r="L381" s="57"/>
      <c r="M381" s="13"/>
    </row>
    <row r="382" spans="1:13" ht="21" hidden="1" customHeight="1">
      <c r="A382" s="13"/>
      <c r="B382" s="17" t="s">
        <v>116</v>
      </c>
      <c r="C382" s="15" t="s">
        <v>29</v>
      </c>
      <c r="D382" s="15" t="s">
        <v>102</v>
      </c>
      <c r="E382" s="15">
        <v>2015</v>
      </c>
      <c r="F382" s="15" t="s">
        <v>409</v>
      </c>
      <c r="G382" s="35">
        <v>42278</v>
      </c>
      <c r="H382" s="35">
        <v>42282</v>
      </c>
      <c r="I382" s="25" t="s">
        <v>359</v>
      </c>
      <c r="J382" s="17" t="s">
        <v>173</v>
      </c>
      <c r="K382" s="18">
        <v>100</v>
      </c>
      <c r="L382" s="57"/>
      <c r="M382" s="13"/>
    </row>
    <row r="383" spans="1:13" ht="21" hidden="1" customHeight="1">
      <c r="A383" s="13"/>
      <c r="B383" s="17" t="s">
        <v>128</v>
      </c>
      <c r="C383" s="15" t="s">
        <v>14</v>
      </c>
      <c r="D383" s="15" t="s">
        <v>102</v>
      </c>
      <c r="E383" s="15">
        <v>2015</v>
      </c>
      <c r="F383" s="15" t="s">
        <v>409</v>
      </c>
      <c r="G383" s="35">
        <v>42278</v>
      </c>
      <c r="H383" s="35">
        <v>42282</v>
      </c>
      <c r="I383" s="25" t="s">
        <v>359</v>
      </c>
      <c r="J383" s="17" t="s">
        <v>27</v>
      </c>
      <c r="K383" s="18">
        <v>100</v>
      </c>
      <c r="L383" s="57"/>
      <c r="M383" s="13"/>
    </row>
    <row r="384" spans="1:13" ht="21" hidden="1" customHeight="1">
      <c r="A384" s="13"/>
      <c r="B384" s="17" t="s">
        <v>127</v>
      </c>
      <c r="C384" s="15" t="s">
        <v>14</v>
      </c>
      <c r="D384" s="15" t="s">
        <v>102</v>
      </c>
      <c r="E384" s="15">
        <v>2015</v>
      </c>
      <c r="F384" s="15" t="s">
        <v>409</v>
      </c>
      <c r="G384" s="35">
        <v>42278</v>
      </c>
      <c r="H384" s="35">
        <v>42282</v>
      </c>
      <c r="I384" s="25" t="s">
        <v>359</v>
      </c>
      <c r="J384" s="17" t="s">
        <v>27</v>
      </c>
      <c r="K384" s="18">
        <v>100</v>
      </c>
      <c r="L384" s="57"/>
      <c r="M384" s="13"/>
    </row>
    <row r="385" spans="1:13" ht="21" hidden="1" customHeight="1">
      <c r="A385" s="13"/>
      <c r="B385" s="17" t="s">
        <v>124</v>
      </c>
      <c r="C385" s="15" t="s">
        <v>14</v>
      </c>
      <c r="D385" s="15" t="s">
        <v>102</v>
      </c>
      <c r="E385" s="15">
        <v>2015</v>
      </c>
      <c r="F385" s="15" t="s">
        <v>409</v>
      </c>
      <c r="G385" s="35">
        <v>42278</v>
      </c>
      <c r="H385" s="35">
        <v>42282</v>
      </c>
      <c r="I385" s="25" t="s">
        <v>359</v>
      </c>
      <c r="J385" s="17" t="s">
        <v>173</v>
      </c>
      <c r="K385" s="18">
        <v>100</v>
      </c>
      <c r="L385" s="57"/>
      <c r="M385" s="13"/>
    </row>
    <row r="386" spans="1:13" ht="21" hidden="1" customHeight="1">
      <c r="A386" s="13"/>
      <c r="B386" s="17" t="s">
        <v>120</v>
      </c>
      <c r="C386" s="15" t="s">
        <v>14</v>
      </c>
      <c r="D386" s="15" t="s">
        <v>102</v>
      </c>
      <c r="E386" s="15">
        <v>2015</v>
      </c>
      <c r="F386" s="15" t="s">
        <v>409</v>
      </c>
      <c r="G386" s="35">
        <v>42278</v>
      </c>
      <c r="H386" s="35">
        <v>42282</v>
      </c>
      <c r="I386" s="25" t="s">
        <v>359</v>
      </c>
      <c r="J386" s="17" t="s">
        <v>27</v>
      </c>
      <c r="K386" s="18">
        <v>100</v>
      </c>
      <c r="L386" s="57"/>
      <c r="M386" s="13"/>
    </row>
    <row r="387" spans="1:13" ht="21" hidden="1" customHeight="1">
      <c r="A387" s="13"/>
      <c r="B387" s="17" t="s">
        <v>68</v>
      </c>
      <c r="C387" s="15" t="s">
        <v>14</v>
      </c>
      <c r="D387" s="15" t="s">
        <v>61</v>
      </c>
      <c r="E387" s="15">
        <v>2015</v>
      </c>
      <c r="F387" s="15" t="s">
        <v>409</v>
      </c>
      <c r="G387" s="35">
        <v>42282</v>
      </c>
      <c r="H387" s="35">
        <v>42286</v>
      </c>
      <c r="I387" s="25" t="s">
        <v>334</v>
      </c>
      <c r="J387" s="17" t="s">
        <v>70</v>
      </c>
      <c r="K387" s="18">
        <v>12618</v>
      </c>
      <c r="L387" s="57"/>
      <c r="M387" s="13"/>
    </row>
    <row r="388" spans="1:13" ht="21" hidden="1" customHeight="1">
      <c r="A388" s="13"/>
      <c r="B388" s="17" t="s">
        <v>380</v>
      </c>
      <c r="C388" s="15" t="s">
        <v>14</v>
      </c>
      <c r="D388" s="15" t="s">
        <v>61</v>
      </c>
      <c r="E388" s="15">
        <v>2015</v>
      </c>
      <c r="F388" s="15" t="s">
        <v>409</v>
      </c>
      <c r="G388" s="35">
        <v>42296</v>
      </c>
      <c r="H388" s="35">
        <v>42297</v>
      </c>
      <c r="I388" s="25" t="s">
        <v>411</v>
      </c>
      <c r="J388" s="17" t="s">
        <v>381</v>
      </c>
      <c r="K388" s="18">
        <v>2668.8</v>
      </c>
      <c r="L388" s="57"/>
      <c r="M388" s="13"/>
    </row>
    <row r="389" spans="1:13" ht="21" hidden="1" customHeight="1">
      <c r="A389" s="13"/>
      <c r="B389" s="17" t="s">
        <v>121</v>
      </c>
      <c r="C389" s="15" t="s">
        <v>29</v>
      </c>
      <c r="D389" s="15" t="s">
        <v>102</v>
      </c>
      <c r="E389" s="15">
        <v>2015</v>
      </c>
      <c r="F389" s="15" t="s">
        <v>409</v>
      </c>
      <c r="G389" s="35">
        <v>42296</v>
      </c>
      <c r="H389" s="35">
        <v>42297</v>
      </c>
      <c r="I389" s="25" t="s">
        <v>411</v>
      </c>
      <c r="J389" s="17" t="s">
        <v>122</v>
      </c>
      <c r="K389" s="18">
        <v>1700</v>
      </c>
      <c r="L389" s="57"/>
      <c r="M389" s="13"/>
    </row>
    <row r="390" spans="1:13" ht="21" hidden="1" customHeight="1">
      <c r="A390" s="13"/>
      <c r="B390" s="17" t="s">
        <v>123</v>
      </c>
      <c r="C390" s="15" t="s">
        <v>14</v>
      </c>
      <c r="D390" s="15" t="s">
        <v>102</v>
      </c>
      <c r="E390" s="15">
        <v>2015</v>
      </c>
      <c r="F390" s="15" t="s">
        <v>409</v>
      </c>
      <c r="G390" s="35">
        <v>42296</v>
      </c>
      <c r="H390" s="35">
        <v>42297</v>
      </c>
      <c r="I390" s="25" t="s">
        <v>411</v>
      </c>
      <c r="J390" s="17" t="s">
        <v>105</v>
      </c>
      <c r="K390" s="18">
        <v>4001</v>
      </c>
      <c r="L390" s="57"/>
      <c r="M390" s="13"/>
    </row>
    <row r="391" spans="1:13" ht="21" hidden="1" customHeight="1">
      <c r="A391" s="13"/>
      <c r="B391" s="17" t="s">
        <v>110</v>
      </c>
      <c r="C391" s="15" t="s">
        <v>14</v>
      </c>
      <c r="D391" s="15" t="s">
        <v>102</v>
      </c>
      <c r="E391" s="15">
        <v>2015</v>
      </c>
      <c r="F391" s="15" t="s">
        <v>409</v>
      </c>
      <c r="G391" s="35">
        <v>42296</v>
      </c>
      <c r="H391" s="35">
        <v>42297</v>
      </c>
      <c r="I391" s="25" t="s">
        <v>411</v>
      </c>
      <c r="J391" s="17" t="s">
        <v>111</v>
      </c>
      <c r="K391" s="18">
        <v>1600</v>
      </c>
      <c r="L391" s="57"/>
      <c r="M391" s="13"/>
    </row>
    <row r="392" spans="1:13" ht="21" hidden="1" customHeight="1">
      <c r="A392" s="13"/>
      <c r="B392" s="17" t="s">
        <v>125</v>
      </c>
      <c r="C392" s="15" t="s">
        <v>14</v>
      </c>
      <c r="D392" s="15" t="s">
        <v>102</v>
      </c>
      <c r="E392" s="15">
        <v>2015</v>
      </c>
      <c r="F392" s="15" t="s">
        <v>409</v>
      </c>
      <c r="G392" s="35">
        <v>42296</v>
      </c>
      <c r="H392" s="35">
        <v>42297</v>
      </c>
      <c r="I392" s="25" t="s">
        <v>411</v>
      </c>
      <c r="J392" s="17" t="s">
        <v>111</v>
      </c>
      <c r="K392" s="18">
        <v>3301</v>
      </c>
      <c r="L392" s="57"/>
      <c r="M392" s="13"/>
    </row>
    <row r="393" spans="1:13" ht="21" hidden="1" customHeight="1">
      <c r="A393" s="13"/>
      <c r="B393" s="17" t="s">
        <v>406</v>
      </c>
      <c r="C393" s="15" t="s">
        <v>14</v>
      </c>
      <c r="D393" s="15" t="s">
        <v>86</v>
      </c>
      <c r="E393" s="15">
        <v>2015</v>
      </c>
      <c r="F393" s="15" t="s">
        <v>409</v>
      </c>
      <c r="G393" s="35">
        <v>42303</v>
      </c>
      <c r="H393" s="35">
        <v>42304</v>
      </c>
      <c r="I393" s="25" t="s">
        <v>412</v>
      </c>
      <c r="J393" s="17"/>
      <c r="K393" s="18">
        <v>4000</v>
      </c>
      <c r="L393" s="57"/>
      <c r="M393" s="13"/>
    </row>
    <row r="394" spans="1:13" ht="21" hidden="1" customHeight="1">
      <c r="A394" s="13"/>
      <c r="B394" s="17" t="s">
        <v>129</v>
      </c>
      <c r="C394" s="15" t="s">
        <v>29</v>
      </c>
      <c r="D394" s="15" t="s">
        <v>102</v>
      </c>
      <c r="E394" s="15">
        <v>2015</v>
      </c>
      <c r="F394" s="15" t="s">
        <v>409</v>
      </c>
      <c r="G394" s="35">
        <v>42303</v>
      </c>
      <c r="H394" s="35">
        <v>42304</v>
      </c>
      <c r="I394" s="25" t="s">
        <v>412</v>
      </c>
      <c r="J394" s="17" t="s">
        <v>111</v>
      </c>
      <c r="K394" s="18">
        <v>4000</v>
      </c>
      <c r="L394" s="57"/>
      <c r="M394" s="13"/>
    </row>
    <row r="395" spans="1:13" ht="21" hidden="1" customHeight="1">
      <c r="A395" s="13"/>
      <c r="B395" s="17" t="s">
        <v>126</v>
      </c>
      <c r="C395" s="15" t="s">
        <v>14</v>
      </c>
      <c r="D395" s="15" t="s">
        <v>102</v>
      </c>
      <c r="E395" s="15">
        <v>2015</v>
      </c>
      <c r="F395" s="15" t="s">
        <v>409</v>
      </c>
      <c r="G395" s="35">
        <v>42303</v>
      </c>
      <c r="H395" s="35">
        <v>42304</v>
      </c>
      <c r="I395" s="25" t="s">
        <v>412</v>
      </c>
      <c r="J395" s="17" t="s">
        <v>413</v>
      </c>
      <c r="K395" s="18">
        <v>4000</v>
      </c>
      <c r="L395" s="57"/>
      <c r="M395" s="13"/>
    </row>
    <row r="396" spans="1:13" ht="21" hidden="1" customHeight="1">
      <c r="A396" s="13"/>
      <c r="B396" s="17" t="s">
        <v>157</v>
      </c>
      <c r="C396" s="15" t="s">
        <v>14</v>
      </c>
      <c r="D396" s="15" t="s">
        <v>61</v>
      </c>
      <c r="E396" s="15">
        <v>2015</v>
      </c>
      <c r="F396" s="15" t="s">
        <v>409</v>
      </c>
      <c r="G396" s="35">
        <v>42303</v>
      </c>
      <c r="H396" s="35">
        <v>42304</v>
      </c>
      <c r="I396" s="25" t="s">
        <v>412</v>
      </c>
      <c r="J396" s="17" t="s">
        <v>122</v>
      </c>
      <c r="K396" s="18">
        <v>4000</v>
      </c>
      <c r="L396" s="57"/>
      <c r="M396" s="13"/>
    </row>
    <row r="397" spans="1:13" ht="21" hidden="1" customHeight="1">
      <c r="A397" s="13"/>
      <c r="B397" s="17" t="s">
        <v>132</v>
      </c>
      <c r="C397" s="15" t="s">
        <v>14</v>
      </c>
      <c r="D397" s="15" t="s">
        <v>78</v>
      </c>
      <c r="E397" s="15">
        <v>2015</v>
      </c>
      <c r="F397" s="15" t="s">
        <v>409</v>
      </c>
      <c r="G397" s="35">
        <v>42303</v>
      </c>
      <c r="H397" s="35">
        <v>42304</v>
      </c>
      <c r="I397" s="25" t="s">
        <v>412</v>
      </c>
      <c r="J397" s="17" t="s">
        <v>72</v>
      </c>
      <c r="K397" s="18">
        <v>4000</v>
      </c>
      <c r="L397" s="57"/>
      <c r="M397" s="13"/>
    </row>
    <row r="398" spans="1:13" ht="21" hidden="1" customHeight="1">
      <c r="A398" s="13"/>
      <c r="B398" s="17" t="s">
        <v>414</v>
      </c>
      <c r="C398" s="15" t="s">
        <v>14</v>
      </c>
      <c r="D398" s="15" t="s">
        <v>78</v>
      </c>
      <c r="E398" s="15">
        <v>2015</v>
      </c>
      <c r="F398" s="15" t="s">
        <v>409</v>
      </c>
      <c r="G398" s="35">
        <v>42303</v>
      </c>
      <c r="H398" s="35">
        <v>42304</v>
      </c>
      <c r="I398" s="25" t="s">
        <v>412</v>
      </c>
      <c r="J398" s="17" t="s">
        <v>415</v>
      </c>
      <c r="K398" s="18">
        <v>4000</v>
      </c>
      <c r="L398" s="57"/>
      <c r="M398" s="13"/>
    </row>
    <row r="399" spans="1:13" ht="21" hidden="1" customHeight="1">
      <c r="A399" s="13"/>
      <c r="B399" s="17" t="s">
        <v>416</v>
      </c>
      <c r="C399" s="15" t="s">
        <v>14</v>
      </c>
      <c r="D399" s="15" t="s">
        <v>78</v>
      </c>
      <c r="E399" s="15">
        <v>2015</v>
      </c>
      <c r="F399" s="15" t="s">
        <v>409</v>
      </c>
      <c r="G399" s="35">
        <v>42303</v>
      </c>
      <c r="H399" s="35">
        <v>42304</v>
      </c>
      <c r="I399" s="25" t="s">
        <v>412</v>
      </c>
      <c r="J399" s="17" t="s">
        <v>415</v>
      </c>
      <c r="K399" s="18">
        <v>4000</v>
      </c>
      <c r="L399" s="57"/>
      <c r="M399" s="13"/>
    </row>
    <row r="400" spans="1:13" ht="21" hidden="1" customHeight="1">
      <c r="A400" s="13"/>
      <c r="B400" s="17" t="s">
        <v>237</v>
      </c>
      <c r="C400" s="15" t="s">
        <v>14</v>
      </c>
      <c r="D400" s="15" t="s">
        <v>78</v>
      </c>
      <c r="E400" s="15">
        <v>2015</v>
      </c>
      <c r="F400" s="15" t="s">
        <v>409</v>
      </c>
      <c r="G400" s="35">
        <v>42303</v>
      </c>
      <c r="H400" s="35">
        <v>42304</v>
      </c>
      <c r="I400" s="25" t="s">
        <v>412</v>
      </c>
      <c r="J400" s="17" t="s">
        <v>34</v>
      </c>
      <c r="K400" s="18">
        <v>4000</v>
      </c>
      <c r="L400" s="57"/>
      <c r="M400" s="13"/>
    </row>
    <row r="401" spans="1:13" ht="21" hidden="1" customHeight="1">
      <c r="A401" s="13"/>
      <c r="B401" s="17" t="s">
        <v>97</v>
      </c>
      <c r="C401" s="15" t="s">
        <v>14</v>
      </c>
      <c r="D401" s="15" t="s">
        <v>78</v>
      </c>
      <c r="E401" s="15">
        <v>2015</v>
      </c>
      <c r="F401" s="15" t="s">
        <v>409</v>
      </c>
      <c r="G401" s="35">
        <v>42303</v>
      </c>
      <c r="H401" s="35">
        <v>42304</v>
      </c>
      <c r="I401" s="25" t="s">
        <v>412</v>
      </c>
      <c r="J401" s="17" t="s">
        <v>199</v>
      </c>
      <c r="K401" s="18">
        <v>4000</v>
      </c>
      <c r="L401" s="57"/>
      <c r="M401" s="13"/>
    </row>
    <row r="402" spans="1:13" ht="21" hidden="1" customHeight="1">
      <c r="A402" s="13"/>
      <c r="B402" s="17" t="s">
        <v>197</v>
      </c>
      <c r="C402" s="15" t="s">
        <v>29</v>
      </c>
      <c r="D402" s="15" t="s">
        <v>78</v>
      </c>
      <c r="E402" s="15">
        <v>2015</v>
      </c>
      <c r="F402" s="15" t="s">
        <v>409</v>
      </c>
      <c r="G402" s="35">
        <v>42303</v>
      </c>
      <c r="H402" s="35">
        <v>42304</v>
      </c>
      <c r="I402" s="25" t="s">
        <v>412</v>
      </c>
      <c r="J402" s="17" t="s">
        <v>199</v>
      </c>
      <c r="K402" s="18">
        <v>4000</v>
      </c>
      <c r="L402" s="57"/>
      <c r="M402" s="13"/>
    </row>
    <row r="403" spans="1:13" ht="21" hidden="1" customHeight="1">
      <c r="A403" s="13"/>
      <c r="B403" s="17" t="s">
        <v>417</v>
      </c>
      <c r="C403" s="15" t="s">
        <v>14</v>
      </c>
      <c r="D403" s="15" t="s">
        <v>78</v>
      </c>
      <c r="E403" s="15">
        <v>2015</v>
      </c>
      <c r="F403" s="15" t="s">
        <v>409</v>
      </c>
      <c r="G403" s="35">
        <v>42303</v>
      </c>
      <c r="H403" s="35">
        <v>42304</v>
      </c>
      <c r="I403" s="25" t="s">
        <v>412</v>
      </c>
      <c r="J403" s="17" t="s">
        <v>418</v>
      </c>
      <c r="K403" s="18">
        <v>4000</v>
      </c>
      <c r="L403" s="57"/>
      <c r="M403" s="13"/>
    </row>
    <row r="404" spans="1:13" ht="21" hidden="1" customHeight="1">
      <c r="A404" s="13"/>
      <c r="B404" s="17" t="s">
        <v>419</v>
      </c>
      <c r="C404" s="15" t="s">
        <v>14</v>
      </c>
      <c r="D404" s="15" t="s">
        <v>218</v>
      </c>
      <c r="E404" s="15">
        <v>2015</v>
      </c>
      <c r="F404" s="15" t="s">
        <v>409</v>
      </c>
      <c r="G404" s="35">
        <v>42298</v>
      </c>
      <c r="H404" s="35">
        <v>42307</v>
      </c>
      <c r="I404" s="25" t="s">
        <v>420</v>
      </c>
      <c r="J404" s="17"/>
      <c r="K404" s="18">
        <v>5996</v>
      </c>
      <c r="L404" s="57"/>
      <c r="M404" s="13"/>
    </row>
    <row r="405" spans="1:13" ht="21" hidden="1" customHeight="1">
      <c r="A405" s="13"/>
      <c r="B405" s="17" t="s">
        <v>421</v>
      </c>
      <c r="C405" s="15" t="s">
        <v>14</v>
      </c>
      <c r="D405" s="15" t="s">
        <v>218</v>
      </c>
      <c r="E405" s="15">
        <v>2015</v>
      </c>
      <c r="F405" s="15" t="s">
        <v>409</v>
      </c>
      <c r="G405" s="35">
        <v>42298</v>
      </c>
      <c r="H405" s="35">
        <v>42307</v>
      </c>
      <c r="I405" s="25" t="s">
        <v>420</v>
      </c>
      <c r="J405" s="17"/>
      <c r="K405" s="18">
        <v>5996</v>
      </c>
      <c r="L405" s="57"/>
      <c r="M405" s="13"/>
    </row>
    <row r="406" spans="1:13" ht="21" hidden="1" customHeight="1">
      <c r="A406" s="13"/>
      <c r="B406" s="17" t="s">
        <v>422</v>
      </c>
      <c r="C406" s="15" t="s">
        <v>14</v>
      </c>
      <c r="D406" s="15" t="s">
        <v>218</v>
      </c>
      <c r="E406" s="15">
        <v>2015</v>
      </c>
      <c r="F406" s="15" t="s">
        <v>409</v>
      </c>
      <c r="G406" s="35">
        <v>42298</v>
      </c>
      <c r="H406" s="35">
        <v>42307</v>
      </c>
      <c r="I406" s="25" t="s">
        <v>420</v>
      </c>
      <c r="J406" s="17"/>
      <c r="K406" s="18">
        <v>5996</v>
      </c>
      <c r="L406" s="57"/>
      <c r="M406" s="13"/>
    </row>
    <row r="407" spans="1:13" ht="21" hidden="1" customHeight="1">
      <c r="A407" s="13"/>
      <c r="B407" s="17" t="s">
        <v>423</v>
      </c>
      <c r="C407" s="15" t="s">
        <v>14</v>
      </c>
      <c r="D407" s="15" t="s">
        <v>218</v>
      </c>
      <c r="E407" s="15">
        <v>2015</v>
      </c>
      <c r="F407" s="15" t="s">
        <v>409</v>
      </c>
      <c r="G407" s="35">
        <v>42298</v>
      </c>
      <c r="H407" s="35">
        <v>42307</v>
      </c>
      <c r="I407" s="25" t="s">
        <v>420</v>
      </c>
      <c r="J407" s="17"/>
      <c r="K407" s="18">
        <v>5996</v>
      </c>
      <c r="L407" s="57"/>
      <c r="M407" s="13"/>
    </row>
    <row r="408" spans="1:13" ht="21" hidden="1" customHeight="1">
      <c r="A408" s="13"/>
      <c r="B408" s="17" t="s">
        <v>424</v>
      </c>
      <c r="C408" s="15" t="s">
        <v>14</v>
      </c>
      <c r="D408" s="15" t="s">
        <v>218</v>
      </c>
      <c r="E408" s="15">
        <v>2015</v>
      </c>
      <c r="F408" s="15" t="s">
        <v>409</v>
      </c>
      <c r="G408" s="35">
        <v>42297</v>
      </c>
      <c r="H408" s="35">
        <v>42307</v>
      </c>
      <c r="I408" s="25" t="s">
        <v>425</v>
      </c>
      <c r="J408" s="17"/>
      <c r="K408" s="18">
        <v>4800</v>
      </c>
      <c r="L408" s="57"/>
      <c r="M408" s="13"/>
    </row>
    <row r="409" spans="1:13" ht="21" hidden="1" customHeight="1">
      <c r="A409" s="13"/>
      <c r="B409" s="17" t="s">
        <v>203</v>
      </c>
      <c r="C409" s="15" t="s">
        <v>14</v>
      </c>
      <c r="D409" s="15" t="s">
        <v>218</v>
      </c>
      <c r="E409" s="15">
        <v>2015</v>
      </c>
      <c r="F409" s="15" t="s">
        <v>409</v>
      </c>
      <c r="G409" s="35">
        <v>42297</v>
      </c>
      <c r="H409" s="35">
        <v>42307</v>
      </c>
      <c r="I409" s="25" t="s">
        <v>425</v>
      </c>
      <c r="J409" s="17"/>
      <c r="K409" s="18">
        <v>4800</v>
      </c>
      <c r="L409" s="57"/>
      <c r="M409" s="13"/>
    </row>
    <row r="410" spans="1:13" ht="21" hidden="1" customHeight="1">
      <c r="A410" s="13"/>
      <c r="B410" s="17" t="s">
        <v>406</v>
      </c>
      <c r="C410" s="15" t="s">
        <v>14</v>
      </c>
      <c r="D410" s="15" t="s">
        <v>218</v>
      </c>
      <c r="E410" s="15">
        <v>2015</v>
      </c>
      <c r="F410" s="15" t="s">
        <v>409</v>
      </c>
      <c r="G410" s="35">
        <v>42297</v>
      </c>
      <c r="H410" s="35">
        <v>42307</v>
      </c>
      <c r="I410" s="25" t="s">
        <v>425</v>
      </c>
      <c r="J410" s="17"/>
      <c r="K410" s="18">
        <v>4800</v>
      </c>
      <c r="L410" s="57"/>
      <c r="M410" s="13"/>
    </row>
    <row r="411" spans="1:13" ht="21" hidden="1" customHeight="1">
      <c r="A411" s="13"/>
      <c r="B411" s="17" t="s">
        <v>426</v>
      </c>
      <c r="C411" s="15" t="s">
        <v>29</v>
      </c>
      <c r="D411" s="15" t="s">
        <v>218</v>
      </c>
      <c r="E411" s="15">
        <v>2015</v>
      </c>
      <c r="F411" s="15" t="s">
        <v>409</v>
      </c>
      <c r="G411" s="35">
        <v>42297</v>
      </c>
      <c r="H411" s="35">
        <v>42307</v>
      </c>
      <c r="I411" s="25" t="s">
        <v>425</v>
      </c>
      <c r="J411" s="17"/>
      <c r="K411" s="18">
        <v>4800</v>
      </c>
      <c r="L411" s="57"/>
      <c r="M411" s="13"/>
    </row>
    <row r="412" spans="1:13" ht="21" hidden="1" customHeight="1">
      <c r="A412" s="13"/>
      <c r="B412" s="17" t="s">
        <v>427</v>
      </c>
      <c r="C412" s="15" t="s">
        <v>14</v>
      </c>
      <c r="D412" s="15" t="s">
        <v>218</v>
      </c>
      <c r="E412" s="15">
        <v>2015</v>
      </c>
      <c r="F412" s="15" t="s">
        <v>409</v>
      </c>
      <c r="G412" s="35">
        <v>42297</v>
      </c>
      <c r="H412" s="35">
        <v>42328</v>
      </c>
      <c r="I412" s="25" t="s">
        <v>425</v>
      </c>
      <c r="J412" s="17"/>
      <c r="K412" s="18">
        <v>7000</v>
      </c>
      <c r="L412" s="57"/>
      <c r="M412" s="13"/>
    </row>
    <row r="413" spans="1:13" ht="21" hidden="1" customHeight="1">
      <c r="A413" s="13"/>
      <c r="B413" s="17" t="s">
        <v>428</v>
      </c>
      <c r="C413" s="15" t="s">
        <v>14</v>
      </c>
      <c r="D413" s="15" t="s">
        <v>218</v>
      </c>
      <c r="E413" s="15">
        <v>2015</v>
      </c>
      <c r="F413" s="15" t="s">
        <v>409</v>
      </c>
      <c r="G413" s="35">
        <v>42297</v>
      </c>
      <c r="H413" s="35">
        <v>42328</v>
      </c>
      <c r="I413" s="25" t="s">
        <v>425</v>
      </c>
      <c r="J413" s="17"/>
      <c r="K413" s="18">
        <v>7000</v>
      </c>
      <c r="L413" s="57"/>
      <c r="M413" s="13"/>
    </row>
    <row r="414" spans="1:13" ht="21" hidden="1" customHeight="1">
      <c r="A414" s="13"/>
      <c r="B414" s="17" t="s">
        <v>429</v>
      </c>
      <c r="C414" s="15" t="s">
        <v>14</v>
      </c>
      <c r="D414" s="15" t="s">
        <v>218</v>
      </c>
      <c r="E414" s="15">
        <v>2015</v>
      </c>
      <c r="F414" s="15" t="s">
        <v>409</v>
      </c>
      <c r="G414" s="35">
        <v>42297</v>
      </c>
      <c r="H414" s="35">
        <v>42328</v>
      </c>
      <c r="I414" s="25" t="s">
        <v>425</v>
      </c>
      <c r="J414" s="17"/>
      <c r="K414" s="18">
        <v>7000</v>
      </c>
      <c r="L414" s="57"/>
      <c r="M414" s="13"/>
    </row>
    <row r="415" spans="1:13" ht="21" hidden="1" customHeight="1">
      <c r="A415" s="13"/>
      <c r="B415" s="17" t="s">
        <v>430</v>
      </c>
      <c r="C415" s="15" t="s">
        <v>14</v>
      </c>
      <c r="D415" s="15" t="s">
        <v>218</v>
      </c>
      <c r="E415" s="15">
        <v>2015</v>
      </c>
      <c r="F415" s="15" t="s">
        <v>409</v>
      </c>
      <c r="G415" s="35">
        <v>42297</v>
      </c>
      <c r="H415" s="35">
        <v>42328</v>
      </c>
      <c r="I415" s="25" t="s">
        <v>425</v>
      </c>
      <c r="J415" s="17"/>
      <c r="K415" s="18">
        <v>7000</v>
      </c>
      <c r="L415" s="57"/>
      <c r="M415" s="13"/>
    </row>
    <row r="416" spans="1:13" ht="21" hidden="1" customHeight="1">
      <c r="A416" s="13"/>
      <c r="B416" s="17" t="s">
        <v>431</v>
      </c>
      <c r="C416" s="15" t="s">
        <v>29</v>
      </c>
      <c r="D416" s="15" t="s">
        <v>218</v>
      </c>
      <c r="E416" s="15">
        <v>2015</v>
      </c>
      <c r="F416" s="15" t="s">
        <v>409</v>
      </c>
      <c r="G416" s="35">
        <v>42297</v>
      </c>
      <c r="H416" s="35">
        <v>42328</v>
      </c>
      <c r="I416" s="25" t="s">
        <v>425</v>
      </c>
      <c r="J416" s="17"/>
      <c r="K416" s="18">
        <v>7000</v>
      </c>
      <c r="L416" s="57"/>
      <c r="M416" s="13"/>
    </row>
    <row r="417" spans="1:13" ht="21" hidden="1" customHeight="1">
      <c r="A417" s="13"/>
      <c r="B417" s="17" t="s">
        <v>432</v>
      </c>
      <c r="C417" s="15" t="s">
        <v>14</v>
      </c>
      <c r="D417" s="15" t="s">
        <v>218</v>
      </c>
      <c r="E417" s="15">
        <v>2015</v>
      </c>
      <c r="F417" s="15" t="s">
        <v>409</v>
      </c>
      <c r="G417" s="35">
        <v>42297</v>
      </c>
      <c r="H417" s="35">
        <v>42328</v>
      </c>
      <c r="I417" s="25" t="s">
        <v>425</v>
      </c>
      <c r="J417" s="17"/>
      <c r="K417" s="18">
        <v>7000</v>
      </c>
      <c r="L417" s="57"/>
      <c r="M417" s="13"/>
    </row>
    <row r="418" spans="1:13" ht="21" hidden="1" customHeight="1">
      <c r="A418" s="13"/>
      <c r="B418" s="17" t="s">
        <v>268</v>
      </c>
      <c r="C418" s="15" t="s">
        <v>14</v>
      </c>
      <c r="D418" s="15" t="s">
        <v>218</v>
      </c>
      <c r="E418" s="15">
        <v>2015</v>
      </c>
      <c r="F418" s="15" t="s">
        <v>409</v>
      </c>
      <c r="G418" s="35">
        <v>42297</v>
      </c>
      <c r="H418" s="35">
        <v>42328</v>
      </c>
      <c r="I418" s="25" t="s">
        <v>425</v>
      </c>
      <c r="J418" s="17"/>
      <c r="K418" s="18">
        <v>7000</v>
      </c>
      <c r="L418" s="57"/>
      <c r="M418" s="13"/>
    </row>
    <row r="419" spans="1:13" ht="21" hidden="1" customHeight="1">
      <c r="A419" s="13"/>
      <c r="B419" s="17" t="s">
        <v>265</v>
      </c>
      <c r="C419" s="15" t="s">
        <v>14</v>
      </c>
      <c r="D419" s="15" t="s">
        <v>218</v>
      </c>
      <c r="E419" s="15">
        <v>2015</v>
      </c>
      <c r="F419" s="15" t="s">
        <v>409</v>
      </c>
      <c r="G419" s="35">
        <v>42297</v>
      </c>
      <c r="H419" s="35">
        <v>42328</v>
      </c>
      <c r="I419" s="25" t="s">
        <v>425</v>
      </c>
      <c r="J419" s="17"/>
      <c r="K419" s="18">
        <v>7000</v>
      </c>
      <c r="L419" s="57"/>
      <c r="M419" s="13"/>
    </row>
    <row r="420" spans="1:13" ht="21" hidden="1" customHeight="1">
      <c r="A420" s="13"/>
      <c r="B420" s="17" t="s">
        <v>19</v>
      </c>
      <c r="C420" s="15" t="s">
        <v>14</v>
      </c>
      <c r="D420" s="15" t="s">
        <v>218</v>
      </c>
      <c r="E420" s="15">
        <v>2015</v>
      </c>
      <c r="F420" s="15" t="s">
        <v>409</v>
      </c>
      <c r="G420" s="35">
        <v>42297</v>
      </c>
      <c r="H420" s="35">
        <v>42328</v>
      </c>
      <c r="I420" s="25" t="s">
        <v>425</v>
      </c>
      <c r="J420" s="17"/>
      <c r="K420" s="18">
        <v>7000</v>
      </c>
      <c r="L420" s="57"/>
      <c r="M420" s="13"/>
    </row>
    <row r="421" spans="1:13" ht="21" hidden="1" customHeight="1">
      <c r="A421" s="13"/>
      <c r="B421" s="17" t="s">
        <v>13</v>
      </c>
      <c r="C421" s="15" t="s">
        <v>14</v>
      </c>
      <c r="D421" s="15" t="s">
        <v>218</v>
      </c>
      <c r="E421" s="15">
        <v>2015</v>
      </c>
      <c r="F421" s="15" t="s">
        <v>409</v>
      </c>
      <c r="G421" s="35">
        <v>42297</v>
      </c>
      <c r="H421" s="35">
        <v>42328</v>
      </c>
      <c r="I421" s="25" t="s">
        <v>425</v>
      </c>
      <c r="J421" s="17"/>
      <c r="K421" s="18">
        <v>7000</v>
      </c>
      <c r="L421" s="57"/>
      <c r="M421" s="13"/>
    </row>
    <row r="422" spans="1:13" ht="21" hidden="1" customHeight="1">
      <c r="A422" s="13"/>
      <c r="B422" s="20" t="s">
        <v>433</v>
      </c>
      <c r="C422" s="21" t="s">
        <v>45</v>
      </c>
      <c r="D422" s="21" t="s">
        <v>46</v>
      </c>
      <c r="E422" s="21">
        <v>2015</v>
      </c>
      <c r="F422" s="21" t="s">
        <v>409</v>
      </c>
      <c r="G422" s="22"/>
      <c r="H422" s="22"/>
      <c r="I422" s="28" t="s">
        <v>47</v>
      </c>
      <c r="J422" s="20"/>
      <c r="K422" s="23">
        <v>904.8</v>
      </c>
      <c r="L422" s="24">
        <f>SUM(K380:K422)</f>
        <v>191577.59999999998</v>
      </c>
      <c r="M422" s="13"/>
    </row>
    <row r="423" spans="1:13" ht="21" hidden="1" customHeight="1">
      <c r="A423" s="13"/>
      <c r="B423" s="17" t="s">
        <v>419</v>
      </c>
      <c r="C423" s="15" t="s">
        <v>14</v>
      </c>
      <c r="D423" s="15" t="s">
        <v>218</v>
      </c>
      <c r="E423" s="15">
        <v>2015</v>
      </c>
      <c r="F423" s="15" t="s">
        <v>434</v>
      </c>
      <c r="G423" s="35">
        <v>42300</v>
      </c>
      <c r="H423" s="35">
        <v>42317</v>
      </c>
      <c r="I423" s="25" t="s">
        <v>435</v>
      </c>
      <c r="J423" s="17"/>
      <c r="K423" s="18">
        <v>290</v>
      </c>
      <c r="L423" s="57"/>
      <c r="M423" s="13"/>
    </row>
    <row r="424" spans="1:13" ht="21" hidden="1" customHeight="1">
      <c r="A424" s="13"/>
      <c r="B424" s="17" t="s">
        <v>421</v>
      </c>
      <c r="C424" s="15" t="s">
        <v>14</v>
      </c>
      <c r="D424" s="15" t="s">
        <v>218</v>
      </c>
      <c r="E424" s="15">
        <v>2015</v>
      </c>
      <c r="F424" s="15" t="s">
        <v>434</v>
      </c>
      <c r="G424" s="35">
        <v>42300</v>
      </c>
      <c r="H424" s="35">
        <v>42317</v>
      </c>
      <c r="I424" s="25" t="s">
        <v>435</v>
      </c>
      <c r="J424" s="17"/>
      <c r="K424" s="18">
        <v>290</v>
      </c>
      <c r="L424" s="57"/>
      <c r="M424" s="13"/>
    </row>
    <row r="425" spans="1:13" ht="21" hidden="1" customHeight="1">
      <c r="A425" s="13"/>
      <c r="B425" s="17" t="s">
        <v>422</v>
      </c>
      <c r="C425" s="15" t="s">
        <v>14</v>
      </c>
      <c r="D425" s="15" t="s">
        <v>218</v>
      </c>
      <c r="E425" s="15">
        <v>2015</v>
      </c>
      <c r="F425" s="15" t="s">
        <v>434</v>
      </c>
      <c r="G425" s="35">
        <v>42300</v>
      </c>
      <c r="H425" s="35">
        <v>42317</v>
      </c>
      <c r="I425" s="25" t="s">
        <v>435</v>
      </c>
      <c r="J425" s="17"/>
      <c r="K425" s="18">
        <v>290</v>
      </c>
      <c r="L425" s="57"/>
      <c r="M425" s="13"/>
    </row>
    <row r="426" spans="1:13" ht="21" hidden="1" customHeight="1">
      <c r="A426" s="13"/>
      <c r="B426" s="17" t="s">
        <v>424</v>
      </c>
      <c r="C426" s="15" t="s">
        <v>14</v>
      </c>
      <c r="D426" s="15" t="s">
        <v>218</v>
      </c>
      <c r="E426" s="15">
        <v>2015</v>
      </c>
      <c r="F426" s="15" t="s">
        <v>434</v>
      </c>
      <c r="G426" s="35">
        <v>42300</v>
      </c>
      <c r="H426" s="35">
        <v>42317</v>
      </c>
      <c r="I426" s="25" t="s">
        <v>435</v>
      </c>
      <c r="J426" s="17"/>
      <c r="K426" s="18">
        <v>290</v>
      </c>
      <c r="L426" s="57"/>
      <c r="M426" s="13"/>
    </row>
    <row r="427" spans="1:13" ht="21" hidden="1" customHeight="1">
      <c r="A427" s="13"/>
      <c r="B427" s="17" t="s">
        <v>436</v>
      </c>
      <c r="C427" s="15" t="s">
        <v>14</v>
      </c>
      <c r="D427" s="15" t="s">
        <v>218</v>
      </c>
      <c r="E427" s="15">
        <v>2015</v>
      </c>
      <c r="F427" s="15" t="s">
        <v>434</v>
      </c>
      <c r="G427" s="35">
        <v>42300</v>
      </c>
      <c r="H427" s="35">
        <v>42317</v>
      </c>
      <c r="I427" s="25" t="s">
        <v>435</v>
      </c>
      <c r="J427" s="17"/>
      <c r="K427" s="18">
        <v>290</v>
      </c>
      <c r="L427" s="57"/>
      <c r="M427" s="13"/>
    </row>
    <row r="428" spans="1:13" ht="21" hidden="1" customHeight="1">
      <c r="A428" s="13"/>
      <c r="B428" s="17" t="s">
        <v>437</v>
      </c>
      <c r="C428" s="15" t="s">
        <v>29</v>
      </c>
      <c r="D428" s="15" t="s">
        <v>218</v>
      </c>
      <c r="E428" s="15">
        <v>2015</v>
      </c>
      <c r="F428" s="15" t="s">
        <v>434</v>
      </c>
      <c r="G428" s="35">
        <v>42300</v>
      </c>
      <c r="H428" s="35">
        <v>42317</v>
      </c>
      <c r="I428" s="25" t="s">
        <v>435</v>
      </c>
      <c r="J428" s="17"/>
      <c r="K428" s="18">
        <v>290</v>
      </c>
      <c r="L428" s="57"/>
      <c r="M428" s="13"/>
    </row>
    <row r="429" spans="1:13" ht="21" hidden="1" customHeight="1">
      <c r="A429" s="13"/>
      <c r="B429" s="17" t="s">
        <v>331</v>
      </c>
      <c r="C429" s="15" t="s">
        <v>14</v>
      </c>
      <c r="D429" s="15" t="s">
        <v>218</v>
      </c>
      <c r="E429" s="15">
        <v>2015</v>
      </c>
      <c r="F429" s="15" t="s">
        <v>434</v>
      </c>
      <c r="G429" s="35">
        <v>42300</v>
      </c>
      <c r="H429" s="35">
        <v>42317</v>
      </c>
      <c r="I429" s="25" t="s">
        <v>435</v>
      </c>
      <c r="J429" s="17"/>
      <c r="K429" s="18">
        <v>290</v>
      </c>
      <c r="L429" s="57"/>
      <c r="M429" s="13"/>
    </row>
    <row r="430" spans="1:13" ht="21" hidden="1" customHeight="1">
      <c r="A430" s="13"/>
      <c r="B430" s="17" t="s">
        <v>406</v>
      </c>
      <c r="C430" s="15" t="s">
        <v>14</v>
      </c>
      <c r="D430" s="15" t="s">
        <v>218</v>
      </c>
      <c r="E430" s="15">
        <v>2015</v>
      </c>
      <c r="F430" s="15" t="s">
        <v>434</v>
      </c>
      <c r="G430" s="35">
        <v>42300</v>
      </c>
      <c r="H430" s="35">
        <v>42317</v>
      </c>
      <c r="I430" s="25" t="s">
        <v>435</v>
      </c>
      <c r="J430" s="17"/>
      <c r="K430" s="18">
        <v>290</v>
      </c>
      <c r="L430" s="57"/>
      <c r="M430" s="13"/>
    </row>
    <row r="431" spans="1:13" ht="21" hidden="1" customHeight="1">
      <c r="A431" s="13"/>
      <c r="B431" s="17" t="s">
        <v>426</v>
      </c>
      <c r="C431" s="15" t="s">
        <v>29</v>
      </c>
      <c r="D431" s="15" t="s">
        <v>218</v>
      </c>
      <c r="E431" s="15">
        <v>2015</v>
      </c>
      <c r="F431" s="15" t="s">
        <v>434</v>
      </c>
      <c r="G431" s="35">
        <v>42300</v>
      </c>
      <c r="H431" s="35">
        <v>42317</v>
      </c>
      <c r="I431" s="25" t="s">
        <v>435</v>
      </c>
      <c r="J431" s="17"/>
      <c r="K431" s="18">
        <v>290</v>
      </c>
      <c r="L431" s="57"/>
      <c r="M431" s="13"/>
    </row>
    <row r="432" spans="1:13" ht="21" hidden="1" customHeight="1">
      <c r="A432" s="13"/>
      <c r="B432" s="17" t="s">
        <v>423</v>
      </c>
      <c r="C432" s="15" t="s">
        <v>14</v>
      </c>
      <c r="D432" s="15" t="s">
        <v>218</v>
      </c>
      <c r="E432" s="15">
        <v>2015</v>
      </c>
      <c r="F432" s="15" t="s">
        <v>434</v>
      </c>
      <c r="G432" s="35">
        <v>42300</v>
      </c>
      <c r="H432" s="35">
        <v>42317</v>
      </c>
      <c r="I432" s="25" t="s">
        <v>435</v>
      </c>
      <c r="J432" s="17"/>
      <c r="K432" s="18">
        <v>290</v>
      </c>
      <c r="L432" s="57"/>
      <c r="M432" s="13"/>
    </row>
    <row r="433" spans="1:13" ht="21" hidden="1" customHeight="1">
      <c r="A433" s="13"/>
      <c r="B433" s="17" t="s">
        <v>419</v>
      </c>
      <c r="C433" s="15" t="s">
        <v>14</v>
      </c>
      <c r="D433" s="15" t="s">
        <v>218</v>
      </c>
      <c r="E433" s="15">
        <v>2015</v>
      </c>
      <c r="F433" s="15" t="s">
        <v>434</v>
      </c>
      <c r="G433" s="35">
        <v>42306</v>
      </c>
      <c r="H433" s="35">
        <v>42317</v>
      </c>
      <c r="I433" s="25" t="s">
        <v>438</v>
      </c>
      <c r="J433" s="17"/>
      <c r="K433" s="18">
        <v>3000</v>
      </c>
      <c r="L433" s="57"/>
      <c r="M433" s="13"/>
    </row>
    <row r="434" spans="1:13" ht="21" hidden="1" customHeight="1">
      <c r="A434" s="13"/>
      <c r="B434" s="17" t="s">
        <v>421</v>
      </c>
      <c r="C434" s="15" t="s">
        <v>14</v>
      </c>
      <c r="D434" s="15" t="s">
        <v>218</v>
      </c>
      <c r="E434" s="15">
        <v>2015</v>
      </c>
      <c r="F434" s="15" t="s">
        <v>434</v>
      </c>
      <c r="G434" s="35">
        <v>42306</v>
      </c>
      <c r="H434" s="35">
        <v>42317</v>
      </c>
      <c r="I434" s="25" t="s">
        <v>438</v>
      </c>
      <c r="J434" s="17"/>
      <c r="K434" s="18">
        <v>3000</v>
      </c>
      <c r="L434" s="57"/>
      <c r="M434" s="13"/>
    </row>
    <row r="435" spans="1:13" ht="21" hidden="1" customHeight="1">
      <c r="A435" s="13"/>
      <c r="B435" s="17" t="s">
        <v>422</v>
      </c>
      <c r="C435" s="15" t="s">
        <v>14</v>
      </c>
      <c r="D435" s="15" t="s">
        <v>218</v>
      </c>
      <c r="E435" s="15">
        <v>2015</v>
      </c>
      <c r="F435" s="15" t="s">
        <v>434</v>
      </c>
      <c r="G435" s="35">
        <v>42306</v>
      </c>
      <c r="H435" s="35">
        <v>42317</v>
      </c>
      <c r="I435" s="25" t="s">
        <v>438</v>
      </c>
      <c r="J435" s="17"/>
      <c r="K435" s="18">
        <v>4800</v>
      </c>
      <c r="L435" s="57"/>
      <c r="M435" s="13"/>
    </row>
    <row r="436" spans="1:13" ht="21" hidden="1" customHeight="1">
      <c r="A436" s="13"/>
      <c r="B436" s="17" t="s">
        <v>423</v>
      </c>
      <c r="C436" s="15" t="s">
        <v>14</v>
      </c>
      <c r="D436" s="15" t="s">
        <v>218</v>
      </c>
      <c r="E436" s="15">
        <v>2015</v>
      </c>
      <c r="F436" s="15" t="s">
        <v>434</v>
      </c>
      <c r="G436" s="35">
        <v>42306</v>
      </c>
      <c r="H436" s="35">
        <v>42317</v>
      </c>
      <c r="I436" s="25" t="s">
        <v>438</v>
      </c>
      <c r="J436" s="17"/>
      <c r="K436" s="18">
        <v>4800</v>
      </c>
      <c r="L436" s="57"/>
      <c r="M436" s="13"/>
    </row>
    <row r="437" spans="1:13" ht="21" hidden="1" customHeight="1">
      <c r="A437" s="13"/>
      <c r="B437" s="17" t="s">
        <v>128</v>
      </c>
      <c r="C437" s="15" t="s">
        <v>14</v>
      </c>
      <c r="D437" s="15" t="s">
        <v>102</v>
      </c>
      <c r="E437" s="15">
        <v>2015</v>
      </c>
      <c r="F437" s="15" t="s">
        <v>434</v>
      </c>
      <c r="G437" s="35">
        <v>42311</v>
      </c>
      <c r="H437" s="35">
        <v>42311</v>
      </c>
      <c r="I437" s="25" t="s">
        <v>146</v>
      </c>
      <c r="J437" s="17" t="s">
        <v>27</v>
      </c>
      <c r="K437" s="18">
        <v>9000</v>
      </c>
      <c r="L437" s="57"/>
      <c r="M437" s="13"/>
    </row>
    <row r="438" spans="1:13" ht="21" hidden="1" customHeight="1">
      <c r="A438" s="13"/>
      <c r="B438" s="17" t="s">
        <v>140</v>
      </c>
      <c r="C438" s="15" t="s">
        <v>14</v>
      </c>
      <c r="D438" s="15" t="s">
        <v>22</v>
      </c>
      <c r="E438" s="15">
        <v>2015</v>
      </c>
      <c r="F438" s="15" t="s">
        <v>434</v>
      </c>
      <c r="G438" s="35">
        <v>42311</v>
      </c>
      <c r="H438" s="35">
        <v>42311</v>
      </c>
      <c r="I438" s="25" t="s">
        <v>439</v>
      </c>
      <c r="J438" s="17"/>
      <c r="K438" s="18">
        <v>4000</v>
      </c>
      <c r="L438" s="57"/>
      <c r="M438" s="13"/>
    </row>
    <row r="439" spans="1:13" ht="21" hidden="1" customHeight="1">
      <c r="A439" s="13"/>
      <c r="B439" s="17" t="s">
        <v>130</v>
      </c>
      <c r="C439" s="15" t="s">
        <v>14</v>
      </c>
      <c r="D439" s="15" t="s">
        <v>102</v>
      </c>
      <c r="E439" s="15">
        <v>2015</v>
      </c>
      <c r="F439" s="15" t="s">
        <v>434</v>
      </c>
      <c r="G439" s="35">
        <v>42311</v>
      </c>
      <c r="H439" s="35">
        <v>42311</v>
      </c>
      <c r="I439" s="25" t="s">
        <v>440</v>
      </c>
      <c r="J439" s="17" t="s">
        <v>199</v>
      </c>
      <c r="K439" s="18">
        <v>9000</v>
      </c>
      <c r="L439" s="57"/>
      <c r="M439" s="13"/>
    </row>
    <row r="440" spans="1:13" ht="21" hidden="1" customHeight="1">
      <c r="A440" s="13"/>
      <c r="B440" s="17" t="s">
        <v>163</v>
      </c>
      <c r="C440" s="15" t="s">
        <v>14</v>
      </c>
      <c r="D440" s="15" t="s">
        <v>61</v>
      </c>
      <c r="E440" s="15">
        <v>2015</v>
      </c>
      <c r="F440" s="15" t="s">
        <v>434</v>
      </c>
      <c r="G440" s="35">
        <v>42311</v>
      </c>
      <c r="H440" s="35">
        <v>42311</v>
      </c>
      <c r="I440" s="25" t="s">
        <v>164</v>
      </c>
      <c r="J440" s="17" t="s">
        <v>199</v>
      </c>
      <c r="K440" s="18">
        <v>2520</v>
      </c>
      <c r="L440" s="57"/>
      <c r="M440" s="13"/>
    </row>
    <row r="441" spans="1:13" ht="21" hidden="1" customHeight="1">
      <c r="A441" s="13"/>
      <c r="B441" s="17" t="s">
        <v>243</v>
      </c>
      <c r="C441" s="15" t="s">
        <v>14</v>
      </c>
      <c r="D441" s="15" t="s">
        <v>61</v>
      </c>
      <c r="E441" s="15">
        <v>2015</v>
      </c>
      <c r="F441" s="15" t="s">
        <v>434</v>
      </c>
      <c r="G441" s="35">
        <v>42311</v>
      </c>
      <c r="H441" s="35">
        <v>42311</v>
      </c>
      <c r="I441" s="25" t="s">
        <v>164</v>
      </c>
      <c r="J441" s="17" t="s">
        <v>37</v>
      </c>
      <c r="K441" s="18">
        <v>2520</v>
      </c>
      <c r="L441" s="57"/>
      <c r="M441" s="13"/>
    </row>
    <row r="442" spans="1:13" ht="21" hidden="1" customHeight="1">
      <c r="A442" s="13"/>
      <c r="B442" s="17" t="s">
        <v>64</v>
      </c>
      <c r="C442" s="15" t="s">
        <v>14</v>
      </c>
      <c r="D442" s="15" t="s">
        <v>22</v>
      </c>
      <c r="E442" s="15">
        <v>2015</v>
      </c>
      <c r="F442" s="15" t="s">
        <v>434</v>
      </c>
      <c r="G442" s="35">
        <v>42311</v>
      </c>
      <c r="H442" s="35">
        <v>42317</v>
      </c>
      <c r="I442" s="25" t="s">
        <v>439</v>
      </c>
      <c r="J442" s="17" t="s">
        <v>290</v>
      </c>
      <c r="K442" s="18">
        <v>4000</v>
      </c>
      <c r="L442" s="57"/>
      <c r="M442" s="13"/>
    </row>
    <row r="443" spans="1:13" ht="21" hidden="1" customHeight="1">
      <c r="A443" s="13"/>
      <c r="B443" s="17" t="s">
        <v>406</v>
      </c>
      <c r="C443" s="15" t="s">
        <v>14</v>
      </c>
      <c r="D443" s="15" t="s">
        <v>22</v>
      </c>
      <c r="E443" s="15">
        <v>2015</v>
      </c>
      <c r="F443" s="15" t="s">
        <v>434</v>
      </c>
      <c r="G443" s="35">
        <v>42311</v>
      </c>
      <c r="H443" s="35">
        <v>42317</v>
      </c>
      <c r="I443" s="25" t="s">
        <v>441</v>
      </c>
      <c r="J443" s="17"/>
      <c r="K443" s="18">
        <v>1000</v>
      </c>
      <c r="L443" s="57"/>
      <c r="M443" s="13"/>
    </row>
    <row r="444" spans="1:13" ht="21" hidden="1" customHeight="1">
      <c r="A444" s="13"/>
      <c r="B444" s="17" t="s">
        <v>442</v>
      </c>
      <c r="C444" s="15" t="s">
        <v>14</v>
      </c>
      <c r="D444" s="15" t="s">
        <v>443</v>
      </c>
      <c r="E444" s="15">
        <v>2015</v>
      </c>
      <c r="F444" s="15" t="s">
        <v>434</v>
      </c>
      <c r="G444" s="35">
        <v>42311</v>
      </c>
      <c r="H444" s="35">
        <v>42317</v>
      </c>
      <c r="I444" s="25" t="s">
        <v>441</v>
      </c>
      <c r="J444" s="17"/>
      <c r="K444" s="18">
        <v>1000</v>
      </c>
      <c r="L444" s="57"/>
      <c r="M444" s="13"/>
    </row>
    <row r="445" spans="1:13" ht="21" hidden="1" customHeight="1">
      <c r="A445" s="13"/>
      <c r="B445" s="17" t="s">
        <v>250</v>
      </c>
      <c r="C445" s="15" t="s">
        <v>14</v>
      </c>
      <c r="D445" s="15" t="s">
        <v>78</v>
      </c>
      <c r="E445" s="15">
        <v>2015</v>
      </c>
      <c r="F445" s="15" t="s">
        <v>434</v>
      </c>
      <c r="G445" s="35">
        <v>42311</v>
      </c>
      <c r="H445" s="35">
        <v>42317</v>
      </c>
      <c r="I445" s="25" t="s">
        <v>441</v>
      </c>
      <c r="J445" s="17" t="s">
        <v>251</v>
      </c>
      <c r="K445" s="18">
        <v>1000</v>
      </c>
      <c r="L445" s="57"/>
      <c r="M445" s="13"/>
    </row>
    <row r="446" spans="1:13" ht="21" hidden="1" customHeight="1">
      <c r="A446" s="13"/>
      <c r="B446" s="17" t="s">
        <v>444</v>
      </c>
      <c r="C446" s="15" t="s">
        <v>14</v>
      </c>
      <c r="D446" s="15" t="s">
        <v>61</v>
      </c>
      <c r="E446" s="15">
        <v>2015</v>
      </c>
      <c r="F446" s="15" t="s">
        <v>434</v>
      </c>
      <c r="G446" s="35">
        <v>42311</v>
      </c>
      <c r="H446" s="35">
        <v>42317</v>
      </c>
      <c r="I446" s="25" t="s">
        <v>441</v>
      </c>
      <c r="J446" s="17" t="s">
        <v>109</v>
      </c>
      <c r="K446" s="18">
        <v>1000</v>
      </c>
      <c r="L446" s="57"/>
      <c r="M446" s="13"/>
    </row>
    <row r="447" spans="1:13" ht="21" hidden="1" customHeight="1">
      <c r="A447" s="13"/>
      <c r="B447" s="17" t="s">
        <v>94</v>
      </c>
      <c r="C447" s="15" t="s">
        <v>14</v>
      </c>
      <c r="D447" s="15" t="s">
        <v>61</v>
      </c>
      <c r="E447" s="15">
        <v>2015</v>
      </c>
      <c r="F447" s="15" t="s">
        <v>434</v>
      </c>
      <c r="G447" s="35">
        <v>42311</v>
      </c>
      <c r="H447" s="35">
        <v>42317</v>
      </c>
      <c r="I447" s="25" t="s">
        <v>441</v>
      </c>
      <c r="J447" s="17" t="s">
        <v>96</v>
      </c>
      <c r="K447" s="18">
        <v>1000</v>
      </c>
      <c r="L447" s="57"/>
      <c r="M447" s="13"/>
    </row>
    <row r="448" spans="1:13" ht="21" hidden="1" customHeight="1">
      <c r="A448" s="13"/>
      <c r="B448" s="17" t="s">
        <v>127</v>
      </c>
      <c r="C448" s="15" t="s">
        <v>14</v>
      </c>
      <c r="D448" s="15" t="s">
        <v>102</v>
      </c>
      <c r="E448" s="15">
        <v>2015</v>
      </c>
      <c r="F448" s="15" t="s">
        <v>434</v>
      </c>
      <c r="G448" s="35">
        <v>42311</v>
      </c>
      <c r="H448" s="35">
        <v>42317</v>
      </c>
      <c r="I448" s="25" t="s">
        <v>441</v>
      </c>
      <c r="J448" s="17" t="s">
        <v>27</v>
      </c>
      <c r="K448" s="18">
        <v>1000</v>
      </c>
      <c r="L448" s="57"/>
      <c r="M448" s="13"/>
    </row>
    <row r="449" spans="1:13" ht="21" hidden="1" customHeight="1">
      <c r="A449" s="13"/>
      <c r="B449" s="17" t="s">
        <v>237</v>
      </c>
      <c r="C449" s="15" t="s">
        <v>14</v>
      </c>
      <c r="D449" s="15" t="s">
        <v>78</v>
      </c>
      <c r="E449" s="15">
        <v>2015</v>
      </c>
      <c r="F449" s="15" t="s">
        <v>434</v>
      </c>
      <c r="G449" s="35">
        <v>42311</v>
      </c>
      <c r="H449" s="35">
        <v>42317</v>
      </c>
      <c r="I449" s="25" t="s">
        <v>164</v>
      </c>
      <c r="J449" s="17" t="s">
        <v>34</v>
      </c>
      <c r="K449" s="18">
        <v>2520</v>
      </c>
      <c r="L449" s="57"/>
      <c r="M449" s="13"/>
    </row>
    <row r="450" spans="1:13" ht="21" hidden="1" customHeight="1">
      <c r="A450" s="13"/>
      <c r="B450" s="17" t="s">
        <v>445</v>
      </c>
      <c r="C450" s="15" t="s">
        <v>14</v>
      </c>
      <c r="D450" s="15" t="s">
        <v>61</v>
      </c>
      <c r="E450" s="15">
        <v>2015</v>
      </c>
      <c r="F450" s="15" t="s">
        <v>434</v>
      </c>
      <c r="G450" s="35">
        <v>42311</v>
      </c>
      <c r="H450" s="35">
        <v>42317</v>
      </c>
      <c r="I450" s="25" t="s">
        <v>164</v>
      </c>
      <c r="J450" s="17" t="s">
        <v>34</v>
      </c>
      <c r="K450" s="18">
        <v>2520</v>
      </c>
      <c r="L450" s="57"/>
      <c r="M450" s="13"/>
    </row>
    <row r="451" spans="1:13" ht="21" hidden="1" customHeight="1">
      <c r="A451" s="13"/>
      <c r="B451" s="17" t="s">
        <v>446</v>
      </c>
      <c r="C451" s="15" t="s">
        <v>29</v>
      </c>
      <c r="D451" s="15" t="s">
        <v>443</v>
      </c>
      <c r="E451" s="15">
        <v>2015</v>
      </c>
      <c r="F451" s="15" t="s">
        <v>434</v>
      </c>
      <c r="G451" s="35">
        <v>42311</v>
      </c>
      <c r="H451" s="35">
        <v>42312</v>
      </c>
      <c r="I451" s="25" t="s">
        <v>441</v>
      </c>
      <c r="J451" s="17"/>
      <c r="K451" s="18">
        <v>1000</v>
      </c>
      <c r="L451" s="57"/>
      <c r="M451" s="13"/>
    </row>
    <row r="452" spans="1:13" ht="21" hidden="1" customHeight="1">
      <c r="A452" s="13"/>
      <c r="B452" s="17" t="s">
        <v>447</v>
      </c>
      <c r="C452" s="15" t="s">
        <v>29</v>
      </c>
      <c r="D452" s="15" t="s">
        <v>443</v>
      </c>
      <c r="E452" s="15">
        <v>2015</v>
      </c>
      <c r="F452" s="15" t="s">
        <v>434</v>
      </c>
      <c r="G452" s="35">
        <v>42311</v>
      </c>
      <c r="H452" s="35">
        <v>42312</v>
      </c>
      <c r="I452" s="25" t="s">
        <v>441</v>
      </c>
      <c r="J452" s="17"/>
      <c r="K452" s="18">
        <v>1000</v>
      </c>
      <c r="L452" s="57"/>
      <c r="M452" s="13"/>
    </row>
    <row r="453" spans="1:13" ht="21" hidden="1" customHeight="1">
      <c r="A453" s="13"/>
      <c r="B453" s="17" t="s">
        <v>448</v>
      </c>
      <c r="C453" s="15" t="s">
        <v>29</v>
      </c>
      <c r="D453" s="15" t="s">
        <v>61</v>
      </c>
      <c r="E453" s="15">
        <v>2015</v>
      </c>
      <c r="F453" s="15" t="s">
        <v>434</v>
      </c>
      <c r="G453" s="35">
        <v>42311</v>
      </c>
      <c r="H453" s="35">
        <v>42317</v>
      </c>
      <c r="I453" s="25" t="s">
        <v>164</v>
      </c>
      <c r="J453" s="17" t="s">
        <v>418</v>
      </c>
      <c r="K453" s="18">
        <v>2520</v>
      </c>
      <c r="L453" s="57"/>
      <c r="M453" s="13"/>
    </row>
    <row r="454" spans="1:13" ht="21" hidden="1" customHeight="1">
      <c r="A454" s="13"/>
      <c r="B454" s="17" t="s">
        <v>197</v>
      </c>
      <c r="C454" s="15" t="s">
        <v>29</v>
      </c>
      <c r="D454" s="15" t="s">
        <v>78</v>
      </c>
      <c r="E454" s="15">
        <v>2015</v>
      </c>
      <c r="F454" s="15" t="s">
        <v>434</v>
      </c>
      <c r="G454" s="35">
        <v>42313</v>
      </c>
      <c r="H454" s="35">
        <v>42317</v>
      </c>
      <c r="I454" s="25" t="s">
        <v>334</v>
      </c>
      <c r="J454" s="17" t="s">
        <v>199</v>
      </c>
      <c r="K454" s="18">
        <v>9463.5</v>
      </c>
      <c r="L454" s="57"/>
      <c r="M454" s="13"/>
    </row>
    <row r="455" spans="1:13" ht="21" hidden="1" customHeight="1">
      <c r="A455" s="13"/>
      <c r="B455" s="17" t="s">
        <v>421</v>
      </c>
      <c r="C455" s="15" t="s">
        <v>14</v>
      </c>
      <c r="D455" s="15" t="s">
        <v>218</v>
      </c>
      <c r="E455" s="15">
        <v>2015</v>
      </c>
      <c r="F455" s="15" t="s">
        <v>434</v>
      </c>
      <c r="G455" s="35">
        <v>42321</v>
      </c>
      <c r="H455" s="35">
        <v>42327</v>
      </c>
      <c r="I455" s="25" t="s">
        <v>449</v>
      </c>
      <c r="J455" s="17"/>
      <c r="K455" s="18">
        <v>1217</v>
      </c>
      <c r="L455" s="57"/>
      <c r="M455" s="13"/>
    </row>
    <row r="456" spans="1:13" ht="21" hidden="1" customHeight="1">
      <c r="A456" s="13"/>
      <c r="B456" s="17" t="s">
        <v>426</v>
      </c>
      <c r="C456" s="15" t="s">
        <v>29</v>
      </c>
      <c r="D456" s="15" t="s">
        <v>218</v>
      </c>
      <c r="E456" s="15">
        <v>2015</v>
      </c>
      <c r="F456" s="15" t="s">
        <v>434</v>
      </c>
      <c r="G456" s="35">
        <v>42321</v>
      </c>
      <c r="H456" s="35">
        <v>42327</v>
      </c>
      <c r="I456" s="25" t="s">
        <v>449</v>
      </c>
      <c r="J456" s="17"/>
      <c r="K456" s="18">
        <v>450</v>
      </c>
      <c r="L456" s="57"/>
      <c r="M456" s="13"/>
    </row>
    <row r="457" spans="1:13" ht="21" hidden="1" customHeight="1">
      <c r="A457" s="13"/>
      <c r="B457" s="17" t="s">
        <v>423</v>
      </c>
      <c r="C457" s="15" t="s">
        <v>14</v>
      </c>
      <c r="D457" s="15" t="s">
        <v>218</v>
      </c>
      <c r="E457" s="15">
        <v>2015</v>
      </c>
      <c r="F457" s="15" t="s">
        <v>434</v>
      </c>
      <c r="G457" s="35">
        <v>42321</v>
      </c>
      <c r="H457" s="35">
        <v>42327</v>
      </c>
      <c r="I457" s="25" t="s">
        <v>449</v>
      </c>
      <c r="J457" s="17"/>
      <c r="K457" s="18">
        <v>1789.38</v>
      </c>
      <c r="L457" s="57"/>
      <c r="M457" s="13"/>
    </row>
    <row r="458" spans="1:13" ht="21" hidden="1" customHeight="1">
      <c r="A458" s="13"/>
      <c r="B458" s="17" t="s">
        <v>422</v>
      </c>
      <c r="C458" s="15" t="s">
        <v>14</v>
      </c>
      <c r="D458" s="15" t="s">
        <v>218</v>
      </c>
      <c r="E458" s="15">
        <v>2015</v>
      </c>
      <c r="F458" s="15" t="s">
        <v>434</v>
      </c>
      <c r="G458" s="35">
        <v>42321</v>
      </c>
      <c r="H458" s="35">
        <v>42327</v>
      </c>
      <c r="I458" s="25" t="s">
        <v>449</v>
      </c>
      <c r="J458" s="17"/>
      <c r="K458" s="18">
        <v>2177</v>
      </c>
      <c r="L458" s="57"/>
      <c r="M458" s="13"/>
    </row>
    <row r="459" spans="1:13" ht="21" hidden="1" customHeight="1">
      <c r="A459" s="13"/>
      <c r="B459" s="17" t="s">
        <v>120</v>
      </c>
      <c r="C459" s="15" t="s">
        <v>14</v>
      </c>
      <c r="D459" s="15" t="s">
        <v>102</v>
      </c>
      <c r="E459" s="15">
        <v>2015</v>
      </c>
      <c r="F459" s="15" t="s">
        <v>434</v>
      </c>
      <c r="G459" s="35">
        <v>42326</v>
      </c>
      <c r="H459" s="35">
        <v>42327</v>
      </c>
      <c r="I459" s="25" t="s">
        <v>450</v>
      </c>
      <c r="J459" s="17" t="s">
        <v>27</v>
      </c>
      <c r="K459" s="18">
        <v>400</v>
      </c>
      <c r="L459" s="57"/>
      <c r="M459" s="13"/>
    </row>
    <row r="460" spans="1:13" ht="21" hidden="1" customHeight="1">
      <c r="A460" s="13"/>
      <c r="B460" s="17" t="s">
        <v>128</v>
      </c>
      <c r="C460" s="15" t="s">
        <v>451</v>
      </c>
      <c r="D460" s="15" t="s">
        <v>102</v>
      </c>
      <c r="E460" s="15">
        <v>2015</v>
      </c>
      <c r="F460" s="15" t="s">
        <v>434</v>
      </c>
      <c r="G460" s="35">
        <v>42326</v>
      </c>
      <c r="H460" s="35">
        <v>42327</v>
      </c>
      <c r="I460" s="25" t="s">
        <v>450</v>
      </c>
      <c r="J460" s="17" t="s">
        <v>27</v>
      </c>
      <c r="K460" s="18">
        <v>400</v>
      </c>
      <c r="L460" s="57"/>
      <c r="M460" s="13"/>
    </row>
    <row r="461" spans="1:13" ht="21" hidden="1" customHeight="1">
      <c r="A461" s="13"/>
      <c r="B461" s="17" t="s">
        <v>250</v>
      </c>
      <c r="C461" s="15" t="s">
        <v>14</v>
      </c>
      <c r="D461" s="15" t="s">
        <v>78</v>
      </c>
      <c r="E461" s="15">
        <v>2015</v>
      </c>
      <c r="F461" s="15" t="s">
        <v>434</v>
      </c>
      <c r="G461" s="35">
        <v>42319</v>
      </c>
      <c r="H461" s="35">
        <v>42319</v>
      </c>
      <c r="I461" s="25" t="s">
        <v>334</v>
      </c>
      <c r="J461" s="17" t="s">
        <v>251</v>
      </c>
      <c r="K461" s="18">
        <v>9463.5</v>
      </c>
      <c r="L461" s="57"/>
      <c r="M461" s="13"/>
    </row>
    <row r="462" spans="1:13" ht="21" hidden="1" customHeight="1">
      <c r="A462" s="13"/>
      <c r="B462" s="17" t="s">
        <v>419</v>
      </c>
      <c r="C462" s="15" t="s">
        <v>14</v>
      </c>
      <c r="D462" s="15" t="s">
        <v>218</v>
      </c>
      <c r="E462" s="15">
        <v>2015</v>
      </c>
      <c r="F462" s="15" t="s">
        <v>434</v>
      </c>
      <c r="G462" s="35">
        <v>42311</v>
      </c>
      <c r="H462" s="35">
        <v>42320</v>
      </c>
      <c r="I462" s="25" t="s">
        <v>452</v>
      </c>
      <c r="J462" s="17"/>
      <c r="K462" s="18">
        <v>232</v>
      </c>
      <c r="L462" s="57"/>
      <c r="M462" s="13"/>
    </row>
    <row r="463" spans="1:13" ht="21" hidden="1" customHeight="1">
      <c r="A463" s="13"/>
      <c r="B463" s="17" t="s">
        <v>421</v>
      </c>
      <c r="C463" s="15" t="s">
        <v>14</v>
      </c>
      <c r="D463" s="15" t="s">
        <v>218</v>
      </c>
      <c r="E463" s="15">
        <v>2015</v>
      </c>
      <c r="F463" s="15" t="s">
        <v>434</v>
      </c>
      <c r="G463" s="35">
        <v>42311</v>
      </c>
      <c r="H463" s="35">
        <v>42320</v>
      </c>
      <c r="I463" s="25" t="s">
        <v>452</v>
      </c>
      <c r="J463" s="17"/>
      <c r="K463" s="18">
        <v>232</v>
      </c>
      <c r="L463" s="57"/>
      <c r="M463" s="13"/>
    </row>
    <row r="464" spans="1:13" ht="21" hidden="1" customHeight="1">
      <c r="A464" s="13"/>
      <c r="B464" s="17" t="s">
        <v>422</v>
      </c>
      <c r="C464" s="15" t="s">
        <v>14</v>
      </c>
      <c r="D464" s="15" t="s">
        <v>218</v>
      </c>
      <c r="E464" s="15">
        <v>2015</v>
      </c>
      <c r="F464" s="15" t="s">
        <v>434</v>
      </c>
      <c r="G464" s="35">
        <v>42311</v>
      </c>
      <c r="H464" s="35">
        <v>42320</v>
      </c>
      <c r="I464" s="25" t="s">
        <v>452</v>
      </c>
      <c r="J464" s="17"/>
      <c r="K464" s="18">
        <v>232</v>
      </c>
      <c r="L464" s="57"/>
      <c r="M464" s="13"/>
    </row>
    <row r="465" spans="1:13" ht="21" hidden="1" customHeight="1">
      <c r="A465" s="13"/>
      <c r="B465" s="17" t="s">
        <v>424</v>
      </c>
      <c r="C465" s="15" t="s">
        <v>14</v>
      </c>
      <c r="D465" s="15" t="s">
        <v>218</v>
      </c>
      <c r="E465" s="15">
        <v>2015</v>
      </c>
      <c r="F465" s="15" t="s">
        <v>434</v>
      </c>
      <c r="G465" s="35">
        <v>42311</v>
      </c>
      <c r="H465" s="35">
        <v>42320</v>
      </c>
      <c r="I465" s="25" t="s">
        <v>452</v>
      </c>
      <c r="J465" s="17"/>
      <c r="K465" s="18">
        <v>232</v>
      </c>
      <c r="L465" s="57"/>
      <c r="M465" s="13"/>
    </row>
    <row r="466" spans="1:13" ht="21" hidden="1" customHeight="1">
      <c r="A466" s="13"/>
      <c r="B466" s="17" t="s">
        <v>436</v>
      </c>
      <c r="C466" s="15" t="s">
        <v>14</v>
      </c>
      <c r="D466" s="15" t="s">
        <v>218</v>
      </c>
      <c r="E466" s="15">
        <v>2015</v>
      </c>
      <c r="F466" s="15" t="s">
        <v>434</v>
      </c>
      <c r="G466" s="35">
        <v>42311</v>
      </c>
      <c r="H466" s="35">
        <v>42320</v>
      </c>
      <c r="I466" s="25" t="s">
        <v>452</v>
      </c>
      <c r="J466" s="17"/>
      <c r="K466" s="18">
        <v>232</v>
      </c>
      <c r="L466" s="57"/>
      <c r="M466" s="13"/>
    </row>
    <row r="467" spans="1:13" ht="21" hidden="1" customHeight="1">
      <c r="A467" s="13"/>
      <c r="B467" s="17" t="s">
        <v>437</v>
      </c>
      <c r="C467" s="15" t="s">
        <v>29</v>
      </c>
      <c r="D467" s="15" t="s">
        <v>218</v>
      </c>
      <c r="E467" s="15">
        <v>2015</v>
      </c>
      <c r="F467" s="15" t="s">
        <v>434</v>
      </c>
      <c r="G467" s="35">
        <v>42311</v>
      </c>
      <c r="H467" s="35">
        <v>42320</v>
      </c>
      <c r="I467" s="25" t="s">
        <v>452</v>
      </c>
      <c r="J467" s="17"/>
      <c r="K467" s="18">
        <v>232</v>
      </c>
      <c r="L467" s="57"/>
      <c r="M467" s="13"/>
    </row>
    <row r="468" spans="1:13" ht="21" hidden="1" customHeight="1">
      <c r="A468" s="13"/>
      <c r="B468" s="17" t="s">
        <v>331</v>
      </c>
      <c r="C468" s="15" t="s">
        <v>14</v>
      </c>
      <c r="D468" s="15" t="s">
        <v>218</v>
      </c>
      <c r="E468" s="15">
        <v>2015</v>
      </c>
      <c r="F468" s="15" t="s">
        <v>434</v>
      </c>
      <c r="G468" s="35">
        <v>42311</v>
      </c>
      <c r="H468" s="35">
        <v>42320</v>
      </c>
      <c r="I468" s="25" t="s">
        <v>452</v>
      </c>
      <c r="J468" s="17"/>
      <c r="K468" s="18">
        <v>232</v>
      </c>
      <c r="L468" s="57"/>
      <c r="M468" s="13"/>
    </row>
    <row r="469" spans="1:13" ht="21" hidden="1" customHeight="1">
      <c r="A469" s="13"/>
      <c r="B469" s="17" t="s">
        <v>406</v>
      </c>
      <c r="C469" s="15" t="s">
        <v>14</v>
      </c>
      <c r="D469" s="15" t="s">
        <v>218</v>
      </c>
      <c r="E469" s="15">
        <v>2015</v>
      </c>
      <c r="F469" s="15" t="s">
        <v>434</v>
      </c>
      <c r="G469" s="35">
        <v>42311</v>
      </c>
      <c r="H469" s="35">
        <v>42320</v>
      </c>
      <c r="I469" s="25" t="s">
        <v>452</v>
      </c>
      <c r="J469" s="17"/>
      <c r="K469" s="18">
        <v>232</v>
      </c>
      <c r="L469" s="57"/>
      <c r="M469" s="13"/>
    </row>
    <row r="470" spans="1:13" ht="21" hidden="1" customHeight="1">
      <c r="A470" s="13"/>
      <c r="B470" s="17" t="s">
        <v>426</v>
      </c>
      <c r="C470" s="15" t="s">
        <v>29</v>
      </c>
      <c r="D470" s="15" t="s">
        <v>218</v>
      </c>
      <c r="E470" s="15">
        <v>2015</v>
      </c>
      <c r="F470" s="15" t="s">
        <v>434</v>
      </c>
      <c r="G470" s="35">
        <v>42311</v>
      </c>
      <c r="H470" s="35">
        <v>42320</v>
      </c>
      <c r="I470" s="25" t="s">
        <v>452</v>
      </c>
      <c r="J470" s="17"/>
      <c r="K470" s="18">
        <v>232</v>
      </c>
      <c r="L470" s="57"/>
      <c r="M470" s="13"/>
    </row>
    <row r="471" spans="1:13" ht="21" hidden="1" customHeight="1">
      <c r="A471" s="13"/>
      <c r="B471" s="17" t="s">
        <v>423</v>
      </c>
      <c r="C471" s="15"/>
      <c r="D471" s="15" t="s">
        <v>218</v>
      </c>
      <c r="E471" s="15">
        <v>2015</v>
      </c>
      <c r="F471" s="15" t="s">
        <v>434</v>
      </c>
      <c r="G471" s="35">
        <v>42311</v>
      </c>
      <c r="H471" s="35">
        <v>42320</v>
      </c>
      <c r="I471" s="25" t="s">
        <v>452</v>
      </c>
      <c r="J471" s="17"/>
      <c r="K471" s="18">
        <v>232</v>
      </c>
      <c r="L471" s="57"/>
      <c r="M471" s="13"/>
    </row>
    <row r="472" spans="1:13" ht="21" hidden="1" customHeight="1">
      <c r="A472" s="13"/>
      <c r="B472" s="17" t="s">
        <v>419</v>
      </c>
      <c r="C472" s="15" t="s">
        <v>14</v>
      </c>
      <c r="D472" s="15" t="s">
        <v>218</v>
      </c>
      <c r="E472" s="15">
        <v>2015</v>
      </c>
      <c r="F472" s="15" t="s">
        <v>434</v>
      </c>
      <c r="G472" s="35">
        <v>42317</v>
      </c>
      <c r="H472" s="35">
        <v>42320</v>
      </c>
      <c r="I472" s="25" t="s">
        <v>453</v>
      </c>
      <c r="J472" s="17"/>
      <c r="K472" s="18">
        <v>290</v>
      </c>
      <c r="L472" s="57"/>
      <c r="M472" s="13"/>
    </row>
    <row r="473" spans="1:13" ht="21" hidden="1" customHeight="1">
      <c r="A473" s="13"/>
      <c r="B473" s="17" t="s">
        <v>421</v>
      </c>
      <c r="C473" s="15" t="s">
        <v>14</v>
      </c>
      <c r="D473" s="15" t="s">
        <v>218</v>
      </c>
      <c r="E473" s="15">
        <v>2015</v>
      </c>
      <c r="F473" s="15" t="s">
        <v>434</v>
      </c>
      <c r="G473" s="35">
        <v>42317</v>
      </c>
      <c r="H473" s="35">
        <v>42320</v>
      </c>
      <c r="I473" s="25" t="s">
        <v>453</v>
      </c>
      <c r="J473" s="17"/>
      <c r="K473" s="18">
        <v>290</v>
      </c>
      <c r="L473" s="57"/>
      <c r="M473" s="13"/>
    </row>
    <row r="474" spans="1:13" ht="21" hidden="1" customHeight="1">
      <c r="A474" s="13"/>
      <c r="B474" s="17" t="s">
        <v>422</v>
      </c>
      <c r="C474" s="15" t="s">
        <v>14</v>
      </c>
      <c r="D474" s="15" t="s">
        <v>218</v>
      </c>
      <c r="E474" s="15">
        <v>2015</v>
      </c>
      <c r="F474" s="15" t="s">
        <v>434</v>
      </c>
      <c r="G474" s="35">
        <v>42317</v>
      </c>
      <c r="H474" s="35">
        <v>42320</v>
      </c>
      <c r="I474" s="25" t="s">
        <v>453</v>
      </c>
      <c r="J474" s="17"/>
      <c r="K474" s="18">
        <v>290</v>
      </c>
      <c r="L474" s="57"/>
      <c r="M474" s="13"/>
    </row>
    <row r="475" spans="1:13" ht="21" hidden="1" customHeight="1">
      <c r="A475" s="13"/>
      <c r="B475" s="17" t="s">
        <v>424</v>
      </c>
      <c r="C475" s="15" t="s">
        <v>14</v>
      </c>
      <c r="D475" s="15" t="s">
        <v>218</v>
      </c>
      <c r="E475" s="15">
        <v>2015</v>
      </c>
      <c r="F475" s="15" t="s">
        <v>434</v>
      </c>
      <c r="G475" s="35">
        <v>42317</v>
      </c>
      <c r="H475" s="35">
        <v>42320</v>
      </c>
      <c r="I475" s="25" t="s">
        <v>453</v>
      </c>
      <c r="J475" s="17"/>
      <c r="K475" s="18">
        <v>290</v>
      </c>
      <c r="L475" s="57"/>
      <c r="M475" s="13"/>
    </row>
    <row r="476" spans="1:13" ht="21" hidden="1" customHeight="1">
      <c r="A476" s="13"/>
      <c r="B476" s="17" t="s">
        <v>436</v>
      </c>
      <c r="C476" s="15" t="s">
        <v>14</v>
      </c>
      <c r="D476" s="15" t="s">
        <v>218</v>
      </c>
      <c r="E476" s="15">
        <v>2015</v>
      </c>
      <c r="F476" s="15" t="s">
        <v>434</v>
      </c>
      <c r="G476" s="35">
        <v>42317</v>
      </c>
      <c r="H476" s="35">
        <v>42320</v>
      </c>
      <c r="I476" s="25" t="s">
        <v>453</v>
      </c>
      <c r="J476" s="17"/>
      <c r="K476" s="18">
        <v>290</v>
      </c>
      <c r="L476" s="57"/>
      <c r="M476" s="13"/>
    </row>
    <row r="477" spans="1:13" ht="21" hidden="1" customHeight="1">
      <c r="A477" s="13"/>
      <c r="B477" s="17" t="s">
        <v>437</v>
      </c>
      <c r="C477" s="15" t="s">
        <v>29</v>
      </c>
      <c r="D477" s="15" t="s">
        <v>218</v>
      </c>
      <c r="E477" s="15">
        <v>2015</v>
      </c>
      <c r="F477" s="15" t="s">
        <v>434</v>
      </c>
      <c r="G477" s="35">
        <v>42317</v>
      </c>
      <c r="H477" s="35">
        <v>42320</v>
      </c>
      <c r="I477" s="25" t="s">
        <v>453</v>
      </c>
      <c r="J477" s="17"/>
      <c r="K477" s="18">
        <v>290</v>
      </c>
      <c r="L477" s="57"/>
      <c r="M477" s="13"/>
    </row>
    <row r="478" spans="1:13" ht="21" hidden="1" customHeight="1">
      <c r="A478" s="13"/>
      <c r="B478" s="17" t="s">
        <v>331</v>
      </c>
      <c r="C478" s="15" t="s">
        <v>14</v>
      </c>
      <c r="D478" s="15" t="s">
        <v>218</v>
      </c>
      <c r="E478" s="15">
        <v>2015</v>
      </c>
      <c r="F478" s="15" t="s">
        <v>434</v>
      </c>
      <c r="G478" s="35">
        <v>42317</v>
      </c>
      <c r="H478" s="35">
        <v>42320</v>
      </c>
      <c r="I478" s="25" t="s">
        <v>453</v>
      </c>
      <c r="J478" s="17"/>
      <c r="K478" s="18">
        <v>290</v>
      </c>
      <c r="L478" s="57"/>
      <c r="M478" s="13"/>
    </row>
    <row r="479" spans="1:13" ht="21" hidden="1" customHeight="1">
      <c r="A479" s="13"/>
      <c r="B479" s="17" t="s">
        <v>406</v>
      </c>
      <c r="C479" s="15" t="s">
        <v>14</v>
      </c>
      <c r="D479" s="15" t="s">
        <v>218</v>
      </c>
      <c r="E479" s="15">
        <v>2015</v>
      </c>
      <c r="F479" s="15" t="s">
        <v>434</v>
      </c>
      <c r="G479" s="35">
        <v>42317</v>
      </c>
      <c r="H479" s="35">
        <v>42320</v>
      </c>
      <c r="I479" s="25" t="s">
        <v>453</v>
      </c>
      <c r="J479" s="17"/>
      <c r="K479" s="18">
        <v>290</v>
      </c>
      <c r="L479" s="57"/>
      <c r="M479" s="13"/>
    </row>
    <row r="480" spans="1:13" ht="21" hidden="1" customHeight="1">
      <c r="A480" s="13"/>
      <c r="B480" s="17" t="s">
        <v>426</v>
      </c>
      <c r="C480" s="15" t="s">
        <v>29</v>
      </c>
      <c r="D480" s="15" t="s">
        <v>218</v>
      </c>
      <c r="E480" s="15">
        <v>2015</v>
      </c>
      <c r="F480" s="15" t="s">
        <v>434</v>
      </c>
      <c r="G480" s="35">
        <v>42317</v>
      </c>
      <c r="H480" s="35">
        <v>42320</v>
      </c>
      <c r="I480" s="25" t="s">
        <v>453</v>
      </c>
      <c r="J480" s="17"/>
      <c r="K480" s="18">
        <v>290</v>
      </c>
      <c r="L480" s="57"/>
      <c r="M480" s="13"/>
    </row>
    <row r="481" spans="1:13" ht="21" hidden="1" customHeight="1">
      <c r="A481" s="13"/>
      <c r="B481" s="17" t="s">
        <v>423</v>
      </c>
      <c r="C481" s="15" t="s">
        <v>14</v>
      </c>
      <c r="D481" s="15" t="s">
        <v>218</v>
      </c>
      <c r="E481" s="15">
        <v>2015</v>
      </c>
      <c r="F481" s="15" t="s">
        <v>434</v>
      </c>
      <c r="G481" s="35">
        <v>42317</v>
      </c>
      <c r="H481" s="35">
        <v>42320</v>
      </c>
      <c r="I481" s="25" t="s">
        <v>453</v>
      </c>
      <c r="J481" s="17"/>
      <c r="K481" s="18">
        <v>290</v>
      </c>
      <c r="L481" s="57"/>
      <c r="M481" s="13"/>
    </row>
    <row r="482" spans="1:13" ht="21" hidden="1" customHeight="1">
      <c r="A482" s="13"/>
      <c r="B482" s="17" t="s">
        <v>446</v>
      </c>
      <c r="C482" s="15" t="s">
        <v>29</v>
      </c>
      <c r="D482" s="15" t="s">
        <v>443</v>
      </c>
      <c r="E482" s="15">
        <v>2015</v>
      </c>
      <c r="F482" s="15" t="s">
        <v>434</v>
      </c>
      <c r="G482" s="35">
        <v>42311</v>
      </c>
      <c r="H482" s="35">
        <v>42311</v>
      </c>
      <c r="I482" s="25" t="s">
        <v>441</v>
      </c>
      <c r="J482" s="17"/>
      <c r="K482" s="18">
        <v>1000</v>
      </c>
      <c r="L482" s="57"/>
      <c r="M482" s="13"/>
    </row>
    <row r="483" spans="1:13" ht="21" hidden="1" customHeight="1">
      <c r="A483" s="13"/>
      <c r="B483" s="17" t="s">
        <v>447</v>
      </c>
      <c r="C483" s="15" t="s">
        <v>29</v>
      </c>
      <c r="D483" s="15" t="s">
        <v>443</v>
      </c>
      <c r="E483" s="15">
        <v>2015</v>
      </c>
      <c r="F483" s="15" t="s">
        <v>434</v>
      </c>
      <c r="G483" s="35">
        <v>42311</v>
      </c>
      <c r="H483" s="35">
        <v>42311</v>
      </c>
      <c r="I483" s="25" t="s">
        <v>441</v>
      </c>
      <c r="J483" s="17"/>
      <c r="K483" s="18">
        <v>1000</v>
      </c>
      <c r="L483" s="57"/>
      <c r="M483" s="13"/>
    </row>
    <row r="484" spans="1:13" ht="21" hidden="1" customHeight="1">
      <c r="A484" s="13"/>
      <c r="B484" s="17" t="s">
        <v>419</v>
      </c>
      <c r="C484" s="15" t="s">
        <v>14</v>
      </c>
      <c r="D484" s="15" t="s">
        <v>218</v>
      </c>
      <c r="E484" s="15">
        <v>2015</v>
      </c>
      <c r="F484" s="15" t="s">
        <v>434</v>
      </c>
      <c r="G484" s="35">
        <v>42325</v>
      </c>
      <c r="H484" s="35">
        <v>42331</v>
      </c>
      <c r="I484" s="25" t="s">
        <v>454</v>
      </c>
      <c r="J484" s="17"/>
      <c r="K484" s="18">
        <v>322.22000000000003</v>
      </c>
      <c r="L484" s="57"/>
      <c r="M484" s="13"/>
    </row>
    <row r="485" spans="1:13" ht="21" hidden="1" customHeight="1">
      <c r="A485" s="13"/>
      <c r="B485" s="17" t="s">
        <v>421</v>
      </c>
      <c r="C485" s="15" t="s">
        <v>14</v>
      </c>
      <c r="D485" s="15" t="s">
        <v>218</v>
      </c>
      <c r="E485" s="15">
        <v>2015</v>
      </c>
      <c r="F485" s="15" t="s">
        <v>434</v>
      </c>
      <c r="G485" s="35">
        <v>42325</v>
      </c>
      <c r="H485" s="35">
        <v>42331</v>
      </c>
      <c r="I485" s="25" t="s">
        <v>454</v>
      </c>
      <c r="J485" s="17"/>
      <c r="K485" s="18">
        <v>322.22000000000003</v>
      </c>
      <c r="L485" s="57"/>
      <c r="M485" s="13"/>
    </row>
    <row r="486" spans="1:13" ht="21" hidden="1" customHeight="1">
      <c r="A486" s="13"/>
      <c r="B486" s="17" t="s">
        <v>422</v>
      </c>
      <c r="C486" s="15" t="s">
        <v>14</v>
      </c>
      <c r="D486" s="15" t="s">
        <v>218</v>
      </c>
      <c r="E486" s="15">
        <v>2015</v>
      </c>
      <c r="F486" s="15" t="s">
        <v>434</v>
      </c>
      <c r="G486" s="35">
        <v>42325</v>
      </c>
      <c r="H486" s="35">
        <v>42331</v>
      </c>
      <c r="I486" s="25" t="s">
        <v>454</v>
      </c>
      <c r="J486" s="17"/>
      <c r="K486" s="18">
        <v>322.22000000000003</v>
      </c>
      <c r="L486" s="57"/>
      <c r="M486" s="13"/>
    </row>
    <row r="487" spans="1:13" ht="21" hidden="1" customHeight="1">
      <c r="A487" s="13"/>
      <c r="B487" s="17" t="s">
        <v>424</v>
      </c>
      <c r="C487" s="15" t="s">
        <v>14</v>
      </c>
      <c r="D487" s="15" t="s">
        <v>218</v>
      </c>
      <c r="E487" s="15">
        <v>2015</v>
      </c>
      <c r="F487" s="15" t="s">
        <v>434</v>
      </c>
      <c r="G487" s="35">
        <v>42325</v>
      </c>
      <c r="H487" s="35">
        <v>42331</v>
      </c>
      <c r="I487" s="25" t="s">
        <v>454</v>
      </c>
      <c r="J487" s="17"/>
      <c r="K487" s="18">
        <v>322.22000000000003</v>
      </c>
      <c r="L487" s="57"/>
      <c r="M487" s="13"/>
    </row>
    <row r="488" spans="1:13" ht="21" hidden="1" customHeight="1">
      <c r="A488" s="13"/>
      <c r="B488" s="17" t="s">
        <v>436</v>
      </c>
      <c r="C488" s="15" t="s">
        <v>14</v>
      </c>
      <c r="D488" s="15" t="s">
        <v>218</v>
      </c>
      <c r="E488" s="15">
        <v>2015</v>
      </c>
      <c r="F488" s="15" t="s">
        <v>434</v>
      </c>
      <c r="G488" s="35">
        <v>42325</v>
      </c>
      <c r="H488" s="35">
        <v>42331</v>
      </c>
      <c r="I488" s="25" t="s">
        <v>454</v>
      </c>
      <c r="J488" s="17"/>
      <c r="K488" s="18">
        <v>322.22000000000003</v>
      </c>
      <c r="L488" s="57"/>
      <c r="M488" s="13"/>
    </row>
    <row r="489" spans="1:13" ht="21" hidden="1" customHeight="1">
      <c r="A489" s="13"/>
      <c r="B489" s="17" t="s">
        <v>437</v>
      </c>
      <c r="C489" s="15" t="s">
        <v>29</v>
      </c>
      <c r="D489" s="15" t="s">
        <v>218</v>
      </c>
      <c r="E489" s="15">
        <v>2015</v>
      </c>
      <c r="F489" s="15" t="s">
        <v>434</v>
      </c>
      <c r="G489" s="35">
        <v>42325</v>
      </c>
      <c r="H489" s="35">
        <v>42331</v>
      </c>
      <c r="I489" s="25" t="s">
        <v>454</v>
      </c>
      <c r="J489" s="17"/>
      <c r="K489" s="18">
        <v>322.22000000000003</v>
      </c>
      <c r="L489" s="57"/>
      <c r="M489" s="13"/>
    </row>
    <row r="490" spans="1:13" ht="21" hidden="1" customHeight="1">
      <c r="A490" s="13"/>
      <c r="B490" s="17" t="s">
        <v>406</v>
      </c>
      <c r="C490" s="15" t="s">
        <v>14</v>
      </c>
      <c r="D490" s="15" t="s">
        <v>218</v>
      </c>
      <c r="E490" s="15">
        <v>2015</v>
      </c>
      <c r="F490" s="15" t="s">
        <v>434</v>
      </c>
      <c r="G490" s="35">
        <v>42325</v>
      </c>
      <c r="H490" s="35">
        <v>42331</v>
      </c>
      <c r="I490" s="25" t="s">
        <v>454</v>
      </c>
      <c r="J490" s="17"/>
      <c r="K490" s="18">
        <v>322.22000000000003</v>
      </c>
      <c r="L490" s="57"/>
      <c r="M490" s="13"/>
    </row>
    <row r="491" spans="1:13" ht="21" hidden="1" customHeight="1">
      <c r="A491" s="13"/>
      <c r="B491" s="17" t="s">
        <v>426</v>
      </c>
      <c r="C491" s="15" t="s">
        <v>29</v>
      </c>
      <c r="D491" s="15" t="s">
        <v>218</v>
      </c>
      <c r="E491" s="15">
        <v>2015</v>
      </c>
      <c r="F491" s="15" t="s">
        <v>434</v>
      </c>
      <c r="G491" s="35">
        <v>42325</v>
      </c>
      <c r="H491" s="35">
        <v>42331</v>
      </c>
      <c r="I491" s="25" t="s">
        <v>454</v>
      </c>
      <c r="J491" s="17"/>
      <c r="K491" s="18">
        <v>322.22000000000003</v>
      </c>
      <c r="L491" s="57"/>
      <c r="M491" s="13"/>
    </row>
    <row r="492" spans="1:13" ht="21" hidden="1" customHeight="1">
      <c r="A492" s="13"/>
      <c r="B492" s="17" t="s">
        <v>423</v>
      </c>
      <c r="C492" s="15" t="s">
        <v>14</v>
      </c>
      <c r="D492" s="15" t="s">
        <v>218</v>
      </c>
      <c r="E492" s="15">
        <v>2015</v>
      </c>
      <c r="F492" s="15" t="s">
        <v>434</v>
      </c>
      <c r="G492" s="35">
        <v>42325</v>
      </c>
      <c r="H492" s="35">
        <v>42331</v>
      </c>
      <c r="I492" s="25" t="s">
        <v>454</v>
      </c>
      <c r="J492" s="17"/>
      <c r="K492" s="18">
        <v>322.22000000000003</v>
      </c>
      <c r="L492" s="57"/>
      <c r="M492" s="13"/>
    </row>
    <row r="493" spans="1:13" ht="21" hidden="1" customHeight="1">
      <c r="A493" s="13"/>
      <c r="B493" s="17" t="s">
        <v>419</v>
      </c>
      <c r="C493" s="15" t="s">
        <v>14</v>
      </c>
      <c r="D493" s="15" t="s">
        <v>218</v>
      </c>
      <c r="E493" s="15">
        <v>2015</v>
      </c>
      <c r="F493" s="15" t="s">
        <v>434</v>
      </c>
      <c r="G493" s="35">
        <v>42325</v>
      </c>
      <c r="H493" s="35">
        <v>42331</v>
      </c>
      <c r="I493" s="25" t="s">
        <v>455</v>
      </c>
      <c r="J493" s="17"/>
      <c r="K493" s="18">
        <v>322.22000000000003</v>
      </c>
      <c r="L493" s="57"/>
      <c r="M493" s="13"/>
    </row>
    <row r="494" spans="1:13" ht="21" hidden="1" customHeight="1">
      <c r="A494" s="13"/>
      <c r="B494" s="17" t="s">
        <v>421</v>
      </c>
      <c r="C494" s="15" t="s">
        <v>14</v>
      </c>
      <c r="D494" s="15" t="s">
        <v>218</v>
      </c>
      <c r="E494" s="15">
        <v>2015</v>
      </c>
      <c r="F494" s="15" t="s">
        <v>434</v>
      </c>
      <c r="G494" s="35">
        <v>42325</v>
      </c>
      <c r="H494" s="35">
        <v>42331</v>
      </c>
      <c r="I494" s="25" t="s">
        <v>455</v>
      </c>
      <c r="J494" s="17"/>
      <c r="K494" s="18">
        <v>322.22000000000003</v>
      </c>
      <c r="L494" s="57"/>
      <c r="M494" s="13"/>
    </row>
    <row r="495" spans="1:13" ht="21" hidden="1" customHeight="1">
      <c r="A495" s="13"/>
      <c r="B495" s="17" t="s">
        <v>422</v>
      </c>
      <c r="C495" s="15" t="s">
        <v>14</v>
      </c>
      <c r="D495" s="15" t="s">
        <v>218</v>
      </c>
      <c r="E495" s="15">
        <v>2015</v>
      </c>
      <c r="F495" s="15" t="s">
        <v>434</v>
      </c>
      <c r="G495" s="35">
        <v>42325</v>
      </c>
      <c r="H495" s="35">
        <v>42331</v>
      </c>
      <c r="I495" s="25" t="s">
        <v>455</v>
      </c>
      <c r="J495" s="17"/>
      <c r="K495" s="18">
        <v>322.22000000000003</v>
      </c>
      <c r="L495" s="57"/>
      <c r="M495" s="13"/>
    </row>
    <row r="496" spans="1:13" ht="21" hidden="1" customHeight="1">
      <c r="A496" s="13"/>
      <c r="B496" s="17" t="s">
        <v>424</v>
      </c>
      <c r="C496" s="15" t="s">
        <v>14</v>
      </c>
      <c r="D496" s="15" t="s">
        <v>218</v>
      </c>
      <c r="E496" s="15">
        <v>2015</v>
      </c>
      <c r="F496" s="15" t="s">
        <v>434</v>
      </c>
      <c r="G496" s="35">
        <v>42325</v>
      </c>
      <c r="H496" s="35">
        <v>42331</v>
      </c>
      <c r="I496" s="25" t="s">
        <v>455</v>
      </c>
      <c r="J496" s="17"/>
      <c r="K496" s="18">
        <v>322.22000000000003</v>
      </c>
      <c r="L496" s="57"/>
      <c r="M496" s="13"/>
    </row>
    <row r="497" spans="1:13" ht="21" hidden="1" customHeight="1">
      <c r="A497" s="13"/>
      <c r="B497" s="17" t="s">
        <v>436</v>
      </c>
      <c r="C497" s="15" t="s">
        <v>14</v>
      </c>
      <c r="D497" s="15" t="s">
        <v>218</v>
      </c>
      <c r="E497" s="15">
        <v>2015</v>
      </c>
      <c r="F497" s="15" t="s">
        <v>434</v>
      </c>
      <c r="G497" s="35">
        <v>42325</v>
      </c>
      <c r="H497" s="35">
        <v>42331</v>
      </c>
      <c r="I497" s="25" t="s">
        <v>455</v>
      </c>
      <c r="J497" s="17"/>
      <c r="K497" s="18">
        <v>322.22000000000003</v>
      </c>
      <c r="L497" s="57"/>
      <c r="M497" s="13"/>
    </row>
    <row r="498" spans="1:13" ht="21" hidden="1" customHeight="1">
      <c r="A498" s="13"/>
      <c r="B498" s="17" t="s">
        <v>437</v>
      </c>
      <c r="C498" s="15" t="s">
        <v>29</v>
      </c>
      <c r="D498" s="15" t="s">
        <v>218</v>
      </c>
      <c r="E498" s="15">
        <v>2015</v>
      </c>
      <c r="F498" s="15" t="s">
        <v>434</v>
      </c>
      <c r="G498" s="35">
        <v>42325</v>
      </c>
      <c r="H498" s="35">
        <v>42331</v>
      </c>
      <c r="I498" s="25" t="s">
        <v>455</v>
      </c>
      <c r="J498" s="17"/>
      <c r="K498" s="18">
        <v>322.22000000000003</v>
      </c>
      <c r="L498" s="57"/>
      <c r="M498" s="13"/>
    </row>
    <row r="499" spans="1:13" ht="21" hidden="1" customHeight="1">
      <c r="A499" s="13"/>
      <c r="B499" s="17" t="s">
        <v>406</v>
      </c>
      <c r="C499" s="15" t="s">
        <v>14</v>
      </c>
      <c r="D499" s="15" t="s">
        <v>218</v>
      </c>
      <c r="E499" s="15">
        <v>2015</v>
      </c>
      <c r="F499" s="15" t="s">
        <v>434</v>
      </c>
      <c r="G499" s="35">
        <v>42325</v>
      </c>
      <c r="H499" s="35">
        <v>42331</v>
      </c>
      <c r="I499" s="25" t="s">
        <v>455</v>
      </c>
      <c r="J499" s="17"/>
      <c r="K499" s="18">
        <v>322.22000000000003</v>
      </c>
      <c r="L499" s="57"/>
      <c r="M499" s="13"/>
    </row>
    <row r="500" spans="1:13" ht="21" hidden="1" customHeight="1">
      <c r="A500" s="13"/>
      <c r="B500" s="17" t="s">
        <v>426</v>
      </c>
      <c r="C500" s="15" t="s">
        <v>29</v>
      </c>
      <c r="D500" s="15" t="s">
        <v>218</v>
      </c>
      <c r="E500" s="15">
        <v>2015</v>
      </c>
      <c r="F500" s="15" t="s">
        <v>434</v>
      </c>
      <c r="G500" s="35">
        <v>42325</v>
      </c>
      <c r="H500" s="35">
        <v>42331</v>
      </c>
      <c r="I500" s="25" t="s">
        <v>455</v>
      </c>
      <c r="J500" s="17"/>
      <c r="K500" s="18">
        <v>322.22000000000003</v>
      </c>
      <c r="L500" s="57"/>
      <c r="M500" s="13"/>
    </row>
    <row r="501" spans="1:13" ht="21" hidden="1" customHeight="1">
      <c r="A501" s="13"/>
      <c r="B501" s="17" t="s">
        <v>423</v>
      </c>
      <c r="C501" s="15" t="s">
        <v>14</v>
      </c>
      <c r="D501" s="15" t="s">
        <v>218</v>
      </c>
      <c r="E501" s="15">
        <v>2015</v>
      </c>
      <c r="F501" s="15" t="s">
        <v>434</v>
      </c>
      <c r="G501" s="35">
        <v>42325</v>
      </c>
      <c r="H501" s="35">
        <v>42331</v>
      </c>
      <c r="I501" s="25" t="s">
        <v>455</v>
      </c>
      <c r="J501" s="17"/>
      <c r="K501" s="18">
        <v>322.22000000000003</v>
      </c>
      <c r="L501" s="57"/>
      <c r="M501" s="13"/>
    </row>
    <row r="502" spans="1:13" ht="21" hidden="1" customHeight="1">
      <c r="A502" s="13"/>
      <c r="B502" s="17" t="s">
        <v>419</v>
      </c>
      <c r="C502" s="15" t="s">
        <v>14</v>
      </c>
      <c r="D502" s="15" t="s">
        <v>218</v>
      </c>
      <c r="E502" s="15">
        <v>2015</v>
      </c>
      <c r="F502" s="15" t="s">
        <v>434</v>
      </c>
      <c r="G502" s="35">
        <v>42325</v>
      </c>
      <c r="H502" s="35">
        <v>42331</v>
      </c>
      <c r="I502" s="25" t="s">
        <v>456</v>
      </c>
      <c r="J502" s="17"/>
      <c r="K502" s="18">
        <v>257</v>
      </c>
      <c r="L502" s="57"/>
      <c r="M502" s="13"/>
    </row>
    <row r="503" spans="1:13" ht="21" hidden="1" customHeight="1">
      <c r="A503" s="13"/>
      <c r="B503" s="17" t="s">
        <v>421</v>
      </c>
      <c r="C503" s="15" t="s">
        <v>14</v>
      </c>
      <c r="D503" s="15" t="s">
        <v>218</v>
      </c>
      <c r="E503" s="15">
        <v>2015</v>
      </c>
      <c r="F503" s="15" t="s">
        <v>434</v>
      </c>
      <c r="G503" s="35">
        <v>42325</v>
      </c>
      <c r="H503" s="35">
        <v>42331</v>
      </c>
      <c r="I503" s="25" t="s">
        <v>456</v>
      </c>
      <c r="J503" s="17"/>
      <c r="K503" s="18">
        <v>257</v>
      </c>
      <c r="L503" s="57"/>
      <c r="M503" s="13"/>
    </row>
    <row r="504" spans="1:13" ht="21" hidden="1" customHeight="1">
      <c r="A504" s="13"/>
      <c r="B504" s="17" t="s">
        <v>422</v>
      </c>
      <c r="C504" s="15" t="s">
        <v>14</v>
      </c>
      <c r="D504" s="15" t="s">
        <v>218</v>
      </c>
      <c r="E504" s="15">
        <v>2015</v>
      </c>
      <c r="F504" s="15" t="s">
        <v>434</v>
      </c>
      <c r="G504" s="35">
        <v>42325</v>
      </c>
      <c r="H504" s="35">
        <v>42331</v>
      </c>
      <c r="I504" s="25" t="s">
        <v>456</v>
      </c>
      <c r="J504" s="17"/>
      <c r="K504" s="18">
        <v>257</v>
      </c>
      <c r="L504" s="57"/>
      <c r="M504" s="13"/>
    </row>
    <row r="505" spans="1:13" ht="21" hidden="1" customHeight="1">
      <c r="A505" s="13"/>
      <c r="B505" s="17" t="s">
        <v>424</v>
      </c>
      <c r="C505" s="15" t="s">
        <v>14</v>
      </c>
      <c r="D505" s="15" t="s">
        <v>218</v>
      </c>
      <c r="E505" s="15">
        <v>2015</v>
      </c>
      <c r="F505" s="15" t="s">
        <v>434</v>
      </c>
      <c r="G505" s="35">
        <v>42325</v>
      </c>
      <c r="H505" s="35">
        <v>42331</v>
      </c>
      <c r="I505" s="25" t="s">
        <v>456</v>
      </c>
      <c r="J505" s="17"/>
      <c r="K505" s="18">
        <v>257</v>
      </c>
      <c r="L505" s="57"/>
      <c r="M505" s="13"/>
    </row>
    <row r="506" spans="1:13" ht="21" hidden="1" customHeight="1">
      <c r="A506" s="13"/>
      <c r="B506" s="17" t="s">
        <v>436</v>
      </c>
      <c r="C506" s="15" t="s">
        <v>14</v>
      </c>
      <c r="D506" s="15" t="s">
        <v>218</v>
      </c>
      <c r="E506" s="15">
        <v>2015</v>
      </c>
      <c r="F506" s="15" t="s">
        <v>434</v>
      </c>
      <c r="G506" s="35">
        <v>42325</v>
      </c>
      <c r="H506" s="35">
        <v>42331</v>
      </c>
      <c r="I506" s="25" t="s">
        <v>456</v>
      </c>
      <c r="J506" s="17"/>
      <c r="K506" s="18">
        <v>257</v>
      </c>
      <c r="L506" s="57"/>
      <c r="M506" s="13"/>
    </row>
    <row r="507" spans="1:13" ht="21" hidden="1" customHeight="1">
      <c r="A507" s="13"/>
      <c r="B507" s="17" t="s">
        <v>437</v>
      </c>
      <c r="C507" s="15" t="s">
        <v>29</v>
      </c>
      <c r="D507" s="15" t="s">
        <v>218</v>
      </c>
      <c r="E507" s="15">
        <v>2015</v>
      </c>
      <c r="F507" s="15" t="s">
        <v>434</v>
      </c>
      <c r="G507" s="35">
        <v>42325</v>
      </c>
      <c r="H507" s="35">
        <v>42331</v>
      </c>
      <c r="I507" s="25" t="s">
        <v>456</v>
      </c>
      <c r="J507" s="17"/>
      <c r="K507" s="18">
        <v>257</v>
      </c>
      <c r="L507" s="57"/>
      <c r="M507" s="13"/>
    </row>
    <row r="508" spans="1:13" ht="21" hidden="1" customHeight="1">
      <c r="A508" s="13"/>
      <c r="B508" s="17" t="s">
        <v>406</v>
      </c>
      <c r="C508" s="15" t="s">
        <v>14</v>
      </c>
      <c r="D508" s="15" t="s">
        <v>218</v>
      </c>
      <c r="E508" s="15">
        <v>2015</v>
      </c>
      <c r="F508" s="15" t="s">
        <v>434</v>
      </c>
      <c r="G508" s="35">
        <v>42325</v>
      </c>
      <c r="H508" s="35">
        <v>42331</v>
      </c>
      <c r="I508" s="25" t="s">
        <v>456</v>
      </c>
      <c r="J508" s="17"/>
      <c r="K508" s="18">
        <v>257</v>
      </c>
      <c r="L508" s="57"/>
      <c r="M508" s="13"/>
    </row>
    <row r="509" spans="1:13" ht="21" hidden="1" customHeight="1">
      <c r="A509" s="13"/>
      <c r="B509" s="17" t="s">
        <v>426</v>
      </c>
      <c r="C509" s="15" t="s">
        <v>29</v>
      </c>
      <c r="D509" s="15" t="s">
        <v>218</v>
      </c>
      <c r="E509" s="15">
        <v>2015</v>
      </c>
      <c r="F509" s="15" t="s">
        <v>434</v>
      </c>
      <c r="G509" s="35">
        <v>42325</v>
      </c>
      <c r="H509" s="35">
        <v>42331</v>
      </c>
      <c r="I509" s="25" t="s">
        <v>456</v>
      </c>
      <c r="J509" s="17"/>
      <c r="K509" s="18">
        <v>257</v>
      </c>
      <c r="L509" s="57"/>
      <c r="M509" s="13"/>
    </row>
    <row r="510" spans="1:13" ht="21" hidden="1" customHeight="1">
      <c r="A510" s="13"/>
      <c r="B510" s="17" t="s">
        <v>423</v>
      </c>
      <c r="C510" s="15" t="s">
        <v>14</v>
      </c>
      <c r="D510" s="15" t="s">
        <v>218</v>
      </c>
      <c r="E510" s="15">
        <v>2015</v>
      </c>
      <c r="F510" s="15" t="s">
        <v>434</v>
      </c>
      <c r="G510" s="35">
        <v>42325</v>
      </c>
      <c r="H510" s="35">
        <v>42331</v>
      </c>
      <c r="I510" s="25" t="s">
        <v>456</v>
      </c>
      <c r="J510" s="17"/>
      <c r="K510" s="18">
        <v>257</v>
      </c>
      <c r="L510" s="57"/>
      <c r="M510" s="13"/>
    </row>
    <row r="511" spans="1:13" ht="21" hidden="1" customHeight="1">
      <c r="A511" s="13"/>
      <c r="B511" s="17" t="s">
        <v>419</v>
      </c>
      <c r="C511" s="15" t="s">
        <v>14</v>
      </c>
      <c r="D511" s="15" t="s">
        <v>218</v>
      </c>
      <c r="E511" s="15">
        <v>2015</v>
      </c>
      <c r="F511" s="15" t="s">
        <v>434</v>
      </c>
      <c r="G511" s="35">
        <v>42325</v>
      </c>
      <c r="H511" s="35">
        <v>42331</v>
      </c>
      <c r="I511" s="25" t="s">
        <v>457</v>
      </c>
      <c r="J511" s="17"/>
      <c r="K511" s="18">
        <v>257.77</v>
      </c>
      <c r="L511" s="57"/>
      <c r="M511" s="13"/>
    </row>
    <row r="512" spans="1:13" ht="21" hidden="1" customHeight="1">
      <c r="A512" s="13"/>
      <c r="B512" s="17" t="s">
        <v>421</v>
      </c>
      <c r="C512" s="15" t="s">
        <v>14</v>
      </c>
      <c r="D512" s="15" t="s">
        <v>218</v>
      </c>
      <c r="E512" s="15">
        <v>2015</v>
      </c>
      <c r="F512" s="15" t="s">
        <v>434</v>
      </c>
      <c r="G512" s="35">
        <v>42325</v>
      </c>
      <c r="H512" s="35">
        <v>42331</v>
      </c>
      <c r="I512" s="25" t="s">
        <v>457</v>
      </c>
      <c r="J512" s="17"/>
      <c r="K512" s="18">
        <v>257.77</v>
      </c>
      <c r="L512" s="57"/>
      <c r="M512" s="13"/>
    </row>
    <row r="513" spans="1:13" ht="21" hidden="1" customHeight="1">
      <c r="A513" s="13"/>
      <c r="B513" s="17" t="s">
        <v>422</v>
      </c>
      <c r="C513" s="15" t="s">
        <v>14</v>
      </c>
      <c r="D513" s="15" t="s">
        <v>218</v>
      </c>
      <c r="E513" s="15">
        <v>2015</v>
      </c>
      <c r="F513" s="15" t="s">
        <v>434</v>
      </c>
      <c r="G513" s="35">
        <v>42325</v>
      </c>
      <c r="H513" s="35">
        <v>42331</v>
      </c>
      <c r="I513" s="25" t="s">
        <v>457</v>
      </c>
      <c r="J513" s="17"/>
      <c r="K513" s="18">
        <v>257.77</v>
      </c>
      <c r="L513" s="57"/>
      <c r="M513" s="13"/>
    </row>
    <row r="514" spans="1:13" ht="21" hidden="1" customHeight="1">
      <c r="A514" s="13"/>
      <c r="B514" s="17" t="s">
        <v>424</v>
      </c>
      <c r="C514" s="15" t="s">
        <v>14</v>
      </c>
      <c r="D514" s="15" t="s">
        <v>218</v>
      </c>
      <c r="E514" s="15">
        <v>2015</v>
      </c>
      <c r="F514" s="15" t="s">
        <v>434</v>
      </c>
      <c r="G514" s="35">
        <v>42325</v>
      </c>
      <c r="H514" s="35">
        <v>42331</v>
      </c>
      <c r="I514" s="25" t="s">
        <v>457</v>
      </c>
      <c r="J514" s="17"/>
      <c r="K514" s="18">
        <v>257.77</v>
      </c>
      <c r="L514" s="57"/>
      <c r="M514" s="13"/>
    </row>
    <row r="515" spans="1:13" ht="21" hidden="1" customHeight="1">
      <c r="A515" s="13"/>
      <c r="B515" s="17" t="s">
        <v>436</v>
      </c>
      <c r="C515" s="15" t="s">
        <v>14</v>
      </c>
      <c r="D515" s="15" t="s">
        <v>218</v>
      </c>
      <c r="E515" s="15">
        <v>2015</v>
      </c>
      <c r="F515" s="15" t="s">
        <v>434</v>
      </c>
      <c r="G515" s="35">
        <v>42325</v>
      </c>
      <c r="H515" s="35">
        <v>42331</v>
      </c>
      <c r="I515" s="25" t="s">
        <v>457</v>
      </c>
      <c r="J515" s="17"/>
      <c r="K515" s="18">
        <v>257.77</v>
      </c>
      <c r="L515" s="57"/>
      <c r="M515" s="13"/>
    </row>
    <row r="516" spans="1:13" ht="21" hidden="1" customHeight="1">
      <c r="A516" s="13"/>
      <c r="B516" s="17" t="s">
        <v>437</v>
      </c>
      <c r="C516" s="15" t="s">
        <v>29</v>
      </c>
      <c r="D516" s="15" t="s">
        <v>218</v>
      </c>
      <c r="E516" s="15">
        <v>2015</v>
      </c>
      <c r="F516" s="15" t="s">
        <v>434</v>
      </c>
      <c r="G516" s="35">
        <v>42325</v>
      </c>
      <c r="H516" s="35">
        <v>42331</v>
      </c>
      <c r="I516" s="25" t="s">
        <v>457</v>
      </c>
      <c r="J516" s="17"/>
      <c r="K516" s="18">
        <v>257.77</v>
      </c>
      <c r="L516" s="57"/>
      <c r="M516" s="13"/>
    </row>
    <row r="517" spans="1:13" ht="21" hidden="1" customHeight="1">
      <c r="A517" s="13"/>
      <c r="B517" s="17" t="s">
        <v>406</v>
      </c>
      <c r="C517" s="15" t="s">
        <v>14</v>
      </c>
      <c r="D517" s="15" t="s">
        <v>218</v>
      </c>
      <c r="E517" s="15">
        <v>2015</v>
      </c>
      <c r="F517" s="15" t="s">
        <v>434</v>
      </c>
      <c r="G517" s="35">
        <v>42325</v>
      </c>
      <c r="H517" s="35">
        <v>42331</v>
      </c>
      <c r="I517" s="25" t="s">
        <v>457</v>
      </c>
      <c r="J517" s="17"/>
      <c r="K517" s="18">
        <v>257.77</v>
      </c>
      <c r="L517" s="57"/>
      <c r="M517" s="13"/>
    </row>
    <row r="518" spans="1:13" ht="21" hidden="1" customHeight="1">
      <c r="A518" s="13"/>
      <c r="B518" s="17" t="s">
        <v>426</v>
      </c>
      <c r="C518" s="15" t="s">
        <v>29</v>
      </c>
      <c r="D518" s="15" t="s">
        <v>218</v>
      </c>
      <c r="E518" s="15">
        <v>2015</v>
      </c>
      <c r="F518" s="15" t="s">
        <v>434</v>
      </c>
      <c r="G518" s="35">
        <v>42325</v>
      </c>
      <c r="H518" s="35">
        <v>42331</v>
      </c>
      <c r="I518" s="25" t="s">
        <v>457</v>
      </c>
      <c r="J518" s="17"/>
      <c r="K518" s="18">
        <v>257.77</v>
      </c>
      <c r="L518" s="57"/>
      <c r="M518" s="13"/>
    </row>
    <row r="519" spans="1:13" ht="21" hidden="1" customHeight="1">
      <c r="A519" s="13"/>
      <c r="B519" s="17" t="s">
        <v>423</v>
      </c>
      <c r="C519" s="15" t="s">
        <v>14</v>
      </c>
      <c r="D519" s="15" t="s">
        <v>218</v>
      </c>
      <c r="E519" s="15">
        <v>2015</v>
      </c>
      <c r="F519" s="15" t="s">
        <v>434</v>
      </c>
      <c r="G519" s="35">
        <v>42325</v>
      </c>
      <c r="H519" s="35">
        <v>42331</v>
      </c>
      <c r="I519" s="25" t="s">
        <v>457</v>
      </c>
      <c r="J519" s="17"/>
      <c r="K519" s="18">
        <v>257.77</v>
      </c>
      <c r="L519" s="57"/>
      <c r="M519" s="13"/>
    </row>
    <row r="520" spans="1:13" ht="21" hidden="1" customHeight="1">
      <c r="A520" s="13"/>
      <c r="B520" s="17" t="s">
        <v>419</v>
      </c>
      <c r="C520" s="15" t="s">
        <v>14</v>
      </c>
      <c r="D520" s="15" t="s">
        <v>218</v>
      </c>
      <c r="E520" s="15">
        <v>2015</v>
      </c>
      <c r="F520" s="15" t="s">
        <v>434</v>
      </c>
      <c r="G520" s="35">
        <v>42325</v>
      </c>
      <c r="H520" s="35">
        <v>42331</v>
      </c>
      <c r="I520" s="25" t="s">
        <v>458</v>
      </c>
      <c r="J520" s="17"/>
      <c r="K520" s="18">
        <v>322.22000000000003</v>
      </c>
      <c r="L520" s="57"/>
      <c r="M520" s="13"/>
    </row>
    <row r="521" spans="1:13" ht="21" hidden="1" customHeight="1">
      <c r="A521" s="13"/>
      <c r="B521" s="17" t="s">
        <v>421</v>
      </c>
      <c r="C521" s="15" t="s">
        <v>14</v>
      </c>
      <c r="D521" s="15" t="s">
        <v>218</v>
      </c>
      <c r="E521" s="15">
        <v>2015</v>
      </c>
      <c r="F521" s="15" t="s">
        <v>434</v>
      </c>
      <c r="G521" s="35">
        <v>42325</v>
      </c>
      <c r="H521" s="35">
        <v>42331</v>
      </c>
      <c r="I521" s="25" t="s">
        <v>458</v>
      </c>
      <c r="J521" s="17"/>
      <c r="K521" s="18">
        <v>322.22000000000003</v>
      </c>
      <c r="L521" s="57"/>
      <c r="M521" s="13"/>
    </row>
    <row r="522" spans="1:13" ht="21" hidden="1" customHeight="1">
      <c r="A522" s="13"/>
      <c r="B522" s="17" t="s">
        <v>422</v>
      </c>
      <c r="C522" s="15" t="s">
        <v>14</v>
      </c>
      <c r="D522" s="15" t="s">
        <v>218</v>
      </c>
      <c r="E522" s="15">
        <v>2015</v>
      </c>
      <c r="F522" s="15" t="s">
        <v>434</v>
      </c>
      <c r="G522" s="35">
        <v>42325</v>
      </c>
      <c r="H522" s="35">
        <v>42331</v>
      </c>
      <c r="I522" s="25" t="s">
        <v>458</v>
      </c>
      <c r="J522" s="17"/>
      <c r="K522" s="18">
        <v>322.22000000000003</v>
      </c>
      <c r="L522" s="57"/>
      <c r="M522" s="13"/>
    </row>
    <row r="523" spans="1:13" ht="21" hidden="1" customHeight="1">
      <c r="A523" s="13"/>
      <c r="B523" s="17" t="s">
        <v>424</v>
      </c>
      <c r="C523" s="15" t="s">
        <v>14</v>
      </c>
      <c r="D523" s="15" t="s">
        <v>218</v>
      </c>
      <c r="E523" s="15">
        <v>2015</v>
      </c>
      <c r="F523" s="15" t="s">
        <v>434</v>
      </c>
      <c r="G523" s="35">
        <v>42325</v>
      </c>
      <c r="H523" s="35">
        <v>42331</v>
      </c>
      <c r="I523" s="25" t="s">
        <v>458</v>
      </c>
      <c r="J523" s="17"/>
      <c r="K523" s="18">
        <v>322.22000000000003</v>
      </c>
      <c r="L523" s="57"/>
      <c r="M523" s="13"/>
    </row>
    <row r="524" spans="1:13" ht="21" hidden="1" customHeight="1">
      <c r="A524" s="13"/>
      <c r="B524" s="17" t="s">
        <v>436</v>
      </c>
      <c r="C524" s="15" t="s">
        <v>14</v>
      </c>
      <c r="D524" s="15" t="s">
        <v>218</v>
      </c>
      <c r="E524" s="15">
        <v>2015</v>
      </c>
      <c r="F524" s="15" t="s">
        <v>434</v>
      </c>
      <c r="G524" s="35">
        <v>42325</v>
      </c>
      <c r="H524" s="35">
        <v>42331</v>
      </c>
      <c r="I524" s="25" t="s">
        <v>458</v>
      </c>
      <c r="J524" s="17"/>
      <c r="K524" s="18">
        <v>322.22000000000003</v>
      </c>
      <c r="L524" s="57"/>
      <c r="M524" s="13"/>
    </row>
    <row r="525" spans="1:13" ht="21" hidden="1" customHeight="1">
      <c r="A525" s="13"/>
      <c r="B525" s="17" t="s">
        <v>437</v>
      </c>
      <c r="C525" s="15" t="s">
        <v>29</v>
      </c>
      <c r="D525" s="15" t="s">
        <v>218</v>
      </c>
      <c r="E525" s="15">
        <v>2015</v>
      </c>
      <c r="F525" s="15" t="s">
        <v>434</v>
      </c>
      <c r="G525" s="35">
        <v>42325</v>
      </c>
      <c r="H525" s="35">
        <v>42331</v>
      </c>
      <c r="I525" s="25" t="s">
        <v>458</v>
      </c>
      <c r="J525" s="17"/>
      <c r="K525" s="18">
        <v>322.22000000000003</v>
      </c>
      <c r="L525" s="57"/>
      <c r="M525" s="13"/>
    </row>
    <row r="526" spans="1:13" ht="21" hidden="1" customHeight="1">
      <c r="A526" s="13"/>
      <c r="B526" s="17" t="s">
        <v>406</v>
      </c>
      <c r="C526" s="15" t="s">
        <v>14</v>
      </c>
      <c r="D526" s="15" t="s">
        <v>218</v>
      </c>
      <c r="E526" s="15">
        <v>2015</v>
      </c>
      <c r="F526" s="15" t="s">
        <v>434</v>
      </c>
      <c r="G526" s="35">
        <v>42325</v>
      </c>
      <c r="H526" s="35">
        <v>42331</v>
      </c>
      <c r="I526" s="25" t="s">
        <v>458</v>
      </c>
      <c r="J526" s="17"/>
      <c r="K526" s="18">
        <v>322.22000000000003</v>
      </c>
      <c r="L526" s="57"/>
      <c r="M526" s="13"/>
    </row>
    <row r="527" spans="1:13" ht="21" hidden="1" customHeight="1">
      <c r="A527" s="13"/>
      <c r="B527" s="17" t="s">
        <v>426</v>
      </c>
      <c r="C527" s="15" t="s">
        <v>29</v>
      </c>
      <c r="D527" s="15" t="s">
        <v>218</v>
      </c>
      <c r="E527" s="15">
        <v>2015</v>
      </c>
      <c r="F527" s="15" t="s">
        <v>434</v>
      </c>
      <c r="G527" s="35">
        <v>42325</v>
      </c>
      <c r="H527" s="35">
        <v>42331</v>
      </c>
      <c r="I527" s="25" t="s">
        <v>458</v>
      </c>
      <c r="J527" s="17"/>
      <c r="K527" s="18">
        <v>322.22000000000003</v>
      </c>
      <c r="L527" s="57"/>
      <c r="M527" s="13"/>
    </row>
    <row r="528" spans="1:13" ht="21" hidden="1" customHeight="1">
      <c r="A528" s="13"/>
      <c r="B528" s="17" t="s">
        <v>423</v>
      </c>
      <c r="C528" s="15" t="s">
        <v>14</v>
      </c>
      <c r="D528" s="15" t="s">
        <v>218</v>
      </c>
      <c r="E528" s="15">
        <v>2015</v>
      </c>
      <c r="F528" s="15" t="s">
        <v>434</v>
      </c>
      <c r="G528" s="35">
        <v>42325</v>
      </c>
      <c r="H528" s="35">
        <v>42331</v>
      </c>
      <c r="I528" s="25" t="s">
        <v>458</v>
      </c>
      <c r="J528" s="17"/>
      <c r="K528" s="18">
        <v>322.22000000000003</v>
      </c>
      <c r="L528" s="57"/>
      <c r="M528" s="13"/>
    </row>
    <row r="529" spans="1:13" ht="21" hidden="1" customHeight="1">
      <c r="A529" s="13"/>
      <c r="B529" s="17" t="s">
        <v>459</v>
      </c>
      <c r="C529" s="15" t="s">
        <v>14</v>
      </c>
      <c r="D529" s="15" t="s">
        <v>22</v>
      </c>
      <c r="E529" s="15">
        <v>2015</v>
      </c>
      <c r="F529" s="15" t="s">
        <v>434</v>
      </c>
      <c r="G529" s="35">
        <v>42319</v>
      </c>
      <c r="H529" s="35">
        <v>42328</v>
      </c>
      <c r="I529" s="25" t="s">
        <v>460</v>
      </c>
      <c r="J529" s="17"/>
      <c r="K529" s="18">
        <v>1500</v>
      </c>
      <c r="L529" s="57"/>
      <c r="M529" s="13"/>
    </row>
    <row r="530" spans="1:13" ht="21" hidden="1" customHeight="1">
      <c r="A530" s="13"/>
      <c r="B530" s="17" t="s">
        <v>244</v>
      </c>
      <c r="C530" s="15" t="s">
        <v>14</v>
      </c>
      <c r="D530" s="15" t="s">
        <v>61</v>
      </c>
      <c r="E530" s="15">
        <v>2015</v>
      </c>
      <c r="F530" s="15" t="s">
        <v>434</v>
      </c>
      <c r="G530" s="35">
        <v>42338</v>
      </c>
      <c r="H530" s="35">
        <v>42341</v>
      </c>
      <c r="I530" s="25" t="s">
        <v>461</v>
      </c>
      <c r="J530" s="17"/>
      <c r="K530" s="18">
        <v>268.10000000000002</v>
      </c>
      <c r="L530" s="57"/>
      <c r="M530" s="13"/>
    </row>
    <row r="531" spans="1:13" ht="21" hidden="1" customHeight="1">
      <c r="A531" s="13"/>
      <c r="B531" s="20" t="s">
        <v>462</v>
      </c>
      <c r="C531" s="21" t="s">
        <v>45</v>
      </c>
      <c r="D531" s="21" t="s">
        <v>46</v>
      </c>
      <c r="E531" s="21">
        <v>2015</v>
      </c>
      <c r="F531" s="21" t="s">
        <v>434</v>
      </c>
      <c r="G531" s="22"/>
      <c r="H531" s="22"/>
      <c r="I531" s="28" t="s">
        <v>47</v>
      </c>
      <c r="J531" s="20"/>
      <c r="K531" s="23">
        <v>614.79999999999995</v>
      </c>
      <c r="L531" s="24">
        <f>SUM(K423:K531)</f>
        <v>113396.15000000008</v>
      </c>
      <c r="M531" s="13"/>
    </row>
    <row r="532" spans="1:13" ht="21" hidden="1" customHeight="1">
      <c r="A532" s="13"/>
      <c r="B532" s="17" t="s">
        <v>463</v>
      </c>
      <c r="C532" s="15" t="s">
        <v>14</v>
      </c>
      <c r="D532" s="15" t="s">
        <v>57</v>
      </c>
      <c r="E532" s="15">
        <v>2015</v>
      </c>
      <c r="F532" s="15" t="s">
        <v>464</v>
      </c>
      <c r="G532" s="35">
        <v>42339</v>
      </c>
      <c r="H532" s="35">
        <v>42331</v>
      </c>
      <c r="I532" s="25" t="s">
        <v>465</v>
      </c>
      <c r="J532" s="17"/>
      <c r="K532" s="18">
        <v>2000</v>
      </c>
      <c r="L532" s="57"/>
      <c r="M532" s="13"/>
    </row>
    <row r="533" spans="1:13" ht="21" hidden="1" customHeight="1">
      <c r="A533" s="13"/>
      <c r="B533" s="17" t="s">
        <v>366</v>
      </c>
      <c r="C533" s="15" t="s">
        <v>14</v>
      </c>
      <c r="D533" s="15" t="s">
        <v>57</v>
      </c>
      <c r="E533" s="15">
        <v>2015</v>
      </c>
      <c r="F533" s="15" t="s">
        <v>464</v>
      </c>
      <c r="G533" s="35">
        <v>42339</v>
      </c>
      <c r="H533" s="35">
        <v>42331</v>
      </c>
      <c r="I533" s="25" t="s">
        <v>465</v>
      </c>
      <c r="J533" s="17"/>
      <c r="K533" s="18">
        <v>2000</v>
      </c>
      <c r="L533" s="57"/>
      <c r="M533" s="13"/>
    </row>
    <row r="534" spans="1:13" ht="21" hidden="1" customHeight="1">
      <c r="A534" s="13"/>
      <c r="B534" s="17" t="s">
        <v>250</v>
      </c>
      <c r="C534" s="15" t="s">
        <v>14</v>
      </c>
      <c r="D534" s="15" t="s">
        <v>78</v>
      </c>
      <c r="E534" s="15">
        <v>2015</v>
      </c>
      <c r="F534" s="15" t="s">
        <v>464</v>
      </c>
      <c r="G534" s="35">
        <v>42339</v>
      </c>
      <c r="H534" s="35">
        <v>42328</v>
      </c>
      <c r="I534" s="25" t="s">
        <v>334</v>
      </c>
      <c r="J534" s="17"/>
      <c r="K534" s="18">
        <v>9463.5</v>
      </c>
      <c r="L534" s="57"/>
      <c r="M534" s="13"/>
    </row>
    <row r="535" spans="1:13" ht="21" hidden="1" customHeight="1">
      <c r="A535" s="13"/>
      <c r="B535" s="17" t="s">
        <v>197</v>
      </c>
      <c r="C535" s="15" t="s">
        <v>29</v>
      </c>
      <c r="D535" s="15" t="s">
        <v>78</v>
      </c>
      <c r="E535" s="15">
        <v>2015</v>
      </c>
      <c r="F535" s="15" t="s">
        <v>464</v>
      </c>
      <c r="G535" s="35">
        <v>42339</v>
      </c>
      <c r="H535" s="35">
        <v>42328</v>
      </c>
      <c r="I535" s="25" t="s">
        <v>334</v>
      </c>
      <c r="J535" s="17"/>
      <c r="K535" s="18">
        <v>7033.86</v>
      </c>
      <c r="L535" s="57"/>
      <c r="M535" s="13"/>
    </row>
    <row r="536" spans="1:13" ht="21" hidden="1" customHeight="1">
      <c r="A536" s="13"/>
      <c r="B536" s="20" t="s">
        <v>466</v>
      </c>
      <c r="C536" s="21" t="s">
        <v>45</v>
      </c>
      <c r="D536" s="21" t="s">
        <v>46</v>
      </c>
      <c r="E536" s="21">
        <v>2015</v>
      </c>
      <c r="F536" s="21" t="s">
        <v>464</v>
      </c>
      <c r="G536" s="22"/>
      <c r="H536" s="22"/>
      <c r="I536" s="28" t="s">
        <v>47</v>
      </c>
      <c r="J536" s="20"/>
      <c r="K536" s="58">
        <v>674.05</v>
      </c>
      <c r="L536" s="24">
        <f>SUM(K532:K536)</f>
        <v>21171.41</v>
      </c>
      <c r="M536" s="13"/>
    </row>
    <row r="537" spans="1:13" ht="20.25" hidden="1" customHeight="1">
      <c r="A537" s="59"/>
      <c r="B537" s="60" t="s">
        <v>467</v>
      </c>
      <c r="C537" s="61"/>
      <c r="D537" s="61"/>
      <c r="E537" s="61"/>
      <c r="F537" s="61"/>
      <c r="G537" s="61"/>
      <c r="H537" s="61"/>
      <c r="I537" s="61"/>
      <c r="J537" s="61"/>
      <c r="K537" s="62"/>
      <c r="L537" s="63">
        <f>L17+L41+L89+L108+L150+L200+L257+L339+L379+L422+L531+L536</f>
        <v>1299999.9999999995</v>
      </c>
      <c r="M537" s="64">
        <v>1345500</v>
      </c>
    </row>
    <row r="538" spans="1:13" ht="20.25" hidden="1" customHeight="1">
      <c r="A538" s="59"/>
      <c r="B538" s="65" t="s">
        <v>468</v>
      </c>
      <c r="C538" s="66"/>
      <c r="D538" s="66"/>
      <c r="E538" s="66"/>
      <c r="F538" s="66"/>
      <c r="G538" s="66"/>
      <c r="H538" s="66"/>
      <c r="I538" s="66"/>
      <c r="J538" s="66"/>
      <c r="K538" s="67"/>
      <c r="L538" s="68">
        <f>1300000-L537</f>
        <v>0</v>
      </c>
      <c r="M538" s="64"/>
    </row>
    <row r="539" spans="1:13" ht="24" hidden="1" customHeight="1">
      <c r="A539" s="59"/>
      <c r="B539" s="69" t="s">
        <v>469</v>
      </c>
      <c r="C539" s="70"/>
      <c r="D539" s="70"/>
      <c r="E539" s="70"/>
      <c r="F539" s="70"/>
      <c r="G539" s="70"/>
      <c r="H539" s="70"/>
      <c r="I539" s="70"/>
      <c r="J539" s="70"/>
      <c r="K539" s="71"/>
      <c r="L539" s="72">
        <f>L538</f>
        <v>0</v>
      </c>
      <c r="M539" s="59"/>
    </row>
    <row r="540" spans="1:13" ht="20.25" hidden="1" customHeight="1">
      <c r="A540" s="1"/>
      <c r="B540" s="551" t="s">
        <v>470</v>
      </c>
      <c r="C540" s="550"/>
      <c r="D540" s="550"/>
      <c r="E540" s="550"/>
      <c r="F540" s="550"/>
      <c r="G540" s="550"/>
      <c r="H540" s="550"/>
      <c r="I540" s="550"/>
      <c r="J540" s="550"/>
      <c r="K540" s="550"/>
      <c r="L540" s="547"/>
      <c r="M540" s="1"/>
    </row>
    <row r="541" spans="1:13" ht="27" hidden="1" customHeight="1">
      <c r="A541" s="1"/>
      <c r="B541" s="73" t="s">
        <v>2</v>
      </c>
      <c r="C541" s="73" t="s">
        <v>3</v>
      </c>
      <c r="D541" s="74" t="s">
        <v>4</v>
      </c>
      <c r="E541" s="73" t="s">
        <v>5</v>
      </c>
      <c r="F541" s="73" t="s">
        <v>6</v>
      </c>
      <c r="G541" s="73" t="s">
        <v>7</v>
      </c>
      <c r="H541" s="73" t="s">
        <v>8</v>
      </c>
      <c r="I541" s="73" t="s">
        <v>9</v>
      </c>
      <c r="J541" s="73" t="s">
        <v>10</v>
      </c>
      <c r="K541" s="73" t="s">
        <v>11</v>
      </c>
      <c r="L541" s="73" t="s">
        <v>12</v>
      </c>
      <c r="M541" s="1"/>
    </row>
    <row r="542" spans="1:13" ht="18" hidden="1" customHeight="1">
      <c r="A542" s="75"/>
      <c r="B542" s="76" t="s">
        <v>471</v>
      </c>
      <c r="C542" s="77" t="s">
        <v>29</v>
      </c>
      <c r="D542" s="77" t="s">
        <v>22</v>
      </c>
      <c r="E542" s="77">
        <v>2016</v>
      </c>
      <c r="F542" s="77" t="s">
        <v>16</v>
      </c>
      <c r="G542" s="78">
        <v>42370</v>
      </c>
      <c r="H542" s="79">
        <v>42394</v>
      </c>
      <c r="I542" s="77" t="s">
        <v>472</v>
      </c>
      <c r="J542" s="77" t="s">
        <v>111</v>
      </c>
      <c r="K542" s="80">
        <v>2500</v>
      </c>
      <c r="L542" s="81"/>
      <c r="M542" s="75"/>
    </row>
    <row r="543" spans="1:13" ht="18" hidden="1" customHeight="1">
      <c r="A543" s="75"/>
      <c r="B543" s="82" t="s">
        <v>473</v>
      </c>
      <c r="C543" s="83" t="s">
        <v>29</v>
      </c>
      <c r="D543" s="83" t="s">
        <v>78</v>
      </c>
      <c r="E543" s="83">
        <v>2016</v>
      </c>
      <c r="F543" s="83" t="s">
        <v>16</v>
      </c>
      <c r="G543" s="84">
        <v>42394</v>
      </c>
      <c r="H543" s="84">
        <v>42397</v>
      </c>
      <c r="I543" s="83" t="s">
        <v>474</v>
      </c>
      <c r="J543" s="83" t="s">
        <v>88</v>
      </c>
      <c r="K543" s="85">
        <v>7000</v>
      </c>
      <c r="L543" s="86"/>
      <c r="M543" s="75"/>
    </row>
    <row r="544" spans="1:13" ht="18" hidden="1" customHeight="1">
      <c r="A544" s="75"/>
      <c r="B544" s="82" t="s">
        <v>475</v>
      </c>
      <c r="C544" s="83" t="s">
        <v>14</v>
      </c>
      <c r="D544" s="83" t="s">
        <v>476</v>
      </c>
      <c r="E544" s="83">
        <v>2016</v>
      </c>
      <c r="F544" s="83" t="s">
        <v>16</v>
      </c>
      <c r="G544" s="84">
        <v>42394</v>
      </c>
      <c r="H544" s="84">
        <v>42398</v>
      </c>
      <c r="I544" s="83" t="s">
        <v>477</v>
      </c>
      <c r="J544" s="83" t="s">
        <v>478</v>
      </c>
      <c r="K544" s="85">
        <v>6000</v>
      </c>
      <c r="L544" s="86"/>
      <c r="M544" s="75"/>
    </row>
    <row r="545" spans="1:13" ht="18" hidden="1" customHeight="1">
      <c r="A545" s="75"/>
      <c r="B545" s="82" t="s">
        <v>479</v>
      </c>
      <c r="C545" s="83" t="s">
        <v>14</v>
      </c>
      <c r="D545" s="83" t="s">
        <v>22</v>
      </c>
      <c r="E545" s="83">
        <v>2016</v>
      </c>
      <c r="F545" s="83" t="s">
        <v>16</v>
      </c>
      <c r="G545" s="84">
        <v>42383</v>
      </c>
      <c r="H545" s="84">
        <v>42394</v>
      </c>
      <c r="I545" s="83" t="s">
        <v>472</v>
      </c>
      <c r="J545" s="83" t="s">
        <v>88</v>
      </c>
      <c r="K545" s="85">
        <v>2500</v>
      </c>
      <c r="L545" s="86"/>
      <c r="M545" s="75"/>
    </row>
    <row r="546" spans="1:13" ht="18" hidden="1" customHeight="1">
      <c r="A546" s="75"/>
      <c r="B546" s="82" t="s">
        <v>351</v>
      </c>
      <c r="C546" s="83" t="s">
        <v>29</v>
      </c>
      <c r="D546" s="83" t="s">
        <v>476</v>
      </c>
      <c r="E546" s="83">
        <v>2016</v>
      </c>
      <c r="F546" s="83" t="s">
        <v>16</v>
      </c>
      <c r="G546" s="84" t="s">
        <v>480</v>
      </c>
      <c r="H546" s="84">
        <v>42394</v>
      </c>
      <c r="I546" s="83" t="s">
        <v>481</v>
      </c>
      <c r="J546" s="83" t="s">
        <v>352</v>
      </c>
      <c r="K546" s="85">
        <v>5700</v>
      </c>
      <c r="L546" s="86"/>
      <c r="M546" s="75"/>
    </row>
    <row r="547" spans="1:13" ht="18" hidden="1" customHeight="1">
      <c r="A547" s="75"/>
      <c r="B547" s="82" t="s">
        <v>482</v>
      </c>
      <c r="C547" s="83" t="s">
        <v>14</v>
      </c>
      <c r="D547" s="83" t="s">
        <v>22</v>
      </c>
      <c r="E547" s="83">
        <v>2016</v>
      </c>
      <c r="F547" s="83" t="s">
        <v>16</v>
      </c>
      <c r="G547" s="84">
        <v>42390</v>
      </c>
      <c r="H547" s="84">
        <v>42394</v>
      </c>
      <c r="I547" s="83" t="s">
        <v>483</v>
      </c>
      <c r="J547" s="83" t="s">
        <v>34</v>
      </c>
      <c r="K547" s="85">
        <v>2500</v>
      </c>
      <c r="L547" s="86"/>
      <c r="M547" s="75"/>
    </row>
    <row r="548" spans="1:13" ht="18" hidden="1" customHeight="1">
      <c r="A548" s="75"/>
      <c r="B548" s="82" t="s">
        <v>484</v>
      </c>
      <c r="C548" s="83" t="s">
        <v>14</v>
      </c>
      <c r="D548" s="83" t="s">
        <v>476</v>
      </c>
      <c r="E548" s="83">
        <v>2016</v>
      </c>
      <c r="F548" s="83" t="s">
        <v>16</v>
      </c>
      <c r="G548" s="84">
        <v>42389</v>
      </c>
      <c r="H548" s="84">
        <v>42394</v>
      </c>
      <c r="I548" s="83" t="s">
        <v>485</v>
      </c>
      <c r="J548" s="83"/>
      <c r="K548" s="85">
        <v>30000</v>
      </c>
      <c r="L548" s="86"/>
      <c r="M548" s="75"/>
    </row>
    <row r="549" spans="1:13" ht="18" hidden="1" customHeight="1">
      <c r="A549" s="75"/>
      <c r="B549" s="82" t="s">
        <v>486</v>
      </c>
      <c r="C549" s="83" t="s">
        <v>14</v>
      </c>
      <c r="D549" s="83" t="s">
        <v>476</v>
      </c>
      <c r="E549" s="83">
        <v>2016</v>
      </c>
      <c r="F549" s="83" t="s">
        <v>16</v>
      </c>
      <c r="G549" s="84">
        <v>42389</v>
      </c>
      <c r="H549" s="84">
        <v>42394</v>
      </c>
      <c r="I549" s="83" t="s">
        <v>485</v>
      </c>
      <c r="J549" s="83"/>
      <c r="K549" s="85">
        <v>30000</v>
      </c>
      <c r="L549" s="86"/>
      <c r="M549" s="75"/>
    </row>
    <row r="550" spans="1:13" ht="18" hidden="1" customHeight="1">
      <c r="A550" s="75"/>
      <c r="B550" s="82" t="s">
        <v>487</v>
      </c>
      <c r="C550" s="83" t="s">
        <v>29</v>
      </c>
      <c r="D550" s="83" t="s">
        <v>57</v>
      </c>
      <c r="E550" s="83">
        <v>2016</v>
      </c>
      <c r="F550" s="83" t="s">
        <v>16</v>
      </c>
      <c r="G550" s="84">
        <v>42387</v>
      </c>
      <c r="H550" s="84">
        <v>42396</v>
      </c>
      <c r="I550" s="87" t="s">
        <v>488</v>
      </c>
      <c r="J550" s="83" t="s">
        <v>489</v>
      </c>
      <c r="K550" s="85">
        <v>2000</v>
      </c>
      <c r="L550" s="86"/>
      <c r="M550" s="75"/>
    </row>
    <row r="551" spans="1:13" ht="18" hidden="1" customHeight="1">
      <c r="A551" s="75"/>
      <c r="B551" s="82" t="s">
        <v>490</v>
      </c>
      <c r="C551" s="83" t="s">
        <v>14</v>
      </c>
      <c r="D551" s="83" t="s">
        <v>15</v>
      </c>
      <c r="E551" s="83">
        <v>2016</v>
      </c>
      <c r="F551" s="83" t="s">
        <v>16</v>
      </c>
      <c r="G551" s="84">
        <v>42387</v>
      </c>
      <c r="H551" s="84" t="s">
        <v>491</v>
      </c>
      <c r="I551" s="87" t="s">
        <v>492</v>
      </c>
      <c r="J551" s="83" t="s">
        <v>398</v>
      </c>
      <c r="K551" s="85">
        <v>2000</v>
      </c>
      <c r="L551" s="86"/>
      <c r="M551" s="75"/>
    </row>
    <row r="552" spans="1:13" ht="18" hidden="1" customHeight="1">
      <c r="A552" s="75"/>
      <c r="B552" s="82" t="s">
        <v>493</v>
      </c>
      <c r="C552" s="83" t="s">
        <v>29</v>
      </c>
      <c r="D552" s="83" t="s">
        <v>15</v>
      </c>
      <c r="E552" s="83">
        <v>2016</v>
      </c>
      <c r="F552" s="83" t="s">
        <v>16</v>
      </c>
      <c r="G552" s="84">
        <v>42387</v>
      </c>
      <c r="H552" s="84">
        <v>42396</v>
      </c>
      <c r="I552" s="87" t="s">
        <v>492</v>
      </c>
      <c r="J552" s="83" t="s">
        <v>494</v>
      </c>
      <c r="K552" s="85">
        <v>2000</v>
      </c>
      <c r="L552" s="86"/>
      <c r="M552" s="75"/>
    </row>
    <row r="553" spans="1:13" ht="18" hidden="1" customHeight="1">
      <c r="A553" s="75"/>
      <c r="B553" s="82" t="s">
        <v>495</v>
      </c>
      <c r="C553" s="83" t="s">
        <v>14</v>
      </c>
      <c r="D553" s="83" t="s">
        <v>15</v>
      </c>
      <c r="E553" s="83">
        <v>2016</v>
      </c>
      <c r="F553" s="83" t="s">
        <v>16</v>
      </c>
      <c r="G553" s="84">
        <v>42387</v>
      </c>
      <c r="H553" s="84">
        <v>42395</v>
      </c>
      <c r="I553" s="87" t="s">
        <v>492</v>
      </c>
      <c r="J553" s="83" t="s">
        <v>496</v>
      </c>
      <c r="K553" s="85">
        <v>2000</v>
      </c>
      <c r="L553" s="86"/>
      <c r="M553" s="75"/>
    </row>
    <row r="554" spans="1:13" ht="18" hidden="1" customHeight="1">
      <c r="A554" s="75"/>
      <c r="B554" s="82" t="s">
        <v>497</v>
      </c>
      <c r="C554" s="83" t="s">
        <v>14</v>
      </c>
      <c r="D554" s="83" t="s">
        <v>15</v>
      </c>
      <c r="E554" s="83">
        <v>2016</v>
      </c>
      <c r="F554" s="83" t="s">
        <v>16</v>
      </c>
      <c r="G554" s="84" t="s">
        <v>498</v>
      </c>
      <c r="H554" s="84">
        <v>42395</v>
      </c>
      <c r="I554" s="87" t="s">
        <v>492</v>
      </c>
      <c r="J554" s="83" t="s">
        <v>496</v>
      </c>
      <c r="K554" s="85">
        <v>2000</v>
      </c>
      <c r="L554" s="86"/>
      <c r="M554" s="75"/>
    </row>
    <row r="555" spans="1:13" ht="18" hidden="1" customHeight="1">
      <c r="A555" s="75"/>
      <c r="B555" s="82" t="s">
        <v>499</v>
      </c>
      <c r="C555" s="83" t="s">
        <v>29</v>
      </c>
      <c r="D555" s="83" t="s">
        <v>148</v>
      </c>
      <c r="E555" s="83">
        <v>2016</v>
      </c>
      <c r="F555" s="83" t="s">
        <v>16</v>
      </c>
      <c r="G555" s="84">
        <v>42380</v>
      </c>
      <c r="H555" s="84">
        <v>42387</v>
      </c>
      <c r="I555" s="87" t="s">
        <v>500</v>
      </c>
      <c r="J555" s="83" t="s">
        <v>501</v>
      </c>
      <c r="K555" s="85">
        <v>2000</v>
      </c>
      <c r="L555" s="86"/>
      <c r="M555" s="75"/>
    </row>
    <row r="556" spans="1:13" ht="18" hidden="1" customHeight="1">
      <c r="A556" s="75"/>
      <c r="B556" s="82" t="s">
        <v>475</v>
      </c>
      <c r="C556" s="83" t="s">
        <v>14</v>
      </c>
      <c r="D556" s="83" t="s">
        <v>476</v>
      </c>
      <c r="E556" s="83">
        <v>2016</v>
      </c>
      <c r="F556" s="83" t="s">
        <v>16</v>
      </c>
      <c r="G556" s="84">
        <v>42380</v>
      </c>
      <c r="H556" s="84">
        <v>42387</v>
      </c>
      <c r="I556" s="83" t="s">
        <v>502</v>
      </c>
      <c r="J556" s="83" t="s">
        <v>478</v>
      </c>
      <c r="K556" s="85">
        <v>6000</v>
      </c>
      <c r="L556" s="86"/>
      <c r="M556" s="75"/>
    </row>
    <row r="557" spans="1:13" ht="18" hidden="1" customHeight="1">
      <c r="A557" s="75"/>
      <c r="B557" s="82" t="s">
        <v>503</v>
      </c>
      <c r="C557" s="83" t="s">
        <v>14</v>
      </c>
      <c r="D557" s="83" t="s">
        <v>86</v>
      </c>
      <c r="E557" s="83">
        <v>2016</v>
      </c>
      <c r="F557" s="83" t="s">
        <v>16</v>
      </c>
      <c r="G557" s="84">
        <v>42380</v>
      </c>
      <c r="H557" s="84">
        <v>42382</v>
      </c>
      <c r="I557" s="83" t="s">
        <v>504</v>
      </c>
      <c r="J557" s="83" t="s">
        <v>88</v>
      </c>
      <c r="K557" s="85">
        <v>2000</v>
      </c>
      <c r="L557" s="86"/>
      <c r="M557" s="75"/>
    </row>
    <row r="558" spans="1:13" ht="18" hidden="1" customHeight="1">
      <c r="A558" s="75"/>
      <c r="B558" s="82" t="s">
        <v>341</v>
      </c>
      <c r="C558" s="83" t="s">
        <v>14</v>
      </c>
      <c r="D558" s="83" t="s">
        <v>22</v>
      </c>
      <c r="E558" s="83">
        <v>2016</v>
      </c>
      <c r="F558" s="83" t="s">
        <v>16</v>
      </c>
      <c r="G558" s="84">
        <v>42376</v>
      </c>
      <c r="H558" s="84">
        <v>42380</v>
      </c>
      <c r="I558" s="83" t="s">
        <v>439</v>
      </c>
      <c r="J558" s="83" t="s">
        <v>31</v>
      </c>
      <c r="K558" s="85">
        <v>2500</v>
      </c>
      <c r="L558" s="86"/>
      <c r="M558" s="75"/>
    </row>
    <row r="559" spans="1:13" ht="18" hidden="1" customHeight="1">
      <c r="A559" s="75"/>
      <c r="B559" s="88" t="s">
        <v>505</v>
      </c>
      <c r="C559" s="89" t="s">
        <v>45</v>
      </c>
      <c r="D559" s="89" t="s">
        <v>46</v>
      </c>
      <c r="E559" s="89">
        <v>2016</v>
      </c>
      <c r="F559" s="89" t="s">
        <v>16</v>
      </c>
      <c r="G559" s="90"/>
      <c r="H559" s="90"/>
      <c r="I559" s="89" t="s">
        <v>47</v>
      </c>
      <c r="J559" s="89"/>
      <c r="K559" s="91">
        <v>0</v>
      </c>
      <c r="L559" s="92">
        <f>SUM(K542:K559)</f>
        <v>108700</v>
      </c>
      <c r="M559" s="75"/>
    </row>
    <row r="560" spans="1:13" ht="18" hidden="1" customHeight="1">
      <c r="A560" s="75"/>
      <c r="B560" s="82" t="s">
        <v>506</v>
      </c>
      <c r="C560" s="83" t="s">
        <v>14</v>
      </c>
      <c r="D560" s="83" t="s">
        <v>15</v>
      </c>
      <c r="E560" s="83">
        <v>2016</v>
      </c>
      <c r="F560" s="83" t="s">
        <v>48</v>
      </c>
      <c r="G560" s="84">
        <v>42402</v>
      </c>
      <c r="H560" s="84" t="s">
        <v>507</v>
      </c>
      <c r="I560" s="93" t="s">
        <v>492</v>
      </c>
      <c r="J560" s="83" t="s">
        <v>508</v>
      </c>
      <c r="K560" s="85">
        <v>2000</v>
      </c>
      <c r="L560" s="86"/>
      <c r="M560" s="75"/>
    </row>
    <row r="561" spans="1:13" ht="18" hidden="1" customHeight="1">
      <c r="A561" s="75"/>
      <c r="B561" s="82" t="s">
        <v>509</v>
      </c>
      <c r="C561" s="83" t="s">
        <v>29</v>
      </c>
      <c r="D561" s="83" t="s">
        <v>15</v>
      </c>
      <c r="E561" s="83">
        <v>2016</v>
      </c>
      <c r="F561" s="83" t="s">
        <v>48</v>
      </c>
      <c r="G561" s="84">
        <v>42402</v>
      </c>
      <c r="H561" s="84">
        <v>42464</v>
      </c>
      <c r="I561" s="93" t="s">
        <v>492</v>
      </c>
      <c r="J561" s="83" t="s">
        <v>508</v>
      </c>
      <c r="K561" s="85">
        <v>2000</v>
      </c>
      <c r="L561" s="86"/>
      <c r="M561" s="75"/>
    </row>
    <row r="562" spans="1:13" ht="18" hidden="1" customHeight="1">
      <c r="A562" s="75"/>
      <c r="B562" s="82" t="s">
        <v>510</v>
      </c>
      <c r="C562" s="83" t="s">
        <v>29</v>
      </c>
      <c r="D562" s="83" t="s">
        <v>22</v>
      </c>
      <c r="E562" s="83">
        <v>2016</v>
      </c>
      <c r="F562" s="83" t="s">
        <v>48</v>
      </c>
      <c r="G562" s="84">
        <v>42402</v>
      </c>
      <c r="H562" s="84">
        <v>42410</v>
      </c>
      <c r="I562" s="83" t="s">
        <v>231</v>
      </c>
      <c r="J562" s="83" t="s">
        <v>508</v>
      </c>
      <c r="K562" s="85">
        <v>2500</v>
      </c>
      <c r="L562" s="86"/>
      <c r="M562" s="75"/>
    </row>
    <row r="563" spans="1:13" ht="18" hidden="1" customHeight="1">
      <c r="A563" s="75"/>
      <c r="B563" s="82" t="s">
        <v>511</v>
      </c>
      <c r="C563" s="83" t="s">
        <v>14</v>
      </c>
      <c r="D563" s="83" t="s">
        <v>15</v>
      </c>
      <c r="E563" s="83">
        <v>2016</v>
      </c>
      <c r="F563" s="83" t="s">
        <v>48</v>
      </c>
      <c r="G563" s="84">
        <v>42402</v>
      </c>
      <c r="H563" s="84">
        <v>42439</v>
      </c>
      <c r="I563" s="93" t="s">
        <v>512</v>
      </c>
      <c r="J563" s="83" t="s">
        <v>398</v>
      </c>
      <c r="K563" s="85">
        <v>2000</v>
      </c>
      <c r="L563" s="86"/>
      <c r="M563" s="75"/>
    </row>
    <row r="564" spans="1:13" ht="18" hidden="1" customHeight="1">
      <c r="A564" s="75"/>
      <c r="B564" s="82" t="s">
        <v>513</v>
      </c>
      <c r="C564" s="83" t="s">
        <v>14</v>
      </c>
      <c r="D564" s="83" t="s">
        <v>15</v>
      </c>
      <c r="E564" s="83">
        <v>2016</v>
      </c>
      <c r="F564" s="83" t="s">
        <v>48</v>
      </c>
      <c r="G564" s="84">
        <v>42402</v>
      </c>
      <c r="H564" s="84">
        <v>42439</v>
      </c>
      <c r="I564" s="93" t="s">
        <v>512</v>
      </c>
      <c r="J564" s="83" t="s">
        <v>494</v>
      </c>
      <c r="K564" s="85">
        <v>2000</v>
      </c>
      <c r="L564" s="86"/>
      <c r="M564" s="75"/>
    </row>
    <row r="565" spans="1:13" ht="18" hidden="1" customHeight="1">
      <c r="A565" s="75"/>
      <c r="B565" s="82" t="s">
        <v>487</v>
      </c>
      <c r="C565" s="83" t="s">
        <v>29</v>
      </c>
      <c r="D565" s="83" t="s">
        <v>57</v>
      </c>
      <c r="E565" s="83">
        <v>2016</v>
      </c>
      <c r="F565" s="83" t="s">
        <v>48</v>
      </c>
      <c r="G565" s="84">
        <v>42402</v>
      </c>
      <c r="H565" s="84">
        <v>42439</v>
      </c>
      <c r="I565" s="93" t="s">
        <v>514</v>
      </c>
      <c r="J565" s="83" t="s">
        <v>489</v>
      </c>
      <c r="K565" s="85">
        <v>2000</v>
      </c>
      <c r="L565" s="86"/>
      <c r="M565" s="75"/>
    </row>
    <row r="566" spans="1:13" ht="18" hidden="1" customHeight="1">
      <c r="A566" s="75"/>
      <c r="B566" s="82" t="s">
        <v>493</v>
      </c>
      <c r="C566" s="83" t="s">
        <v>29</v>
      </c>
      <c r="D566" s="83" t="s">
        <v>15</v>
      </c>
      <c r="E566" s="83">
        <v>2016</v>
      </c>
      <c r="F566" s="83" t="s">
        <v>48</v>
      </c>
      <c r="G566" s="84">
        <v>42402</v>
      </c>
      <c r="H566" s="84">
        <v>42439</v>
      </c>
      <c r="I566" s="93" t="s">
        <v>515</v>
      </c>
      <c r="J566" s="83" t="s">
        <v>494</v>
      </c>
      <c r="K566" s="85">
        <v>2000</v>
      </c>
      <c r="L566" s="86"/>
      <c r="M566" s="75"/>
    </row>
    <row r="567" spans="1:13" ht="18" hidden="1" customHeight="1">
      <c r="A567" s="75"/>
      <c r="B567" s="82" t="s">
        <v>490</v>
      </c>
      <c r="C567" s="83" t="s">
        <v>14</v>
      </c>
      <c r="D567" s="83" t="s">
        <v>15</v>
      </c>
      <c r="E567" s="83">
        <v>2016</v>
      </c>
      <c r="F567" s="83" t="s">
        <v>48</v>
      </c>
      <c r="G567" s="84">
        <v>42402</v>
      </c>
      <c r="H567" s="84">
        <v>42439</v>
      </c>
      <c r="I567" s="93" t="s">
        <v>515</v>
      </c>
      <c r="J567" s="83" t="s">
        <v>398</v>
      </c>
      <c r="K567" s="85">
        <v>2000</v>
      </c>
      <c r="L567" s="86"/>
      <c r="M567" s="75"/>
    </row>
    <row r="568" spans="1:13" ht="18" hidden="1" customHeight="1">
      <c r="A568" s="75"/>
      <c r="B568" s="82" t="s">
        <v>516</v>
      </c>
      <c r="C568" s="83" t="s">
        <v>14</v>
      </c>
      <c r="D568" s="83" t="s">
        <v>22</v>
      </c>
      <c r="E568" s="83">
        <v>2016</v>
      </c>
      <c r="F568" s="83" t="s">
        <v>48</v>
      </c>
      <c r="G568" s="84">
        <v>42402</v>
      </c>
      <c r="H568" s="84">
        <v>42439</v>
      </c>
      <c r="I568" s="83" t="s">
        <v>231</v>
      </c>
      <c r="J568" s="83" t="s">
        <v>489</v>
      </c>
      <c r="K568" s="85">
        <v>2500</v>
      </c>
      <c r="L568" s="86"/>
      <c r="M568" s="75"/>
    </row>
    <row r="569" spans="1:13" ht="18" hidden="1" customHeight="1">
      <c r="A569" s="75"/>
      <c r="B569" s="82" t="s">
        <v>517</v>
      </c>
      <c r="C569" s="83" t="s">
        <v>14</v>
      </c>
      <c r="D569" s="83" t="s">
        <v>15</v>
      </c>
      <c r="E569" s="83">
        <v>2016</v>
      </c>
      <c r="F569" s="83" t="s">
        <v>48</v>
      </c>
      <c r="G569" s="84">
        <v>42408</v>
      </c>
      <c r="H569" s="84">
        <v>42416</v>
      </c>
      <c r="I569" s="93" t="s">
        <v>492</v>
      </c>
      <c r="J569" s="83" t="s">
        <v>31</v>
      </c>
      <c r="K569" s="85">
        <v>2000</v>
      </c>
      <c r="L569" s="86"/>
      <c r="M569" s="75"/>
    </row>
    <row r="570" spans="1:13" ht="18" hidden="1" customHeight="1">
      <c r="A570" s="75"/>
      <c r="B570" s="82" t="s">
        <v>518</v>
      </c>
      <c r="C570" s="83" t="s">
        <v>29</v>
      </c>
      <c r="D570" s="83" t="s">
        <v>57</v>
      </c>
      <c r="E570" s="83">
        <v>2016</v>
      </c>
      <c r="F570" s="83" t="s">
        <v>48</v>
      </c>
      <c r="G570" s="84">
        <v>42404</v>
      </c>
      <c r="H570" s="84">
        <v>42412</v>
      </c>
      <c r="I570" s="93" t="s">
        <v>519</v>
      </c>
      <c r="J570" s="83" t="s">
        <v>345</v>
      </c>
      <c r="K570" s="85">
        <v>2000</v>
      </c>
      <c r="L570" s="86"/>
      <c r="M570" s="75"/>
    </row>
    <row r="571" spans="1:13" ht="18" hidden="1" customHeight="1">
      <c r="A571" s="75"/>
      <c r="B571" s="82" t="s">
        <v>520</v>
      </c>
      <c r="C571" s="83" t="s">
        <v>14</v>
      </c>
      <c r="D571" s="83" t="s">
        <v>476</v>
      </c>
      <c r="E571" s="83">
        <v>2016</v>
      </c>
      <c r="F571" s="83" t="s">
        <v>48</v>
      </c>
      <c r="G571" s="84">
        <v>42411</v>
      </c>
      <c r="H571" s="84">
        <v>42416</v>
      </c>
      <c r="I571" s="83" t="s">
        <v>502</v>
      </c>
      <c r="J571" s="83" t="s">
        <v>216</v>
      </c>
      <c r="K571" s="85">
        <v>28000</v>
      </c>
      <c r="L571" s="86"/>
      <c r="M571" s="75"/>
    </row>
    <row r="572" spans="1:13" ht="18" hidden="1" customHeight="1">
      <c r="A572" s="75"/>
      <c r="B572" s="82" t="s">
        <v>520</v>
      </c>
      <c r="C572" s="83" t="s">
        <v>14</v>
      </c>
      <c r="D572" s="83" t="s">
        <v>476</v>
      </c>
      <c r="E572" s="83">
        <v>2016</v>
      </c>
      <c r="F572" s="83" t="s">
        <v>48</v>
      </c>
      <c r="G572" s="84">
        <v>42402</v>
      </c>
      <c r="H572" s="84">
        <v>42408</v>
      </c>
      <c r="I572" s="83" t="s">
        <v>521</v>
      </c>
      <c r="J572" s="83" t="s">
        <v>216</v>
      </c>
      <c r="K572" s="85">
        <v>12000</v>
      </c>
      <c r="L572" s="86"/>
      <c r="M572" s="75"/>
    </row>
    <row r="573" spans="1:13" ht="18" hidden="1" customHeight="1">
      <c r="A573" s="75"/>
      <c r="B573" s="82" t="s">
        <v>351</v>
      </c>
      <c r="C573" s="83" t="s">
        <v>29</v>
      </c>
      <c r="D573" s="83" t="s">
        <v>476</v>
      </c>
      <c r="E573" s="83">
        <v>2016</v>
      </c>
      <c r="F573" s="83" t="s">
        <v>48</v>
      </c>
      <c r="G573" s="84">
        <v>42403</v>
      </c>
      <c r="H573" s="84">
        <v>42404</v>
      </c>
      <c r="I573" s="83" t="s">
        <v>522</v>
      </c>
      <c r="J573" s="83" t="s">
        <v>352</v>
      </c>
      <c r="K573" s="85">
        <v>4500</v>
      </c>
      <c r="L573" s="86"/>
      <c r="M573" s="75"/>
    </row>
    <row r="574" spans="1:13" ht="18" hidden="1" customHeight="1">
      <c r="A574" s="75"/>
      <c r="B574" s="82" t="s">
        <v>471</v>
      </c>
      <c r="C574" s="83" t="s">
        <v>29</v>
      </c>
      <c r="D574" s="83" t="s">
        <v>22</v>
      </c>
      <c r="E574" s="83">
        <v>2016</v>
      </c>
      <c r="F574" s="83" t="s">
        <v>48</v>
      </c>
      <c r="G574" s="84">
        <v>42402</v>
      </c>
      <c r="H574" s="84">
        <v>42404</v>
      </c>
      <c r="I574" s="83" t="s">
        <v>523</v>
      </c>
      <c r="J574" s="83" t="s">
        <v>111</v>
      </c>
      <c r="K574" s="85">
        <v>2500</v>
      </c>
      <c r="L574" s="86"/>
      <c r="M574" s="75"/>
    </row>
    <row r="575" spans="1:13" ht="18" hidden="1" customHeight="1">
      <c r="A575" s="75"/>
      <c r="B575" s="82" t="s">
        <v>482</v>
      </c>
      <c r="C575" s="83" t="s">
        <v>14</v>
      </c>
      <c r="D575" s="83" t="s">
        <v>22</v>
      </c>
      <c r="E575" s="83">
        <v>2016</v>
      </c>
      <c r="F575" s="83" t="s">
        <v>48</v>
      </c>
      <c r="G575" s="84">
        <v>42402</v>
      </c>
      <c r="H575" s="84">
        <v>42404</v>
      </c>
      <c r="I575" s="83" t="s">
        <v>524</v>
      </c>
      <c r="J575" s="83" t="s">
        <v>34</v>
      </c>
      <c r="K575" s="85">
        <v>2500</v>
      </c>
      <c r="L575" s="86"/>
      <c r="M575" s="75"/>
    </row>
    <row r="576" spans="1:13" ht="18" hidden="1" customHeight="1">
      <c r="A576" s="75"/>
      <c r="B576" s="82" t="s">
        <v>479</v>
      </c>
      <c r="C576" s="83" t="s">
        <v>14</v>
      </c>
      <c r="D576" s="83" t="s">
        <v>22</v>
      </c>
      <c r="E576" s="83">
        <v>2016</v>
      </c>
      <c r="F576" s="83" t="s">
        <v>48</v>
      </c>
      <c r="G576" s="84">
        <v>42402</v>
      </c>
      <c r="H576" s="84">
        <v>42404</v>
      </c>
      <c r="I576" s="83" t="s">
        <v>523</v>
      </c>
      <c r="J576" s="83" t="s">
        <v>88</v>
      </c>
      <c r="K576" s="85">
        <v>2500</v>
      </c>
      <c r="L576" s="86"/>
      <c r="M576" s="75"/>
    </row>
    <row r="577" spans="1:13" ht="18" hidden="1" customHeight="1">
      <c r="A577" s="75"/>
      <c r="B577" s="82" t="s">
        <v>525</v>
      </c>
      <c r="C577" s="83" t="s">
        <v>14</v>
      </c>
      <c r="D577" s="83" t="s">
        <v>476</v>
      </c>
      <c r="E577" s="83">
        <v>2016</v>
      </c>
      <c r="F577" s="83" t="s">
        <v>48</v>
      </c>
      <c r="G577" s="84">
        <v>42403</v>
      </c>
      <c r="H577" s="84">
        <v>42404</v>
      </c>
      <c r="I577" s="83" t="s">
        <v>522</v>
      </c>
      <c r="J577" s="83" t="s">
        <v>72</v>
      </c>
      <c r="K577" s="85">
        <v>5000</v>
      </c>
      <c r="L577" s="86"/>
      <c r="M577" s="75"/>
    </row>
    <row r="578" spans="1:13" ht="18" hidden="1" customHeight="1">
      <c r="A578" s="75"/>
      <c r="B578" s="82" t="s">
        <v>497</v>
      </c>
      <c r="C578" s="83" t="s">
        <v>14</v>
      </c>
      <c r="D578" s="83" t="s">
        <v>15</v>
      </c>
      <c r="E578" s="83">
        <v>2016</v>
      </c>
      <c r="F578" s="83" t="s">
        <v>48</v>
      </c>
      <c r="G578" s="84">
        <v>42402</v>
      </c>
      <c r="H578" s="84">
        <v>42404</v>
      </c>
      <c r="I578" s="93" t="s">
        <v>515</v>
      </c>
      <c r="J578" s="83" t="s">
        <v>526</v>
      </c>
      <c r="K578" s="85">
        <v>2000</v>
      </c>
      <c r="L578" s="86"/>
      <c r="M578" s="75"/>
    </row>
    <row r="579" spans="1:13" ht="18" hidden="1" customHeight="1">
      <c r="A579" s="75"/>
      <c r="B579" s="82" t="s">
        <v>495</v>
      </c>
      <c r="C579" s="83" t="s">
        <v>14</v>
      </c>
      <c r="D579" s="83" t="s">
        <v>15</v>
      </c>
      <c r="E579" s="83">
        <v>2016</v>
      </c>
      <c r="F579" s="83" t="s">
        <v>48</v>
      </c>
      <c r="G579" s="84" t="s">
        <v>527</v>
      </c>
      <c r="H579" s="84" t="s">
        <v>528</v>
      </c>
      <c r="I579" s="93" t="s">
        <v>515</v>
      </c>
      <c r="J579" s="83" t="s">
        <v>526</v>
      </c>
      <c r="K579" s="85">
        <v>2000</v>
      </c>
      <c r="L579" s="86"/>
      <c r="M579" s="75"/>
    </row>
    <row r="580" spans="1:13" ht="18" hidden="1" customHeight="1">
      <c r="A580" s="75"/>
      <c r="B580" s="82" t="s">
        <v>529</v>
      </c>
      <c r="C580" s="83" t="s">
        <v>14</v>
      </c>
      <c r="D580" s="83" t="s">
        <v>57</v>
      </c>
      <c r="E580" s="83">
        <v>2016</v>
      </c>
      <c r="F580" s="83" t="s">
        <v>48</v>
      </c>
      <c r="G580" s="84">
        <v>42402</v>
      </c>
      <c r="H580" s="84">
        <v>42404</v>
      </c>
      <c r="I580" s="93" t="s">
        <v>530</v>
      </c>
      <c r="J580" s="83" t="s">
        <v>152</v>
      </c>
      <c r="K580" s="85">
        <v>2000</v>
      </c>
      <c r="L580" s="86"/>
      <c r="M580" s="75"/>
    </row>
    <row r="581" spans="1:13" ht="18" hidden="1" customHeight="1">
      <c r="A581" s="75"/>
      <c r="B581" s="82" t="s">
        <v>531</v>
      </c>
      <c r="C581" s="83" t="s">
        <v>14</v>
      </c>
      <c r="D581" s="83" t="s">
        <v>15</v>
      </c>
      <c r="E581" s="83">
        <v>2016</v>
      </c>
      <c r="F581" s="83" t="s">
        <v>48</v>
      </c>
      <c r="G581" s="84">
        <v>42402</v>
      </c>
      <c r="H581" s="84">
        <v>42404</v>
      </c>
      <c r="I581" s="93" t="s">
        <v>512</v>
      </c>
      <c r="J581" s="83" t="s">
        <v>20</v>
      </c>
      <c r="K581" s="85">
        <v>2000</v>
      </c>
      <c r="L581" s="86"/>
      <c r="M581" s="75"/>
    </row>
    <row r="582" spans="1:13" ht="18" hidden="1" customHeight="1">
      <c r="A582" s="75"/>
      <c r="B582" s="82" t="s">
        <v>73</v>
      </c>
      <c r="C582" s="83" t="s">
        <v>29</v>
      </c>
      <c r="D582" s="83" t="s">
        <v>476</v>
      </c>
      <c r="E582" s="83">
        <v>2016</v>
      </c>
      <c r="F582" s="83" t="s">
        <v>48</v>
      </c>
      <c r="G582" s="84">
        <v>42403</v>
      </c>
      <c r="H582" s="84" t="s">
        <v>532</v>
      </c>
      <c r="I582" s="83" t="s">
        <v>522</v>
      </c>
      <c r="J582" s="83" t="s">
        <v>72</v>
      </c>
      <c r="K582" s="85">
        <v>4500</v>
      </c>
      <c r="L582" s="86"/>
      <c r="M582" s="75"/>
    </row>
    <row r="583" spans="1:13" ht="18" hidden="1" customHeight="1">
      <c r="A583" s="75"/>
      <c r="B583" s="82" t="s">
        <v>533</v>
      </c>
      <c r="C583" s="83" t="s">
        <v>29</v>
      </c>
      <c r="D583" s="83" t="s">
        <v>22</v>
      </c>
      <c r="E583" s="83">
        <v>2016</v>
      </c>
      <c r="F583" s="83" t="s">
        <v>48</v>
      </c>
      <c r="G583" s="84">
        <v>42402</v>
      </c>
      <c r="H583" s="84">
        <v>42404</v>
      </c>
      <c r="I583" s="83" t="s">
        <v>483</v>
      </c>
      <c r="J583" s="83" t="s">
        <v>534</v>
      </c>
      <c r="K583" s="85">
        <v>2500</v>
      </c>
      <c r="L583" s="86"/>
      <c r="M583" s="75"/>
    </row>
    <row r="584" spans="1:13" ht="18" hidden="1" customHeight="1">
      <c r="A584" s="75"/>
      <c r="B584" s="82" t="s">
        <v>535</v>
      </c>
      <c r="C584" s="83" t="s">
        <v>14</v>
      </c>
      <c r="D584" s="83" t="s">
        <v>57</v>
      </c>
      <c r="E584" s="83">
        <v>2016</v>
      </c>
      <c r="F584" s="83" t="s">
        <v>48</v>
      </c>
      <c r="G584" s="84">
        <v>42402</v>
      </c>
      <c r="H584" s="84">
        <v>42402</v>
      </c>
      <c r="I584" s="93" t="s">
        <v>519</v>
      </c>
      <c r="J584" s="83" t="s">
        <v>536</v>
      </c>
      <c r="K584" s="85">
        <v>2000</v>
      </c>
      <c r="L584" s="86"/>
      <c r="M584" s="75"/>
    </row>
    <row r="585" spans="1:13" ht="18" hidden="1" customHeight="1">
      <c r="A585" s="75"/>
      <c r="B585" s="82" t="s">
        <v>537</v>
      </c>
      <c r="C585" s="83" t="s">
        <v>14</v>
      </c>
      <c r="D585" s="83" t="s">
        <v>57</v>
      </c>
      <c r="E585" s="83">
        <v>2016</v>
      </c>
      <c r="F585" s="83" t="s">
        <v>48</v>
      </c>
      <c r="G585" s="84" t="s">
        <v>538</v>
      </c>
      <c r="H585" s="84">
        <v>42402</v>
      </c>
      <c r="I585" s="93" t="s">
        <v>396</v>
      </c>
      <c r="J585" s="83" t="s">
        <v>88</v>
      </c>
      <c r="K585" s="85">
        <v>2000</v>
      </c>
      <c r="L585" s="86"/>
      <c r="M585" s="75"/>
    </row>
    <row r="586" spans="1:13" ht="18" hidden="1" customHeight="1">
      <c r="A586" s="75"/>
      <c r="B586" s="82" t="s">
        <v>539</v>
      </c>
      <c r="C586" s="83" t="s">
        <v>14</v>
      </c>
      <c r="D586" s="83" t="s">
        <v>476</v>
      </c>
      <c r="E586" s="83">
        <v>2016</v>
      </c>
      <c r="F586" s="83" t="s">
        <v>48</v>
      </c>
      <c r="G586" s="84">
        <v>42402</v>
      </c>
      <c r="H586" s="84">
        <v>42404</v>
      </c>
      <c r="I586" s="83" t="s">
        <v>540</v>
      </c>
      <c r="J586" s="83" t="s">
        <v>541</v>
      </c>
      <c r="K586" s="85">
        <v>12000</v>
      </c>
      <c r="L586" s="86"/>
      <c r="M586" s="75"/>
    </row>
    <row r="587" spans="1:13" ht="18" hidden="1" customHeight="1">
      <c r="A587" s="75"/>
      <c r="B587" s="82" t="s">
        <v>486</v>
      </c>
      <c r="C587" s="83" t="s">
        <v>14</v>
      </c>
      <c r="D587" s="83" t="s">
        <v>476</v>
      </c>
      <c r="E587" s="83">
        <v>2016</v>
      </c>
      <c r="F587" s="83" t="s">
        <v>48</v>
      </c>
      <c r="G587" s="84">
        <v>42429</v>
      </c>
      <c r="H587" s="84">
        <v>42430</v>
      </c>
      <c r="I587" s="83" t="s">
        <v>542</v>
      </c>
      <c r="J587" s="83"/>
      <c r="K587" s="85">
        <v>6000</v>
      </c>
      <c r="L587" s="86"/>
      <c r="M587" s="75"/>
    </row>
    <row r="588" spans="1:13" ht="18" hidden="1" customHeight="1">
      <c r="A588" s="75"/>
      <c r="B588" s="82" t="s">
        <v>97</v>
      </c>
      <c r="C588" s="83" t="s">
        <v>14</v>
      </c>
      <c r="D588" s="83" t="s">
        <v>78</v>
      </c>
      <c r="E588" s="83">
        <v>2016</v>
      </c>
      <c r="F588" s="83" t="s">
        <v>48</v>
      </c>
      <c r="G588" s="84">
        <v>42429</v>
      </c>
      <c r="H588" s="84">
        <v>42430</v>
      </c>
      <c r="I588" s="83" t="s">
        <v>543</v>
      </c>
      <c r="J588" s="83" t="s">
        <v>199</v>
      </c>
      <c r="K588" s="85">
        <v>7000</v>
      </c>
      <c r="L588" s="86"/>
      <c r="M588" s="75"/>
    </row>
    <row r="589" spans="1:13" ht="18" hidden="1" customHeight="1">
      <c r="A589" s="75"/>
      <c r="B589" s="82" t="s">
        <v>163</v>
      </c>
      <c r="C589" s="83" t="s">
        <v>14</v>
      </c>
      <c r="D589" s="83" t="s">
        <v>476</v>
      </c>
      <c r="E589" s="83">
        <v>2016</v>
      </c>
      <c r="F589" s="83" t="s">
        <v>48</v>
      </c>
      <c r="G589" s="84">
        <v>42429</v>
      </c>
      <c r="H589" s="84">
        <v>42429</v>
      </c>
      <c r="I589" s="83" t="s">
        <v>543</v>
      </c>
      <c r="J589" s="83" t="s">
        <v>199</v>
      </c>
      <c r="K589" s="85">
        <v>7000</v>
      </c>
      <c r="L589" s="86"/>
      <c r="M589" s="75"/>
    </row>
    <row r="590" spans="1:13" ht="18" hidden="1" customHeight="1">
      <c r="A590" s="75"/>
      <c r="B590" s="82" t="s">
        <v>353</v>
      </c>
      <c r="C590" s="83" t="s">
        <v>14</v>
      </c>
      <c r="D590" s="83" t="s">
        <v>78</v>
      </c>
      <c r="E590" s="83">
        <v>2016</v>
      </c>
      <c r="F590" s="83" t="s">
        <v>48</v>
      </c>
      <c r="G590" s="84">
        <v>42429</v>
      </c>
      <c r="H590" s="84">
        <v>42429</v>
      </c>
      <c r="I590" s="83" t="s">
        <v>543</v>
      </c>
      <c r="J590" s="83" t="s">
        <v>199</v>
      </c>
      <c r="K590" s="85">
        <v>7000</v>
      </c>
      <c r="L590" s="86"/>
      <c r="M590" s="75"/>
    </row>
    <row r="591" spans="1:13" ht="18" hidden="1" customHeight="1">
      <c r="A591" s="75"/>
      <c r="B591" s="88" t="s">
        <v>544</v>
      </c>
      <c r="C591" s="89" t="s">
        <v>45</v>
      </c>
      <c r="D591" s="89" t="s">
        <v>46</v>
      </c>
      <c r="E591" s="89">
        <v>2016</v>
      </c>
      <c r="F591" s="89" t="s">
        <v>48</v>
      </c>
      <c r="G591" s="90"/>
      <c r="H591" s="90"/>
      <c r="I591" s="89" t="s">
        <v>47</v>
      </c>
      <c r="J591" s="89"/>
      <c r="K591" s="91">
        <v>0</v>
      </c>
      <c r="L591" s="92">
        <f>SUM(K560:K591)</f>
        <v>138000</v>
      </c>
      <c r="M591" s="75"/>
    </row>
    <row r="592" spans="1:13" ht="18" hidden="1" customHeight="1">
      <c r="A592" s="75"/>
      <c r="B592" s="82" t="s">
        <v>145</v>
      </c>
      <c r="C592" s="83" t="s">
        <v>14</v>
      </c>
      <c r="D592" s="83" t="s">
        <v>476</v>
      </c>
      <c r="E592" s="83">
        <v>2016</v>
      </c>
      <c r="F592" s="83" t="s">
        <v>81</v>
      </c>
      <c r="G592" s="84">
        <v>42431</v>
      </c>
      <c r="H592" s="84"/>
      <c r="I592" s="77" t="s">
        <v>545</v>
      </c>
      <c r="J592" s="83" t="s">
        <v>76</v>
      </c>
      <c r="K592" s="85">
        <v>12000</v>
      </c>
      <c r="L592" s="86"/>
      <c r="M592" s="75"/>
    </row>
    <row r="593" spans="1:13" ht="18" hidden="1" customHeight="1">
      <c r="A593" s="75"/>
      <c r="B593" s="82" t="s">
        <v>493</v>
      </c>
      <c r="C593" s="83" t="s">
        <v>29</v>
      </c>
      <c r="D593" s="83" t="s">
        <v>15</v>
      </c>
      <c r="E593" s="83">
        <v>2016</v>
      </c>
      <c r="F593" s="83" t="s">
        <v>81</v>
      </c>
      <c r="G593" s="84">
        <v>42430</v>
      </c>
      <c r="H593" s="84">
        <v>42464</v>
      </c>
      <c r="I593" s="87" t="s">
        <v>546</v>
      </c>
      <c r="J593" s="83" t="s">
        <v>494</v>
      </c>
      <c r="K593" s="85">
        <v>2000</v>
      </c>
      <c r="L593" s="86"/>
      <c r="M593" s="75"/>
    </row>
    <row r="594" spans="1:13" ht="18" hidden="1" customHeight="1">
      <c r="A594" s="75"/>
      <c r="B594" s="82" t="s">
        <v>490</v>
      </c>
      <c r="C594" s="83" t="s">
        <v>14</v>
      </c>
      <c r="D594" s="83" t="s">
        <v>15</v>
      </c>
      <c r="E594" s="83">
        <v>2016</v>
      </c>
      <c r="F594" s="83" t="s">
        <v>81</v>
      </c>
      <c r="G594" s="84">
        <v>42430</v>
      </c>
      <c r="H594" s="84">
        <v>42464</v>
      </c>
      <c r="I594" s="87" t="s">
        <v>546</v>
      </c>
      <c r="J594" s="83" t="s">
        <v>398</v>
      </c>
      <c r="K594" s="85">
        <v>2000</v>
      </c>
      <c r="L594" s="86"/>
      <c r="M594" s="75"/>
    </row>
    <row r="595" spans="1:13" ht="18" hidden="1" customHeight="1">
      <c r="A595" s="75"/>
      <c r="B595" s="82" t="s">
        <v>513</v>
      </c>
      <c r="C595" s="83" t="s">
        <v>14</v>
      </c>
      <c r="D595" s="83" t="s">
        <v>15</v>
      </c>
      <c r="E595" s="83">
        <v>2016</v>
      </c>
      <c r="F595" s="83" t="s">
        <v>81</v>
      </c>
      <c r="G595" s="84">
        <v>42430</v>
      </c>
      <c r="H595" s="84">
        <v>42464</v>
      </c>
      <c r="I595" s="87" t="s">
        <v>547</v>
      </c>
      <c r="J595" s="83" t="s">
        <v>494</v>
      </c>
      <c r="K595" s="85">
        <v>2000</v>
      </c>
      <c r="L595" s="86"/>
      <c r="M595" s="75"/>
    </row>
    <row r="596" spans="1:13" ht="18" hidden="1" customHeight="1">
      <c r="A596" s="75"/>
      <c r="B596" s="82" t="s">
        <v>511</v>
      </c>
      <c r="C596" s="83" t="s">
        <v>14</v>
      </c>
      <c r="D596" s="83" t="s">
        <v>15</v>
      </c>
      <c r="E596" s="83">
        <v>2016</v>
      </c>
      <c r="F596" s="83" t="s">
        <v>81</v>
      </c>
      <c r="G596" s="84" t="s">
        <v>548</v>
      </c>
      <c r="H596" s="84">
        <v>42464</v>
      </c>
      <c r="I596" s="87" t="s">
        <v>547</v>
      </c>
      <c r="J596" s="83" t="s">
        <v>398</v>
      </c>
      <c r="K596" s="85">
        <v>2000</v>
      </c>
      <c r="L596" s="86"/>
      <c r="M596" s="75"/>
    </row>
    <row r="597" spans="1:13" ht="18" hidden="1" customHeight="1">
      <c r="A597" s="75"/>
      <c r="B597" s="82" t="s">
        <v>510</v>
      </c>
      <c r="C597" s="83" t="s">
        <v>29</v>
      </c>
      <c r="D597" s="83" t="s">
        <v>22</v>
      </c>
      <c r="E597" s="83">
        <v>2016</v>
      </c>
      <c r="F597" s="83" t="s">
        <v>81</v>
      </c>
      <c r="G597" s="84">
        <v>42430</v>
      </c>
      <c r="H597" s="84">
        <v>42464</v>
      </c>
      <c r="I597" s="83" t="s">
        <v>272</v>
      </c>
      <c r="J597" s="83" t="s">
        <v>508</v>
      </c>
      <c r="K597" s="85">
        <v>2500</v>
      </c>
      <c r="L597" s="86"/>
      <c r="M597" s="75"/>
    </row>
    <row r="598" spans="1:13" ht="18" hidden="1" customHeight="1">
      <c r="A598" s="75"/>
      <c r="B598" s="82" t="s">
        <v>516</v>
      </c>
      <c r="C598" s="83" t="s">
        <v>14</v>
      </c>
      <c r="D598" s="83" t="s">
        <v>22</v>
      </c>
      <c r="E598" s="83">
        <v>2016</v>
      </c>
      <c r="F598" s="83" t="s">
        <v>81</v>
      </c>
      <c r="G598" s="84">
        <v>42430</v>
      </c>
      <c r="H598" s="84">
        <v>42464</v>
      </c>
      <c r="I598" s="83" t="s">
        <v>272</v>
      </c>
      <c r="J598" s="83" t="s">
        <v>489</v>
      </c>
      <c r="K598" s="85">
        <v>2500</v>
      </c>
      <c r="L598" s="86"/>
      <c r="M598" s="75"/>
    </row>
    <row r="599" spans="1:13" ht="18" hidden="1" customHeight="1">
      <c r="A599" s="75"/>
      <c r="B599" s="82" t="s">
        <v>506</v>
      </c>
      <c r="C599" s="83" t="s">
        <v>14</v>
      </c>
      <c r="D599" s="83" t="s">
        <v>15</v>
      </c>
      <c r="E599" s="83">
        <v>2016</v>
      </c>
      <c r="F599" s="83" t="s">
        <v>81</v>
      </c>
      <c r="G599" s="84">
        <v>42430</v>
      </c>
      <c r="H599" s="84">
        <v>42464</v>
      </c>
      <c r="I599" s="87" t="s">
        <v>515</v>
      </c>
      <c r="J599" s="83" t="s">
        <v>508</v>
      </c>
      <c r="K599" s="85">
        <v>2000</v>
      </c>
      <c r="L599" s="86"/>
      <c r="M599" s="75"/>
    </row>
    <row r="600" spans="1:13" ht="18" hidden="1" customHeight="1">
      <c r="A600" s="75"/>
      <c r="B600" s="82" t="s">
        <v>509</v>
      </c>
      <c r="C600" s="83" t="s">
        <v>29</v>
      </c>
      <c r="D600" s="83" t="s">
        <v>15</v>
      </c>
      <c r="E600" s="83">
        <v>2016</v>
      </c>
      <c r="F600" s="83" t="s">
        <v>81</v>
      </c>
      <c r="G600" s="84">
        <v>42430</v>
      </c>
      <c r="H600" s="84">
        <v>42464</v>
      </c>
      <c r="I600" s="87" t="s">
        <v>515</v>
      </c>
      <c r="J600" s="83" t="s">
        <v>508</v>
      </c>
      <c r="K600" s="85">
        <v>2000</v>
      </c>
      <c r="L600" s="86"/>
      <c r="M600" s="75"/>
    </row>
    <row r="601" spans="1:13" ht="18" hidden="1" customHeight="1">
      <c r="A601" s="75"/>
      <c r="B601" s="82" t="s">
        <v>145</v>
      </c>
      <c r="C601" s="83" t="s">
        <v>14</v>
      </c>
      <c r="D601" s="83" t="s">
        <v>476</v>
      </c>
      <c r="E601" s="83">
        <v>2016</v>
      </c>
      <c r="F601" s="83" t="s">
        <v>81</v>
      </c>
      <c r="G601" s="84">
        <v>42440</v>
      </c>
      <c r="H601" s="84">
        <v>42443</v>
      </c>
      <c r="I601" s="83" t="s">
        <v>549</v>
      </c>
      <c r="J601" s="83" t="s">
        <v>76</v>
      </c>
      <c r="K601" s="85">
        <v>3676.05</v>
      </c>
      <c r="L601" s="86"/>
      <c r="M601" s="75"/>
    </row>
    <row r="602" spans="1:13" ht="18" hidden="1" customHeight="1">
      <c r="A602" s="75"/>
      <c r="B602" s="82" t="s">
        <v>550</v>
      </c>
      <c r="C602" s="83" t="s">
        <v>14</v>
      </c>
      <c r="D602" s="83" t="s">
        <v>22</v>
      </c>
      <c r="E602" s="83">
        <v>2016</v>
      </c>
      <c r="F602" s="83" t="s">
        <v>81</v>
      </c>
      <c r="G602" s="84">
        <v>42431</v>
      </c>
      <c r="H602" s="84">
        <v>42438</v>
      </c>
      <c r="I602" s="83" t="s">
        <v>439</v>
      </c>
      <c r="J602" s="83" t="s">
        <v>551</v>
      </c>
      <c r="K602" s="85">
        <v>2500</v>
      </c>
      <c r="L602" s="86"/>
      <c r="M602" s="75"/>
    </row>
    <row r="603" spans="1:13" ht="18" hidden="1" customHeight="1">
      <c r="A603" s="75"/>
      <c r="B603" s="82" t="s">
        <v>495</v>
      </c>
      <c r="C603" s="83" t="s">
        <v>14</v>
      </c>
      <c r="D603" s="83" t="s">
        <v>15</v>
      </c>
      <c r="E603" s="83">
        <v>2016</v>
      </c>
      <c r="F603" s="83" t="s">
        <v>81</v>
      </c>
      <c r="G603" s="84">
        <v>42430</v>
      </c>
      <c r="H603" s="84">
        <v>42431</v>
      </c>
      <c r="I603" s="87" t="s">
        <v>546</v>
      </c>
      <c r="J603" s="83" t="s">
        <v>526</v>
      </c>
      <c r="K603" s="85">
        <v>2000</v>
      </c>
      <c r="L603" s="86"/>
      <c r="M603" s="75"/>
    </row>
    <row r="604" spans="1:13" ht="18" hidden="1" customHeight="1">
      <c r="A604" s="75"/>
      <c r="B604" s="82" t="s">
        <v>497</v>
      </c>
      <c r="C604" s="83" t="s">
        <v>14</v>
      </c>
      <c r="D604" s="83" t="s">
        <v>15</v>
      </c>
      <c r="E604" s="83">
        <v>2016</v>
      </c>
      <c r="F604" s="83" t="s">
        <v>81</v>
      </c>
      <c r="G604" s="84">
        <v>42430</v>
      </c>
      <c r="H604" s="84">
        <v>42431</v>
      </c>
      <c r="I604" s="87" t="s">
        <v>546</v>
      </c>
      <c r="J604" s="83" t="s">
        <v>526</v>
      </c>
      <c r="K604" s="85">
        <v>2000</v>
      </c>
      <c r="L604" s="86"/>
      <c r="M604" s="75"/>
    </row>
    <row r="605" spans="1:13" ht="18" hidden="1" customHeight="1">
      <c r="A605" s="1"/>
      <c r="B605" s="94" t="s">
        <v>517</v>
      </c>
      <c r="C605" s="95" t="s">
        <v>14</v>
      </c>
      <c r="D605" s="96" t="s">
        <v>15</v>
      </c>
      <c r="E605" s="96">
        <v>2016</v>
      </c>
      <c r="F605" s="96" t="s">
        <v>81</v>
      </c>
      <c r="G605" s="97">
        <v>42430</v>
      </c>
      <c r="H605" s="97">
        <v>42430</v>
      </c>
      <c r="I605" s="87" t="s">
        <v>547</v>
      </c>
      <c r="J605" s="98" t="s">
        <v>31</v>
      </c>
      <c r="K605" s="99">
        <v>2000</v>
      </c>
      <c r="L605" s="100"/>
      <c r="M605" s="101"/>
    </row>
    <row r="606" spans="1:13" ht="18" hidden="1" customHeight="1">
      <c r="A606" s="1"/>
      <c r="B606" s="94" t="s">
        <v>479</v>
      </c>
      <c r="C606" s="95" t="s">
        <v>14</v>
      </c>
      <c r="D606" s="96" t="s">
        <v>22</v>
      </c>
      <c r="E606" s="96">
        <v>2016</v>
      </c>
      <c r="F606" s="96" t="s">
        <v>81</v>
      </c>
      <c r="G606" s="97">
        <v>42430</v>
      </c>
      <c r="H606" s="97">
        <v>42430</v>
      </c>
      <c r="I606" s="83" t="s">
        <v>552</v>
      </c>
      <c r="J606" s="98" t="s">
        <v>88</v>
      </c>
      <c r="K606" s="99">
        <v>2500</v>
      </c>
      <c r="L606" s="100"/>
      <c r="M606" s="101"/>
    </row>
    <row r="607" spans="1:13" ht="18" hidden="1" customHeight="1">
      <c r="A607" s="75"/>
      <c r="B607" s="82" t="s">
        <v>531</v>
      </c>
      <c r="C607" s="83" t="s">
        <v>14</v>
      </c>
      <c r="D607" s="83" t="s">
        <v>15</v>
      </c>
      <c r="E607" s="83">
        <v>2016</v>
      </c>
      <c r="F607" s="83" t="s">
        <v>81</v>
      </c>
      <c r="G607" s="84">
        <v>42430</v>
      </c>
      <c r="H607" s="84">
        <v>42430</v>
      </c>
      <c r="I607" s="87" t="s">
        <v>547</v>
      </c>
      <c r="J607" s="83" t="s">
        <v>20</v>
      </c>
      <c r="K607" s="85">
        <v>2000</v>
      </c>
      <c r="L607" s="86"/>
      <c r="M607" s="75"/>
    </row>
    <row r="608" spans="1:13" ht="18" hidden="1" customHeight="1">
      <c r="A608" s="75"/>
      <c r="B608" s="82" t="s">
        <v>518</v>
      </c>
      <c r="C608" s="83" t="s">
        <v>29</v>
      </c>
      <c r="D608" s="83" t="s">
        <v>57</v>
      </c>
      <c r="E608" s="83">
        <v>2016</v>
      </c>
      <c r="F608" s="83" t="s">
        <v>81</v>
      </c>
      <c r="G608" s="84">
        <v>42430</v>
      </c>
      <c r="H608" s="84">
        <v>42430</v>
      </c>
      <c r="I608" s="87" t="s">
        <v>553</v>
      </c>
      <c r="J608" s="83" t="s">
        <v>345</v>
      </c>
      <c r="K608" s="85">
        <v>2000</v>
      </c>
      <c r="L608" s="86"/>
      <c r="M608" s="75"/>
    </row>
    <row r="609" spans="1:13" ht="18" hidden="1" customHeight="1">
      <c r="A609" s="75"/>
      <c r="B609" s="82" t="s">
        <v>533</v>
      </c>
      <c r="C609" s="83" t="s">
        <v>29</v>
      </c>
      <c r="D609" s="83" t="s">
        <v>22</v>
      </c>
      <c r="E609" s="83">
        <v>2016</v>
      </c>
      <c r="F609" s="83" t="s">
        <v>81</v>
      </c>
      <c r="G609" s="84">
        <v>42430</v>
      </c>
      <c r="H609" s="84">
        <v>42430</v>
      </c>
      <c r="I609" s="83" t="s">
        <v>524</v>
      </c>
      <c r="J609" s="83" t="s">
        <v>534</v>
      </c>
      <c r="K609" s="85">
        <v>2500</v>
      </c>
      <c r="L609" s="86"/>
      <c r="M609" s="75"/>
    </row>
    <row r="610" spans="1:13" ht="18" hidden="1" customHeight="1">
      <c r="A610" s="75"/>
      <c r="B610" s="82" t="s">
        <v>482</v>
      </c>
      <c r="C610" s="83" t="s">
        <v>14</v>
      </c>
      <c r="D610" s="83" t="s">
        <v>22</v>
      </c>
      <c r="E610" s="83">
        <v>2016</v>
      </c>
      <c r="F610" s="83" t="s">
        <v>81</v>
      </c>
      <c r="G610" s="84">
        <v>42430</v>
      </c>
      <c r="H610" s="84" t="s">
        <v>554</v>
      </c>
      <c r="I610" s="83" t="s">
        <v>555</v>
      </c>
      <c r="J610" s="83" t="s">
        <v>34</v>
      </c>
      <c r="K610" s="85">
        <v>2500</v>
      </c>
      <c r="L610" s="86"/>
      <c r="M610" s="75"/>
    </row>
    <row r="611" spans="1:13" ht="18" hidden="1" customHeight="1">
      <c r="A611" s="75"/>
      <c r="B611" s="82" t="s">
        <v>529</v>
      </c>
      <c r="C611" s="83" t="s">
        <v>14</v>
      </c>
      <c r="D611" s="83" t="s">
        <v>57</v>
      </c>
      <c r="E611" s="83">
        <v>2016</v>
      </c>
      <c r="F611" s="83" t="s">
        <v>81</v>
      </c>
      <c r="G611" s="84">
        <v>42430</v>
      </c>
      <c r="H611" s="84">
        <v>42430</v>
      </c>
      <c r="I611" s="87" t="s">
        <v>556</v>
      </c>
      <c r="J611" s="83" t="s">
        <v>152</v>
      </c>
      <c r="K611" s="85">
        <v>2000</v>
      </c>
      <c r="L611" s="86"/>
      <c r="M611" s="75"/>
    </row>
    <row r="612" spans="1:13" ht="18" hidden="1" customHeight="1">
      <c r="A612" s="75"/>
      <c r="B612" s="82" t="s">
        <v>537</v>
      </c>
      <c r="C612" s="102" t="s">
        <v>14</v>
      </c>
      <c r="D612" s="102" t="s">
        <v>57</v>
      </c>
      <c r="E612" s="102">
        <v>2016</v>
      </c>
      <c r="F612" s="102" t="s">
        <v>81</v>
      </c>
      <c r="G612" s="84">
        <v>42430</v>
      </c>
      <c r="H612" s="84">
        <v>42430</v>
      </c>
      <c r="I612" s="87" t="s">
        <v>557</v>
      </c>
      <c r="J612" s="83" t="s">
        <v>88</v>
      </c>
      <c r="K612" s="103">
        <v>2000</v>
      </c>
      <c r="L612" s="86"/>
      <c r="M612" s="75"/>
    </row>
    <row r="613" spans="1:13" ht="18" hidden="1" customHeight="1">
      <c r="A613" s="75"/>
      <c r="B613" s="82" t="s">
        <v>535</v>
      </c>
      <c r="C613" s="83" t="s">
        <v>14</v>
      </c>
      <c r="D613" s="83" t="s">
        <v>57</v>
      </c>
      <c r="E613" s="83">
        <v>2016</v>
      </c>
      <c r="F613" s="83" t="s">
        <v>81</v>
      </c>
      <c r="G613" s="84">
        <v>42430</v>
      </c>
      <c r="H613" s="84">
        <v>42430</v>
      </c>
      <c r="I613" s="87" t="s">
        <v>553</v>
      </c>
      <c r="J613" s="83" t="s">
        <v>536</v>
      </c>
      <c r="K613" s="85">
        <v>2000</v>
      </c>
      <c r="L613" s="86"/>
      <c r="M613" s="75"/>
    </row>
    <row r="614" spans="1:13" ht="18" hidden="1" customHeight="1">
      <c r="A614" s="75"/>
      <c r="B614" s="82" t="s">
        <v>471</v>
      </c>
      <c r="C614" s="83" t="s">
        <v>29</v>
      </c>
      <c r="D614" s="83" t="s">
        <v>22</v>
      </c>
      <c r="E614" s="83">
        <v>2016</v>
      </c>
      <c r="F614" s="83" t="s">
        <v>81</v>
      </c>
      <c r="G614" s="84">
        <v>42430</v>
      </c>
      <c r="H614" s="84">
        <v>42430</v>
      </c>
      <c r="I614" s="83" t="s">
        <v>552</v>
      </c>
      <c r="J614" s="83" t="s">
        <v>111</v>
      </c>
      <c r="K614" s="85">
        <v>2500</v>
      </c>
      <c r="L614" s="86"/>
      <c r="M614" s="75"/>
    </row>
    <row r="615" spans="1:13" ht="18" hidden="1" customHeight="1">
      <c r="A615" s="75"/>
      <c r="B615" s="104" t="s">
        <v>558</v>
      </c>
      <c r="C615" s="105" t="s">
        <v>45</v>
      </c>
      <c r="D615" s="105" t="s">
        <v>46</v>
      </c>
      <c r="E615" s="105">
        <v>2016</v>
      </c>
      <c r="F615" s="105" t="s">
        <v>81</v>
      </c>
      <c r="G615" s="106"/>
      <c r="H615" s="106"/>
      <c r="I615" s="105" t="s">
        <v>47</v>
      </c>
      <c r="J615" s="105"/>
      <c r="K615" s="107">
        <v>0</v>
      </c>
      <c r="L615" s="108">
        <f>SUM(K592:K615)</f>
        <v>61176.05</v>
      </c>
      <c r="M615" s="75"/>
    </row>
    <row r="616" spans="1:13" ht="18" hidden="1" customHeight="1">
      <c r="A616" s="75"/>
      <c r="B616" s="82" t="s">
        <v>197</v>
      </c>
      <c r="C616" s="83" t="s">
        <v>29</v>
      </c>
      <c r="D616" s="83" t="s">
        <v>476</v>
      </c>
      <c r="E616" s="83">
        <v>2016</v>
      </c>
      <c r="F616" s="83" t="s">
        <v>141</v>
      </c>
      <c r="G616" s="84">
        <v>42485</v>
      </c>
      <c r="H616" s="84">
        <v>42486</v>
      </c>
      <c r="I616" s="83" t="s">
        <v>559</v>
      </c>
      <c r="J616" s="83" t="s">
        <v>152</v>
      </c>
      <c r="K616" s="85">
        <v>3500</v>
      </c>
      <c r="L616" s="109"/>
      <c r="M616" s="75"/>
    </row>
    <row r="617" spans="1:13" ht="18" hidden="1" customHeight="1">
      <c r="A617" s="75"/>
      <c r="B617" s="82" t="s">
        <v>560</v>
      </c>
      <c r="C617" s="83" t="s">
        <v>29</v>
      </c>
      <c r="D617" s="83" t="s">
        <v>476</v>
      </c>
      <c r="E617" s="83">
        <v>2016</v>
      </c>
      <c r="F617" s="83" t="s">
        <v>141</v>
      </c>
      <c r="G617" s="84">
        <v>42485</v>
      </c>
      <c r="H617" s="84">
        <v>42486</v>
      </c>
      <c r="I617" s="83" t="s">
        <v>559</v>
      </c>
      <c r="J617" s="83" t="s">
        <v>418</v>
      </c>
      <c r="K617" s="85">
        <v>3500</v>
      </c>
      <c r="L617" s="109"/>
      <c r="M617" s="75"/>
    </row>
    <row r="618" spans="1:13" ht="18" hidden="1" customHeight="1">
      <c r="A618" s="75"/>
      <c r="B618" s="82" t="s">
        <v>506</v>
      </c>
      <c r="C618" s="83" t="s">
        <v>14</v>
      </c>
      <c r="D618" s="83" t="s">
        <v>15</v>
      </c>
      <c r="E618" s="83">
        <v>2016</v>
      </c>
      <c r="F618" s="83" t="s">
        <v>141</v>
      </c>
      <c r="G618" s="84">
        <v>42461</v>
      </c>
      <c r="H618" s="84">
        <v>42478</v>
      </c>
      <c r="I618" s="83" t="s">
        <v>286</v>
      </c>
      <c r="J618" s="83" t="s">
        <v>508</v>
      </c>
      <c r="K618" s="85">
        <v>2000</v>
      </c>
      <c r="L618" s="109"/>
      <c r="M618" s="75"/>
    </row>
    <row r="619" spans="1:13" ht="18" hidden="1" customHeight="1">
      <c r="A619" s="75"/>
      <c r="B619" s="82" t="s">
        <v>509</v>
      </c>
      <c r="C619" s="83" t="s">
        <v>29</v>
      </c>
      <c r="D619" s="83" t="s">
        <v>15</v>
      </c>
      <c r="E619" s="83">
        <v>2016</v>
      </c>
      <c r="F619" s="83" t="s">
        <v>141</v>
      </c>
      <c r="G619" s="84">
        <v>42461</v>
      </c>
      <c r="H619" s="84">
        <v>42478</v>
      </c>
      <c r="I619" s="83" t="s">
        <v>286</v>
      </c>
      <c r="J619" s="83" t="s">
        <v>508</v>
      </c>
      <c r="K619" s="85">
        <v>2000</v>
      </c>
      <c r="L619" s="109"/>
      <c r="M619" s="75"/>
    </row>
    <row r="620" spans="1:13" ht="18" hidden="1" customHeight="1">
      <c r="A620" s="75"/>
      <c r="B620" s="82" t="s">
        <v>510</v>
      </c>
      <c r="C620" s="83" t="s">
        <v>29</v>
      </c>
      <c r="D620" s="83" t="s">
        <v>22</v>
      </c>
      <c r="E620" s="83">
        <v>2016</v>
      </c>
      <c r="F620" s="83" t="s">
        <v>141</v>
      </c>
      <c r="G620" s="84">
        <v>42461</v>
      </c>
      <c r="H620" s="84">
        <v>42478</v>
      </c>
      <c r="I620" s="83" t="s">
        <v>328</v>
      </c>
      <c r="J620" s="83" t="s">
        <v>508</v>
      </c>
      <c r="K620" s="85">
        <v>2500</v>
      </c>
      <c r="L620" s="109"/>
      <c r="M620" s="75"/>
    </row>
    <row r="621" spans="1:13" ht="18" hidden="1" customHeight="1">
      <c r="A621" s="75"/>
      <c r="B621" s="82" t="s">
        <v>516</v>
      </c>
      <c r="C621" s="83" t="s">
        <v>14</v>
      </c>
      <c r="D621" s="83" t="s">
        <v>22</v>
      </c>
      <c r="E621" s="83">
        <v>2016</v>
      </c>
      <c r="F621" s="83" t="s">
        <v>141</v>
      </c>
      <c r="G621" s="84">
        <v>42461</v>
      </c>
      <c r="H621" s="84">
        <v>42478</v>
      </c>
      <c r="I621" s="83" t="s">
        <v>328</v>
      </c>
      <c r="J621" s="83" t="s">
        <v>489</v>
      </c>
      <c r="K621" s="85">
        <v>2500</v>
      </c>
      <c r="L621" s="109"/>
      <c r="M621" s="75"/>
    </row>
    <row r="622" spans="1:13" ht="18" hidden="1" customHeight="1">
      <c r="A622" s="75"/>
      <c r="B622" s="82" t="s">
        <v>535</v>
      </c>
      <c r="C622" s="83" t="s">
        <v>14</v>
      </c>
      <c r="D622" s="83" t="s">
        <v>57</v>
      </c>
      <c r="E622" s="83">
        <v>2016</v>
      </c>
      <c r="F622" s="83" t="s">
        <v>141</v>
      </c>
      <c r="G622" s="84">
        <v>42461</v>
      </c>
      <c r="H622" s="84">
        <v>42461</v>
      </c>
      <c r="I622" s="87" t="s">
        <v>561</v>
      </c>
      <c r="J622" s="83" t="s">
        <v>536</v>
      </c>
      <c r="K622" s="85">
        <v>2000</v>
      </c>
      <c r="L622" s="109"/>
      <c r="M622" s="75"/>
    </row>
    <row r="623" spans="1:13" ht="18" hidden="1" customHeight="1">
      <c r="A623" s="75"/>
      <c r="B623" s="82" t="s">
        <v>518</v>
      </c>
      <c r="C623" s="83" t="s">
        <v>29</v>
      </c>
      <c r="D623" s="83" t="s">
        <v>57</v>
      </c>
      <c r="E623" s="83">
        <v>2016</v>
      </c>
      <c r="F623" s="83" t="s">
        <v>141</v>
      </c>
      <c r="G623" s="84">
        <v>42461</v>
      </c>
      <c r="H623" s="84">
        <v>42464</v>
      </c>
      <c r="I623" s="87" t="s">
        <v>561</v>
      </c>
      <c r="J623" s="83" t="s">
        <v>345</v>
      </c>
      <c r="K623" s="85">
        <v>2000</v>
      </c>
      <c r="L623" s="109"/>
      <c r="M623" s="75"/>
    </row>
    <row r="624" spans="1:13" ht="18" hidden="1" customHeight="1">
      <c r="A624" s="75"/>
      <c r="B624" s="82" t="s">
        <v>479</v>
      </c>
      <c r="C624" s="83" t="s">
        <v>14</v>
      </c>
      <c r="D624" s="83" t="s">
        <v>22</v>
      </c>
      <c r="E624" s="83">
        <v>2016</v>
      </c>
      <c r="F624" s="83" t="s">
        <v>141</v>
      </c>
      <c r="G624" s="84">
        <v>42461</v>
      </c>
      <c r="H624" s="84">
        <v>42461</v>
      </c>
      <c r="I624" s="83" t="s">
        <v>277</v>
      </c>
      <c r="J624" s="83" t="s">
        <v>88</v>
      </c>
      <c r="K624" s="85">
        <v>2500</v>
      </c>
      <c r="L624" s="109"/>
      <c r="M624" s="75"/>
    </row>
    <row r="625" spans="1:13" ht="18" hidden="1" customHeight="1">
      <c r="A625" s="75"/>
      <c r="B625" s="82" t="s">
        <v>537</v>
      </c>
      <c r="C625" s="83" t="s">
        <v>14</v>
      </c>
      <c r="D625" s="83" t="s">
        <v>57</v>
      </c>
      <c r="E625" s="83">
        <v>2016</v>
      </c>
      <c r="F625" s="83" t="s">
        <v>141</v>
      </c>
      <c r="G625" s="84">
        <v>42461</v>
      </c>
      <c r="H625" s="84">
        <v>42461</v>
      </c>
      <c r="I625" s="87" t="s">
        <v>562</v>
      </c>
      <c r="J625" s="83" t="s">
        <v>88</v>
      </c>
      <c r="K625" s="85">
        <v>2000</v>
      </c>
      <c r="L625" s="109"/>
      <c r="M625" s="75"/>
    </row>
    <row r="626" spans="1:13" ht="18" hidden="1" customHeight="1">
      <c r="A626" s="75"/>
      <c r="B626" s="82" t="s">
        <v>533</v>
      </c>
      <c r="C626" s="83" t="s">
        <v>29</v>
      </c>
      <c r="D626" s="83" t="s">
        <v>22</v>
      </c>
      <c r="E626" s="83">
        <v>2016</v>
      </c>
      <c r="F626" s="83" t="s">
        <v>141</v>
      </c>
      <c r="G626" s="84">
        <v>42461</v>
      </c>
      <c r="H626" s="84">
        <v>42461</v>
      </c>
      <c r="I626" s="83" t="s">
        <v>555</v>
      </c>
      <c r="J626" s="83" t="s">
        <v>563</v>
      </c>
      <c r="K626" s="85">
        <v>2500</v>
      </c>
      <c r="L626" s="109"/>
      <c r="M626" s="75"/>
    </row>
    <row r="627" spans="1:13" ht="18" hidden="1" customHeight="1">
      <c r="A627" s="75"/>
      <c r="B627" s="82" t="s">
        <v>471</v>
      </c>
      <c r="C627" s="83" t="s">
        <v>29</v>
      </c>
      <c r="D627" s="83" t="s">
        <v>22</v>
      </c>
      <c r="E627" s="83">
        <v>2016</v>
      </c>
      <c r="F627" s="83" t="s">
        <v>141</v>
      </c>
      <c r="G627" s="84">
        <v>42461</v>
      </c>
      <c r="H627" s="84">
        <v>42461</v>
      </c>
      <c r="I627" s="83" t="s">
        <v>277</v>
      </c>
      <c r="J627" s="83" t="s">
        <v>111</v>
      </c>
      <c r="K627" s="85">
        <v>2500</v>
      </c>
      <c r="L627" s="109"/>
      <c r="M627" s="75"/>
    </row>
    <row r="628" spans="1:13" ht="18" hidden="1" customHeight="1">
      <c r="A628" s="75"/>
      <c r="B628" s="82" t="s">
        <v>529</v>
      </c>
      <c r="C628" s="83" t="s">
        <v>14</v>
      </c>
      <c r="D628" s="83" t="s">
        <v>57</v>
      </c>
      <c r="E628" s="83">
        <v>2016</v>
      </c>
      <c r="F628" s="83" t="s">
        <v>141</v>
      </c>
      <c r="G628" s="84">
        <v>42461</v>
      </c>
      <c r="H628" s="84">
        <v>42461</v>
      </c>
      <c r="I628" s="87" t="s">
        <v>564</v>
      </c>
      <c r="J628" s="83" t="s">
        <v>152</v>
      </c>
      <c r="K628" s="85">
        <v>2000</v>
      </c>
      <c r="L628" s="109"/>
      <c r="M628" s="75"/>
    </row>
    <row r="629" spans="1:13" ht="18" hidden="1" customHeight="1">
      <c r="A629" s="75"/>
      <c r="B629" s="82" t="s">
        <v>486</v>
      </c>
      <c r="C629" s="83" t="s">
        <v>14</v>
      </c>
      <c r="D629" s="83" t="s">
        <v>476</v>
      </c>
      <c r="E629" s="83">
        <v>2016</v>
      </c>
      <c r="F629" s="83" t="s">
        <v>141</v>
      </c>
      <c r="G629" s="84">
        <v>42461</v>
      </c>
      <c r="H629" s="84">
        <v>42461</v>
      </c>
      <c r="I629" s="83" t="s">
        <v>542</v>
      </c>
      <c r="J629" s="83"/>
      <c r="K629" s="85">
        <v>6000</v>
      </c>
      <c r="L629" s="109"/>
      <c r="M629" s="75"/>
    </row>
    <row r="630" spans="1:13" ht="18" hidden="1" customHeight="1">
      <c r="A630" s="75"/>
      <c r="B630" s="104" t="s">
        <v>565</v>
      </c>
      <c r="C630" s="105" t="s">
        <v>45</v>
      </c>
      <c r="D630" s="105" t="s">
        <v>46</v>
      </c>
      <c r="E630" s="105">
        <v>2016</v>
      </c>
      <c r="F630" s="105" t="s">
        <v>141</v>
      </c>
      <c r="G630" s="106"/>
      <c r="H630" s="106"/>
      <c r="I630" s="105" t="s">
        <v>47</v>
      </c>
      <c r="J630" s="105"/>
      <c r="K630" s="91">
        <v>0</v>
      </c>
      <c r="L630" s="110">
        <f>SUM(K616:K630)</f>
        <v>37500</v>
      </c>
      <c r="M630" s="75"/>
    </row>
    <row r="631" spans="1:13" ht="18" hidden="1" customHeight="1">
      <c r="A631" s="75"/>
      <c r="B631" s="82" t="s">
        <v>444</v>
      </c>
      <c r="C631" s="83" t="s">
        <v>14</v>
      </c>
      <c r="D631" s="83" t="s">
        <v>476</v>
      </c>
      <c r="E631" s="83">
        <v>2016</v>
      </c>
      <c r="F631" s="83" t="s">
        <v>167</v>
      </c>
      <c r="G631" s="84">
        <v>42514</v>
      </c>
      <c r="H631" s="84">
        <v>42521</v>
      </c>
      <c r="I631" s="83" t="s">
        <v>566</v>
      </c>
      <c r="J631" s="83" t="s">
        <v>567</v>
      </c>
      <c r="K631" s="85">
        <v>7000</v>
      </c>
      <c r="L631" s="109"/>
      <c r="M631" s="75"/>
    </row>
    <row r="632" spans="1:13" ht="18" hidden="1" customHeight="1">
      <c r="A632" s="75"/>
      <c r="B632" s="82" t="s">
        <v>560</v>
      </c>
      <c r="C632" s="83" t="s">
        <v>29</v>
      </c>
      <c r="D632" s="83" t="s">
        <v>476</v>
      </c>
      <c r="E632" s="83">
        <v>2016</v>
      </c>
      <c r="F632" s="83" t="s">
        <v>167</v>
      </c>
      <c r="G632" s="84">
        <v>42513</v>
      </c>
      <c r="H632" s="84">
        <v>42514</v>
      </c>
      <c r="I632" s="83" t="s">
        <v>568</v>
      </c>
      <c r="J632" s="83" t="s">
        <v>418</v>
      </c>
      <c r="K632" s="85">
        <v>12000</v>
      </c>
      <c r="L632" s="109"/>
      <c r="M632" s="75"/>
    </row>
    <row r="633" spans="1:13" ht="18" hidden="1" customHeight="1">
      <c r="A633" s="75"/>
      <c r="B633" s="82" t="s">
        <v>510</v>
      </c>
      <c r="C633" s="83" t="s">
        <v>29</v>
      </c>
      <c r="D633" s="83" t="s">
        <v>22</v>
      </c>
      <c r="E633" s="83">
        <v>2016</v>
      </c>
      <c r="F633" s="83" t="s">
        <v>167</v>
      </c>
      <c r="G633" s="84">
        <v>42492</v>
      </c>
      <c r="H633" s="84">
        <v>42501</v>
      </c>
      <c r="I633" s="83" t="s">
        <v>555</v>
      </c>
      <c r="J633" s="83" t="s">
        <v>508</v>
      </c>
      <c r="K633" s="85">
        <v>2500</v>
      </c>
      <c r="L633" s="109"/>
      <c r="M633" s="75"/>
    </row>
    <row r="634" spans="1:13" ht="18" hidden="1" customHeight="1">
      <c r="A634" s="75"/>
      <c r="B634" s="82" t="s">
        <v>535</v>
      </c>
      <c r="C634" s="83" t="s">
        <v>14</v>
      </c>
      <c r="D634" s="83" t="s">
        <v>57</v>
      </c>
      <c r="E634" s="83">
        <v>2016</v>
      </c>
      <c r="F634" s="83" t="s">
        <v>167</v>
      </c>
      <c r="G634" s="84">
        <v>42492</v>
      </c>
      <c r="H634" s="84">
        <v>42495</v>
      </c>
      <c r="I634" s="87" t="s">
        <v>569</v>
      </c>
      <c r="J634" s="83" t="s">
        <v>536</v>
      </c>
      <c r="K634" s="85">
        <v>2000</v>
      </c>
      <c r="L634" s="109"/>
      <c r="M634" s="75"/>
    </row>
    <row r="635" spans="1:13" ht="18" hidden="1" customHeight="1">
      <c r="A635" s="75"/>
      <c r="B635" s="82" t="s">
        <v>516</v>
      </c>
      <c r="C635" s="83" t="s">
        <v>14</v>
      </c>
      <c r="D635" s="83" t="s">
        <v>22</v>
      </c>
      <c r="E635" s="83">
        <v>2016</v>
      </c>
      <c r="F635" s="83" t="s">
        <v>167</v>
      </c>
      <c r="G635" s="84">
        <v>42492</v>
      </c>
      <c r="H635" s="84">
        <v>42495</v>
      </c>
      <c r="I635" s="83" t="s">
        <v>378</v>
      </c>
      <c r="J635" s="83" t="s">
        <v>489</v>
      </c>
      <c r="K635" s="85">
        <v>2500</v>
      </c>
      <c r="L635" s="109"/>
      <c r="M635" s="75"/>
    </row>
    <row r="636" spans="1:13" ht="18" hidden="1" customHeight="1">
      <c r="A636" s="75"/>
      <c r="B636" s="111" t="s">
        <v>518</v>
      </c>
      <c r="C636" s="112" t="s">
        <v>29</v>
      </c>
      <c r="D636" s="112" t="s">
        <v>57</v>
      </c>
      <c r="E636" s="112">
        <v>2016</v>
      </c>
      <c r="F636" s="112" t="s">
        <v>167</v>
      </c>
      <c r="G636" s="113">
        <v>42492</v>
      </c>
      <c r="H636" s="113">
        <v>42492</v>
      </c>
      <c r="I636" s="87" t="s">
        <v>569</v>
      </c>
      <c r="J636" s="112" t="s">
        <v>345</v>
      </c>
      <c r="K636" s="114">
        <v>2000</v>
      </c>
      <c r="L636" s="109"/>
      <c r="M636" s="75"/>
    </row>
    <row r="637" spans="1:13" ht="18" hidden="1" customHeight="1">
      <c r="A637" s="75"/>
      <c r="B637" s="111" t="s">
        <v>570</v>
      </c>
      <c r="C637" s="112" t="s">
        <v>14</v>
      </c>
      <c r="D637" s="112" t="s">
        <v>571</v>
      </c>
      <c r="E637" s="112">
        <v>2016</v>
      </c>
      <c r="F637" s="112" t="s">
        <v>167</v>
      </c>
      <c r="G637" s="113">
        <v>42491</v>
      </c>
      <c r="H637" s="113">
        <v>42492</v>
      </c>
      <c r="I637" s="112" t="s">
        <v>359</v>
      </c>
      <c r="J637" s="112" t="s">
        <v>572</v>
      </c>
      <c r="K637" s="114">
        <v>100</v>
      </c>
      <c r="L637" s="109"/>
      <c r="M637" s="75"/>
    </row>
    <row r="638" spans="1:13" ht="18" hidden="1" customHeight="1">
      <c r="A638" s="75"/>
      <c r="B638" s="111" t="s">
        <v>573</v>
      </c>
      <c r="C638" s="112" t="s">
        <v>14</v>
      </c>
      <c r="D638" s="112" t="s">
        <v>571</v>
      </c>
      <c r="E638" s="112">
        <v>2016</v>
      </c>
      <c r="F638" s="112" t="s">
        <v>167</v>
      </c>
      <c r="G638" s="113">
        <v>42491</v>
      </c>
      <c r="H638" s="113">
        <v>42492</v>
      </c>
      <c r="I638" s="112" t="s">
        <v>359</v>
      </c>
      <c r="J638" s="112" t="s">
        <v>574</v>
      </c>
      <c r="K638" s="114">
        <v>100</v>
      </c>
      <c r="L638" s="109"/>
      <c r="M638" s="75"/>
    </row>
    <row r="639" spans="1:13" ht="18" hidden="1" customHeight="1">
      <c r="A639" s="75"/>
      <c r="B639" s="111" t="s">
        <v>575</v>
      </c>
      <c r="C639" s="112" t="s">
        <v>14</v>
      </c>
      <c r="D639" s="112" t="s">
        <v>571</v>
      </c>
      <c r="E639" s="112">
        <v>2016</v>
      </c>
      <c r="F639" s="112" t="s">
        <v>167</v>
      </c>
      <c r="G639" s="113">
        <v>42491</v>
      </c>
      <c r="H639" s="113">
        <v>42492</v>
      </c>
      <c r="I639" s="112" t="s">
        <v>359</v>
      </c>
      <c r="J639" s="112" t="s">
        <v>489</v>
      </c>
      <c r="K639" s="114">
        <v>100</v>
      </c>
      <c r="L639" s="109"/>
      <c r="M639" s="75"/>
    </row>
    <row r="640" spans="1:13" ht="18" hidden="1" customHeight="1">
      <c r="A640" s="75"/>
      <c r="B640" s="111" t="s">
        <v>313</v>
      </c>
      <c r="C640" s="112" t="s">
        <v>14</v>
      </c>
      <c r="D640" s="112" t="s">
        <v>61</v>
      </c>
      <c r="E640" s="112">
        <v>2016</v>
      </c>
      <c r="F640" s="112" t="s">
        <v>167</v>
      </c>
      <c r="G640" s="113">
        <v>42491</v>
      </c>
      <c r="H640" s="113">
        <v>42492</v>
      </c>
      <c r="I640" s="83" t="s">
        <v>359</v>
      </c>
      <c r="J640" s="112" t="s">
        <v>489</v>
      </c>
      <c r="K640" s="114">
        <v>100</v>
      </c>
      <c r="L640" s="109"/>
      <c r="M640" s="75"/>
    </row>
    <row r="641" spans="1:13" ht="18" hidden="1" customHeight="1">
      <c r="A641" s="75"/>
      <c r="B641" s="111" t="s">
        <v>529</v>
      </c>
      <c r="C641" s="112" t="s">
        <v>14</v>
      </c>
      <c r="D641" s="112" t="s">
        <v>57</v>
      </c>
      <c r="E641" s="112">
        <v>2016</v>
      </c>
      <c r="F641" s="112" t="s">
        <v>167</v>
      </c>
      <c r="G641" s="113">
        <v>42492</v>
      </c>
      <c r="H641" s="113">
        <v>42492</v>
      </c>
      <c r="I641" s="87" t="s">
        <v>576</v>
      </c>
      <c r="J641" s="112" t="s">
        <v>152</v>
      </c>
      <c r="K641" s="114">
        <v>2000</v>
      </c>
      <c r="L641" s="109"/>
      <c r="M641" s="75"/>
    </row>
    <row r="642" spans="1:13" ht="18" hidden="1" customHeight="1">
      <c r="A642" s="75"/>
      <c r="B642" s="104" t="s">
        <v>577</v>
      </c>
      <c r="C642" s="105" t="s">
        <v>45</v>
      </c>
      <c r="D642" s="105" t="s">
        <v>46</v>
      </c>
      <c r="E642" s="105">
        <v>2016</v>
      </c>
      <c r="F642" s="105" t="s">
        <v>167</v>
      </c>
      <c r="G642" s="106"/>
      <c r="H642" s="106"/>
      <c r="I642" s="105" t="s">
        <v>47</v>
      </c>
      <c r="J642" s="105"/>
      <c r="K642" s="91">
        <v>0</v>
      </c>
      <c r="L642" s="110">
        <f>SUM(K631:K642)</f>
        <v>30400</v>
      </c>
      <c r="M642" s="75"/>
    </row>
    <row r="643" spans="1:13" ht="18" hidden="1" customHeight="1">
      <c r="A643" s="75"/>
      <c r="B643" s="82" t="s">
        <v>560</v>
      </c>
      <c r="C643" s="112" t="s">
        <v>29</v>
      </c>
      <c r="D643" s="112" t="s">
        <v>476</v>
      </c>
      <c r="E643" s="112">
        <v>2016</v>
      </c>
      <c r="F643" s="112" t="s">
        <v>222</v>
      </c>
      <c r="G643" s="113">
        <v>42531</v>
      </c>
      <c r="H643" s="113">
        <v>42534</v>
      </c>
      <c r="I643" s="112" t="s">
        <v>578</v>
      </c>
      <c r="J643" s="112" t="s">
        <v>418</v>
      </c>
      <c r="K643" s="114">
        <v>4000</v>
      </c>
      <c r="L643" s="109"/>
      <c r="M643" s="75"/>
    </row>
    <row r="644" spans="1:13" ht="18" hidden="1" customHeight="1">
      <c r="A644" s="75"/>
      <c r="B644" s="111" t="s">
        <v>473</v>
      </c>
      <c r="C644" s="112" t="s">
        <v>29</v>
      </c>
      <c r="D644" s="112" t="s">
        <v>78</v>
      </c>
      <c r="E644" s="112">
        <v>2016</v>
      </c>
      <c r="F644" s="112" t="s">
        <v>222</v>
      </c>
      <c r="G644" s="113">
        <v>42529</v>
      </c>
      <c r="H644" s="113">
        <v>42534</v>
      </c>
      <c r="I644" s="112" t="s">
        <v>579</v>
      </c>
      <c r="J644" s="112" t="s">
        <v>88</v>
      </c>
      <c r="K644" s="114">
        <v>5600</v>
      </c>
      <c r="L644" s="109"/>
      <c r="M644" s="75"/>
    </row>
    <row r="645" spans="1:13" ht="18" hidden="1" customHeight="1">
      <c r="A645" s="75"/>
      <c r="B645" s="111" t="s">
        <v>516</v>
      </c>
      <c r="C645" s="112" t="s">
        <v>14</v>
      </c>
      <c r="D645" s="112" t="s">
        <v>22</v>
      </c>
      <c r="E645" s="112">
        <v>2016</v>
      </c>
      <c r="F645" s="112" t="s">
        <v>222</v>
      </c>
      <c r="G645" s="113">
        <v>42522</v>
      </c>
      <c r="H645" s="113">
        <v>42534</v>
      </c>
      <c r="I645" s="83" t="s">
        <v>580</v>
      </c>
      <c r="J645" s="112" t="s">
        <v>489</v>
      </c>
      <c r="K645" s="114">
        <v>2500</v>
      </c>
      <c r="L645" s="109"/>
      <c r="M645" s="75"/>
    </row>
    <row r="646" spans="1:13" ht="18" hidden="1" customHeight="1">
      <c r="A646" s="75"/>
      <c r="B646" s="111" t="s">
        <v>581</v>
      </c>
      <c r="C646" s="115" t="s">
        <v>14</v>
      </c>
      <c r="D646" s="115" t="s">
        <v>15</v>
      </c>
      <c r="E646" s="115">
        <v>2016</v>
      </c>
      <c r="F646" s="115" t="s">
        <v>222</v>
      </c>
      <c r="G646" s="113">
        <v>42531</v>
      </c>
      <c r="H646" s="113">
        <v>42534</v>
      </c>
      <c r="I646" s="83" t="s">
        <v>582</v>
      </c>
      <c r="J646" s="112" t="s">
        <v>572</v>
      </c>
      <c r="K646" s="116">
        <v>2000</v>
      </c>
      <c r="L646" s="117"/>
      <c r="M646" s="75"/>
    </row>
    <row r="647" spans="1:13" ht="18" hidden="1" customHeight="1">
      <c r="A647" s="75"/>
      <c r="B647" s="111" t="s">
        <v>583</v>
      </c>
      <c r="C647" s="115" t="s">
        <v>14</v>
      </c>
      <c r="D647" s="115" t="s">
        <v>15</v>
      </c>
      <c r="E647" s="115">
        <v>2016</v>
      </c>
      <c r="F647" s="115" t="s">
        <v>222</v>
      </c>
      <c r="G647" s="113">
        <v>42531</v>
      </c>
      <c r="H647" s="113">
        <v>42535</v>
      </c>
      <c r="I647" s="83" t="s">
        <v>582</v>
      </c>
      <c r="J647" s="112" t="s">
        <v>155</v>
      </c>
      <c r="K647" s="116">
        <v>2000</v>
      </c>
      <c r="L647" s="117"/>
      <c r="M647" s="75"/>
    </row>
    <row r="648" spans="1:13" ht="18" hidden="1" customHeight="1">
      <c r="A648" s="75"/>
      <c r="B648" s="111" t="s">
        <v>584</v>
      </c>
      <c r="C648" s="115" t="s">
        <v>14</v>
      </c>
      <c r="D648" s="115" t="s">
        <v>15</v>
      </c>
      <c r="E648" s="115">
        <v>2016</v>
      </c>
      <c r="F648" s="115" t="s">
        <v>222</v>
      </c>
      <c r="G648" s="113" t="s">
        <v>585</v>
      </c>
      <c r="H648" s="113">
        <v>42535</v>
      </c>
      <c r="I648" s="83" t="s">
        <v>582</v>
      </c>
      <c r="J648" s="112" t="s">
        <v>572</v>
      </c>
      <c r="K648" s="116">
        <v>2000</v>
      </c>
      <c r="L648" s="117"/>
      <c r="M648" s="75"/>
    </row>
    <row r="649" spans="1:13" ht="18" hidden="1" customHeight="1">
      <c r="A649" s="75"/>
      <c r="B649" s="111" t="s">
        <v>586</v>
      </c>
      <c r="C649" s="115" t="s">
        <v>14</v>
      </c>
      <c r="D649" s="115" t="s">
        <v>15</v>
      </c>
      <c r="E649" s="115">
        <v>2016</v>
      </c>
      <c r="F649" s="115" t="s">
        <v>222</v>
      </c>
      <c r="G649" s="113">
        <v>42531</v>
      </c>
      <c r="H649" s="113">
        <v>42535</v>
      </c>
      <c r="I649" s="83" t="s">
        <v>582</v>
      </c>
      <c r="J649" s="112" t="s">
        <v>155</v>
      </c>
      <c r="K649" s="116">
        <v>2000</v>
      </c>
      <c r="L649" s="117"/>
      <c r="M649" s="75"/>
    </row>
    <row r="650" spans="1:13" ht="18" hidden="1" customHeight="1">
      <c r="A650" s="75"/>
      <c r="B650" s="111" t="s">
        <v>587</v>
      </c>
      <c r="C650" s="115" t="s">
        <v>14</v>
      </c>
      <c r="D650" s="115" t="s">
        <v>283</v>
      </c>
      <c r="E650" s="115">
        <v>2016</v>
      </c>
      <c r="F650" s="115" t="s">
        <v>222</v>
      </c>
      <c r="G650" s="113" t="s">
        <v>588</v>
      </c>
      <c r="H650" s="113">
        <v>42548</v>
      </c>
      <c r="I650" s="83" t="s">
        <v>589</v>
      </c>
      <c r="J650" s="112"/>
      <c r="K650" s="116">
        <v>7000</v>
      </c>
      <c r="L650" s="117"/>
      <c r="M650" s="75"/>
    </row>
    <row r="651" spans="1:13" ht="18" hidden="1" customHeight="1">
      <c r="A651" s="75"/>
      <c r="B651" s="111" t="s">
        <v>510</v>
      </c>
      <c r="C651" s="112" t="s">
        <v>29</v>
      </c>
      <c r="D651" s="112" t="s">
        <v>22</v>
      </c>
      <c r="E651" s="112">
        <v>2016</v>
      </c>
      <c r="F651" s="115" t="s">
        <v>222</v>
      </c>
      <c r="G651" s="113">
        <v>42522</v>
      </c>
      <c r="H651" s="113">
        <v>42534</v>
      </c>
      <c r="I651" s="83" t="s">
        <v>580</v>
      </c>
      <c r="J651" s="112" t="s">
        <v>508</v>
      </c>
      <c r="K651" s="116">
        <v>2500</v>
      </c>
      <c r="L651" s="117"/>
      <c r="M651" s="75"/>
    </row>
    <row r="652" spans="1:13" ht="18" hidden="1" customHeight="1">
      <c r="A652" s="75"/>
      <c r="B652" s="104" t="s">
        <v>590</v>
      </c>
      <c r="C652" s="105" t="s">
        <v>45</v>
      </c>
      <c r="D652" s="105" t="s">
        <v>46</v>
      </c>
      <c r="E652" s="105">
        <v>2016</v>
      </c>
      <c r="F652" s="105" t="s">
        <v>222</v>
      </c>
      <c r="G652" s="106"/>
      <c r="H652" s="106"/>
      <c r="I652" s="105" t="s">
        <v>47</v>
      </c>
      <c r="J652" s="105"/>
      <c r="K652" s="91">
        <v>0</v>
      </c>
      <c r="L652" s="110">
        <f>SUM(K643:K652)</f>
        <v>29600</v>
      </c>
      <c r="M652" s="75"/>
    </row>
    <row r="653" spans="1:13" ht="18" hidden="1" customHeight="1">
      <c r="A653" s="75"/>
      <c r="B653" s="111" t="s">
        <v>581</v>
      </c>
      <c r="C653" s="115" t="s">
        <v>14</v>
      </c>
      <c r="D653" s="115" t="s">
        <v>15</v>
      </c>
      <c r="E653" s="115">
        <v>2016</v>
      </c>
      <c r="F653" s="115" t="s">
        <v>271</v>
      </c>
      <c r="G653" s="118">
        <v>42552</v>
      </c>
      <c r="H653" s="118">
        <v>42552</v>
      </c>
      <c r="I653" s="83" t="s">
        <v>591</v>
      </c>
      <c r="J653" s="115" t="s">
        <v>572</v>
      </c>
      <c r="K653" s="116">
        <v>2000</v>
      </c>
      <c r="L653" s="117"/>
      <c r="M653" s="75"/>
    </row>
    <row r="654" spans="1:13" ht="18" hidden="1" customHeight="1">
      <c r="A654" s="75"/>
      <c r="B654" s="111" t="s">
        <v>583</v>
      </c>
      <c r="C654" s="115" t="s">
        <v>14</v>
      </c>
      <c r="D654" s="115" t="s">
        <v>15</v>
      </c>
      <c r="E654" s="115">
        <v>2016</v>
      </c>
      <c r="F654" s="115" t="s">
        <v>271</v>
      </c>
      <c r="G654" s="118">
        <v>42552</v>
      </c>
      <c r="H654" s="118">
        <v>42552</v>
      </c>
      <c r="I654" s="83" t="s">
        <v>591</v>
      </c>
      <c r="J654" s="115" t="s">
        <v>155</v>
      </c>
      <c r="K654" s="116">
        <v>2000</v>
      </c>
      <c r="L654" s="117"/>
      <c r="M654" s="75"/>
    </row>
    <row r="655" spans="1:13" ht="18" hidden="1" customHeight="1">
      <c r="A655" s="75"/>
      <c r="B655" s="111" t="s">
        <v>584</v>
      </c>
      <c r="C655" s="115" t="s">
        <v>14</v>
      </c>
      <c r="D655" s="115" t="s">
        <v>15</v>
      </c>
      <c r="E655" s="115">
        <v>2016</v>
      </c>
      <c r="F655" s="115" t="s">
        <v>271</v>
      </c>
      <c r="G655" s="118">
        <v>42552</v>
      </c>
      <c r="H655" s="118">
        <v>42552</v>
      </c>
      <c r="I655" s="83" t="s">
        <v>591</v>
      </c>
      <c r="J655" s="115" t="s">
        <v>155</v>
      </c>
      <c r="K655" s="116">
        <v>2000</v>
      </c>
      <c r="L655" s="117"/>
      <c r="M655" s="75"/>
    </row>
    <row r="656" spans="1:13" ht="18" hidden="1" customHeight="1">
      <c r="A656" s="75"/>
      <c r="B656" s="111" t="s">
        <v>586</v>
      </c>
      <c r="C656" s="115" t="s">
        <v>14</v>
      </c>
      <c r="D656" s="115" t="s">
        <v>15</v>
      </c>
      <c r="E656" s="115">
        <v>2016</v>
      </c>
      <c r="F656" s="115" t="s">
        <v>271</v>
      </c>
      <c r="G656" s="118">
        <v>42552</v>
      </c>
      <c r="H656" s="118" t="s">
        <v>592</v>
      </c>
      <c r="I656" s="83" t="s">
        <v>591</v>
      </c>
      <c r="J656" s="115" t="s">
        <v>155</v>
      </c>
      <c r="K656" s="116">
        <v>2000</v>
      </c>
      <c r="L656" s="117"/>
      <c r="M656" s="75"/>
    </row>
    <row r="657" spans="1:13" ht="18" hidden="1" customHeight="1">
      <c r="A657" s="75"/>
      <c r="B657" s="111" t="s">
        <v>593</v>
      </c>
      <c r="C657" s="112" t="s">
        <v>29</v>
      </c>
      <c r="D657" s="112" t="s">
        <v>476</v>
      </c>
      <c r="E657" s="112">
        <v>2016</v>
      </c>
      <c r="F657" s="112" t="s">
        <v>271</v>
      </c>
      <c r="G657" s="113">
        <v>42562</v>
      </c>
      <c r="H657" s="113">
        <v>42583</v>
      </c>
      <c r="I657" s="112" t="s">
        <v>334</v>
      </c>
      <c r="J657" s="112"/>
      <c r="K657" s="114">
        <v>9860.4</v>
      </c>
      <c r="L657" s="109"/>
      <c r="M657" s="75"/>
    </row>
    <row r="658" spans="1:13" ht="18" hidden="1" customHeight="1">
      <c r="A658" s="75"/>
      <c r="B658" s="111" t="s">
        <v>594</v>
      </c>
      <c r="C658" s="112" t="s">
        <v>14</v>
      </c>
      <c r="D658" s="112" t="s">
        <v>78</v>
      </c>
      <c r="E658" s="112">
        <v>2016</v>
      </c>
      <c r="F658" s="112" t="s">
        <v>271</v>
      </c>
      <c r="G658" s="113">
        <v>42562</v>
      </c>
      <c r="H658" s="113">
        <v>42583</v>
      </c>
      <c r="I658" s="112" t="s">
        <v>334</v>
      </c>
      <c r="J658" s="112"/>
      <c r="K658" s="114">
        <v>9860.4</v>
      </c>
      <c r="L658" s="109"/>
      <c r="M658" s="75"/>
    </row>
    <row r="659" spans="1:13" ht="18" hidden="1" customHeight="1">
      <c r="A659" s="75"/>
      <c r="B659" s="111" t="s">
        <v>595</v>
      </c>
      <c r="C659" s="112" t="s">
        <v>14</v>
      </c>
      <c r="D659" s="112" t="s">
        <v>78</v>
      </c>
      <c r="E659" s="112">
        <v>2016</v>
      </c>
      <c r="F659" s="112" t="s">
        <v>271</v>
      </c>
      <c r="G659" s="113">
        <v>42562</v>
      </c>
      <c r="H659" s="113">
        <v>42583</v>
      </c>
      <c r="I659" s="112" t="s">
        <v>334</v>
      </c>
      <c r="J659" s="112"/>
      <c r="K659" s="114">
        <v>9860.4</v>
      </c>
      <c r="L659" s="109"/>
      <c r="M659" s="75"/>
    </row>
    <row r="660" spans="1:13" ht="18" hidden="1" customHeight="1">
      <c r="A660" s="75"/>
      <c r="B660" s="111" t="s">
        <v>596</v>
      </c>
      <c r="C660" s="112" t="s">
        <v>14</v>
      </c>
      <c r="D660" s="112" t="s">
        <v>571</v>
      </c>
      <c r="E660" s="112">
        <v>2016</v>
      </c>
      <c r="F660" s="112" t="s">
        <v>271</v>
      </c>
      <c r="G660" s="113">
        <v>42562</v>
      </c>
      <c r="H660" s="113">
        <v>42583</v>
      </c>
      <c r="I660" s="112" t="s">
        <v>334</v>
      </c>
      <c r="J660" s="112"/>
      <c r="K660" s="114">
        <v>9860.4</v>
      </c>
      <c r="L660" s="109"/>
      <c r="M660" s="75"/>
    </row>
    <row r="661" spans="1:13" ht="18" hidden="1" customHeight="1">
      <c r="A661" s="75"/>
      <c r="B661" s="111" t="s">
        <v>597</v>
      </c>
      <c r="C661" s="112" t="s">
        <v>14</v>
      </c>
      <c r="D661" s="112" t="s">
        <v>218</v>
      </c>
      <c r="E661" s="112">
        <v>2016</v>
      </c>
      <c r="F661" s="112" t="s">
        <v>271</v>
      </c>
      <c r="G661" s="113">
        <v>42548</v>
      </c>
      <c r="H661" s="113">
        <v>42555</v>
      </c>
      <c r="I661" s="83" t="s">
        <v>598</v>
      </c>
      <c r="J661" s="112"/>
      <c r="K661" s="114">
        <v>4462.1899999999996</v>
      </c>
      <c r="L661" s="109"/>
      <c r="M661" s="75"/>
    </row>
    <row r="662" spans="1:13" ht="18" hidden="1" customHeight="1">
      <c r="A662" s="75"/>
      <c r="B662" s="111" t="s">
        <v>599</v>
      </c>
      <c r="C662" s="112" t="s">
        <v>14</v>
      </c>
      <c r="D662" s="112" t="s">
        <v>218</v>
      </c>
      <c r="E662" s="112">
        <v>2016</v>
      </c>
      <c r="F662" s="112" t="s">
        <v>271</v>
      </c>
      <c r="G662" s="113">
        <v>42548</v>
      </c>
      <c r="H662" s="113">
        <v>42555</v>
      </c>
      <c r="I662" s="83" t="s">
        <v>598</v>
      </c>
      <c r="J662" s="112"/>
      <c r="K662" s="114">
        <v>4162.1000000000004</v>
      </c>
      <c r="L662" s="109"/>
      <c r="M662" s="75"/>
    </row>
    <row r="663" spans="1:13" ht="18" hidden="1" customHeight="1">
      <c r="A663" s="75"/>
      <c r="B663" s="111" t="s">
        <v>600</v>
      </c>
      <c r="C663" s="112" t="s">
        <v>14</v>
      </c>
      <c r="D663" s="112" t="s">
        <v>218</v>
      </c>
      <c r="E663" s="112">
        <v>2016</v>
      </c>
      <c r="F663" s="112" t="s">
        <v>271</v>
      </c>
      <c r="G663" s="113">
        <v>42548</v>
      </c>
      <c r="H663" s="113">
        <v>42555</v>
      </c>
      <c r="I663" s="83" t="s">
        <v>598</v>
      </c>
      <c r="J663" s="112"/>
      <c r="K663" s="114">
        <v>3855.75</v>
      </c>
      <c r="L663" s="109"/>
      <c r="M663" s="75"/>
    </row>
    <row r="664" spans="1:13" ht="18" hidden="1" customHeight="1">
      <c r="A664" s="75"/>
      <c r="B664" s="111" t="s">
        <v>601</v>
      </c>
      <c r="C664" s="112" t="s">
        <v>14</v>
      </c>
      <c r="D664" s="112" t="s">
        <v>218</v>
      </c>
      <c r="E664" s="112">
        <v>2016</v>
      </c>
      <c r="F664" s="112" t="s">
        <v>271</v>
      </c>
      <c r="G664" s="113">
        <v>42548</v>
      </c>
      <c r="H664" s="113">
        <v>42555</v>
      </c>
      <c r="I664" s="83" t="s">
        <v>598</v>
      </c>
      <c r="J664" s="112"/>
      <c r="K664" s="114">
        <v>685</v>
      </c>
      <c r="L664" s="109"/>
      <c r="M664" s="75"/>
    </row>
    <row r="665" spans="1:13" ht="18" hidden="1" customHeight="1">
      <c r="A665" s="75"/>
      <c r="B665" s="82" t="s">
        <v>602</v>
      </c>
      <c r="C665" s="112" t="s">
        <v>14</v>
      </c>
      <c r="D665" s="112" t="s">
        <v>218</v>
      </c>
      <c r="E665" s="112">
        <v>2016</v>
      </c>
      <c r="F665" s="112" t="s">
        <v>271</v>
      </c>
      <c r="G665" s="113">
        <v>42548</v>
      </c>
      <c r="H665" s="113">
        <v>42555</v>
      </c>
      <c r="I665" s="83" t="s">
        <v>598</v>
      </c>
      <c r="J665" s="112"/>
      <c r="K665" s="114">
        <v>875</v>
      </c>
      <c r="L665" s="109"/>
      <c r="M665" s="75"/>
    </row>
    <row r="666" spans="1:13" ht="18" hidden="1" customHeight="1">
      <c r="A666" s="75"/>
      <c r="B666" s="82" t="s">
        <v>603</v>
      </c>
      <c r="C666" s="112" t="s">
        <v>29</v>
      </c>
      <c r="D666" s="112" t="s">
        <v>218</v>
      </c>
      <c r="E666" s="112">
        <v>2016</v>
      </c>
      <c r="F666" s="112" t="s">
        <v>271</v>
      </c>
      <c r="G666" s="113">
        <v>42548</v>
      </c>
      <c r="H666" s="113">
        <v>42555</v>
      </c>
      <c r="I666" s="83" t="s">
        <v>598</v>
      </c>
      <c r="J666" s="112"/>
      <c r="K666" s="114">
        <v>900</v>
      </c>
      <c r="L666" s="109"/>
      <c r="M666" s="75"/>
    </row>
    <row r="667" spans="1:13" ht="18" hidden="1" customHeight="1">
      <c r="A667" s="75"/>
      <c r="B667" s="111" t="s">
        <v>604</v>
      </c>
      <c r="C667" s="112" t="s">
        <v>14</v>
      </c>
      <c r="D667" s="112" t="s">
        <v>218</v>
      </c>
      <c r="E667" s="112">
        <v>2016</v>
      </c>
      <c r="F667" s="112" t="s">
        <v>271</v>
      </c>
      <c r="G667" s="113">
        <v>42548</v>
      </c>
      <c r="H667" s="113">
        <v>42555</v>
      </c>
      <c r="I667" s="83" t="s">
        <v>598</v>
      </c>
      <c r="J667" s="112"/>
      <c r="K667" s="114">
        <v>724.38</v>
      </c>
      <c r="L667" s="109"/>
      <c r="M667" s="75"/>
    </row>
    <row r="668" spans="1:13" ht="18" hidden="1" customHeight="1">
      <c r="A668" s="75"/>
      <c r="B668" s="111" t="s">
        <v>605</v>
      </c>
      <c r="C668" s="112" t="s">
        <v>14</v>
      </c>
      <c r="D668" s="112" t="s">
        <v>218</v>
      </c>
      <c r="E668" s="112">
        <v>2016</v>
      </c>
      <c r="F668" s="112" t="s">
        <v>271</v>
      </c>
      <c r="G668" s="113">
        <v>42548</v>
      </c>
      <c r="H668" s="113">
        <v>42555</v>
      </c>
      <c r="I668" s="83" t="s">
        <v>598</v>
      </c>
      <c r="J668" s="112"/>
      <c r="K668" s="114">
        <v>1140</v>
      </c>
      <c r="L668" s="109"/>
      <c r="M668" s="75"/>
    </row>
    <row r="669" spans="1:13" ht="18" hidden="1" customHeight="1">
      <c r="A669" s="75"/>
      <c r="B669" s="82" t="s">
        <v>369</v>
      </c>
      <c r="C669" s="112" t="s">
        <v>14</v>
      </c>
      <c r="D669" s="112" t="s">
        <v>218</v>
      </c>
      <c r="E669" s="112">
        <v>2016</v>
      </c>
      <c r="F669" s="112" t="s">
        <v>271</v>
      </c>
      <c r="G669" s="113">
        <v>42548</v>
      </c>
      <c r="H669" s="113">
        <v>42555</v>
      </c>
      <c r="I669" s="83" t="s">
        <v>598</v>
      </c>
      <c r="J669" s="112"/>
      <c r="K669" s="114">
        <v>1072</v>
      </c>
      <c r="L669" s="109"/>
      <c r="M669" s="75"/>
    </row>
    <row r="670" spans="1:13" ht="18" hidden="1" customHeight="1">
      <c r="A670" s="75"/>
      <c r="B670" s="82" t="s">
        <v>606</v>
      </c>
      <c r="C670" s="112" t="s">
        <v>14</v>
      </c>
      <c r="D670" s="112" t="s">
        <v>218</v>
      </c>
      <c r="E670" s="112">
        <v>2016</v>
      </c>
      <c r="F670" s="112" t="s">
        <v>271</v>
      </c>
      <c r="G670" s="113">
        <v>42548</v>
      </c>
      <c r="H670" s="113">
        <v>42555</v>
      </c>
      <c r="I670" s="83" t="s">
        <v>598</v>
      </c>
      <c r="J670" s="112"/>
      <c r="K670" s="114">
        <v>1873.43</v>
      </c>
      <c r="L670" s="109"/>
      <c r="M670" s="75"/>
    </row>
    <row r="671" spans="1:13" ht="18" hidden="1" customHeight="1">
      <c r="A671" s="75"/>
      <c r="B671" s="111" t="s">
        <v>341</v>
      </c>
      <c r="C671" s="112" t="s">
        <v>14</v>
      </c>
      <c r="D671" s="112" t="s">
        <v>218</v>
      </c>
      <c r="E671" s="112">
        <v>2016</v>
      </c>
      <c r="F671" s="112" t="s">
        <v>271</v>
      </c>
      <c r="G671" s="113">
        <v>42548</v>
      </c>
      <c r="H671" s="113">
        <v>42555</v>
      </c>
      <c r="I671" s="83" t="s">
        <v>598</v>
      </c>
      <c r="J671" s="112"/>
      <c r="K671" s="114">
        <v>900</v>
      </c>
      <c r="L671" s="109"/>
      <c r="M671" s="75"/>
    </row>
    <row r="672" spans="1:13" ht="18" hidden="1" customHeight="1">
      <c r="A672" s="75"/>
      <c r="B672" s="111" t="s">
        <v>607</v>
      </c>
      <c r="C672" s="112" t="s">
        <v>14</v>
      </c>
      <c r="D672" s="112" t="s">
        <v>218</v>
      </c>
      <c r="E672" s="112">
        <v>2016</v>
      </c>
      <c r="F672" s="112" t="s">
        <v>271</v>
      </c>
      <c r="G672" s="113">
        <v>42548</v>
      </c>
      <c r="H672" s="113">
        <v>42555</v>
      </c>
      <c r="I672" s="83" t="s">
        <v>598</v>
      </c>
      <c r="J672" s="112"/>
      <c r="K672" s="114">
        <v>183</v>
      </c>
      <c r="L672" s="109"/>
      <c r="M672" s="75"/>
    </row>
    <row r="673" spans="1:13" ht="18" hidden="1" customHeight="1">
      <c r="A673" s="75"/>
      <c r="B673" s="111" t="s">
        <v>608</v>
      </c>
      <c r="C673" s="112" t="s">
        <v>14</v>
      </c>
      <c r="D673" s="112" t="s">
        <v>218</v>
      </c>
      <c r="E673" s="112">
        <v>2016</v>
      </c>
      <c r="F673" s="112" t="s">
        <v>271</v>
      </c>
      <c r="G673" s="113">
        <v>42548</v>
      </c>
      <c r="H673" s="113">
        <v>42555</v>
      </c>
      <c r="I673" s="83" t="s">
        <v>598</v>
      </c>
      <c r="J673" s="112"/>
      <c r="K673" s="114">
        <v>441</v>
      </c>
      <c r="L673" s="109"/>
      <c r="M673" s="75"/>
    </row>
    <row r="674" spans="1:13" ht="18" hidden="1" customHeight="1">
      <c r="A674" s="75"/>
      <c r="B674" s="111" t="s">
        <v>609</v>
      </c>
      <c r="C674" s="112" t="s">
        <v>14</v>
      </c>
      <c r="D674" s="112" t="s">
        <v>218</v>
      </c>
      <c r="E674" s="112">
        <v>2016</v>
      </c>
      <c r="F674" s="112" t="s">
        <v>271</v>
      </c>
      <c r="G674" s="113">
        <v>42548</v>
      </c>
      <c r="H674" s="113">
        <v>42555</v>
      </c>
      <c r="I674" s="83" t="s">
        <v>598</v>
      </c>
      <c r="J674" s="112"/>
      <c r="K674" s="114">
        <v>1699.55</v>
      </c>
      <c r="L674" s="109"/>
      <c r="M674" s="75"/>
    </row>
    <row r="675" spans="1:13" ht="18" hidden="1" customHeight="1">
      <c r="A675" s="75"/>
      <c r="B675" s="111" t="s">
        <v>376</v>
      </c>
      <c r="C675" s="112" t="s">
        <v>29</v>
      </c>
      <c r="D675" s="112" t="s">
        <v>218</v>
      </c>
      <c r="E675" s="112">
        <v>2016</v>
      </c>
      <c r="F675" s="112" t="s">
        <v>271</v>
      </c>
      <c r="G675" s="113">
        <v>42548</v>
      </c>
      <c r="H675" s="113">
        <v>42555</v>
      </c>
      <c r="I675" s="83" t="s">
        <v>598</v>
      </c>
      <c r="J675" s="112"/>
      <c r="K675" s="114">
        <v>1594</v>
      </c>
      <c r="L675" s="109"/>
      <c r="M675" s="75"/>
    </row>
    <row r="676" spans="1:13" ht="18" hidden="1" customHeight="1">
      <c r="A676" s="75"/>
      <c r="B676" s="111" t="s">
        <v>403</v>
      </c>
      <c r="C676" s="112" t="s">
        <v>14</v>
      </c>
      <c r="D676" s="112" t="s">
        <v>218</v>
      </c>
      <c r="E676" s="112">
        <v>2016</v>
      </c>
      <c r="F676" s="112" t="s">
        <v>271</v>
      </c>
      <c r="G676" s="113">
        <v>42548</v>
      </c>
      <c r="H676" s="113">
        <v>42555</v>
      </c>
      <c r="I676" s="83" t="s">
        <v>598</v>
      </c>
      <c r="J676" s="112"/>
      <c r="K676" s="114">
        <v>183</v>
      </c>
      <c r="L676" s="109"/>
      <c r="M676" s="75"/>
    </row>
    <row r="677" spans="1:13" ht="18" hidden="1" customHeight="1">
      <c r="A677" s="75"/>
      <c r="B677" s="111" t="s">
        <v>610</v>
      </c>
      <c r="C677" s="112" t="s">
        <v>14</v>
      </c>
      <c r="D677" s="112" t="s">
        <v>218</v>
      </c>
      <c r="E677" s="112">
        <v>2016</v>
      </c>
      <c r="F677" s="112" t="s">
        <v>271</v>
      </c>
      <c r="G677" s="113">
        <v>42548</v>
      </c>
      <c r="H677" s="113">
        <v>42555</v>
      </c>
      <c r="I677" s="83" t="s">
        <v>598</v>
      </c>
      <c r="J677" s="112"/>
      <c r="K677" s="114">
        <v>183</v>
      </c>
      <c r="L677" s="109"/>
      <c r="M677" s="75"/>
    </row>
    <row r="678" spans="1:13" ht="18" hidden="1" customHeight="1">
      <c r="A678" s="75"/>
      <c r="B678" s="111" t="s">
        <v>611</v>
      </c>
      <c r="C678" s="112" t="s">
        <v>14</v>
      </c>
      <c r="D678" s="112" t="s">
        <v>218</v>
      </c>
      <c r="E678" s="112">
        <v>2016</v>
      </c>
      <c r="F678" s="112" t="s">
        <v>271</v>
      </c>
      <c r="G678" s="113">
        <v>42548</v>
      </c>
      <c r="H678" s="113">
        <v>42555</v>
      </c>
      <c r="I678" s="83" t="s">
        <v>598</v>
      </c>
      <c r="J678" s="112"/>
      <c r="K678" s="114">
        <v>490</v>
      </c>
      <c r="L678" s="109"/>
      <c r="M678" s="75"/>
    </row>
    <row r="679" spans="1:13" ht="18" hidden="1" customHeight="1">
      <c r="A679" s="75"/>
      <c r="B679" s="119" t="s">
        <v>612</v>
      </c>
      <c r="C679" s="112" t="s">
        <v>29</v>
      </c>
      <c r="D679" s="112" t="s">
        <v>283</v>
      </c>
      <c r="E679" s="112">
        <v>2016</v>
      </c>
      <c r="F679" s="112" t="s">
        <v>271</v>
      </c>
      <c r="G679" s="113">
        <v>42552</v>
      </c>
      <c r="H679" s="113">
        <v>42552</v>
      </c>
      <c r="I679" s="112" t="s">
        <v>613</v>
      </c>
      <c r="J679" s="112"/>
      <c r="K679" s="114">
        <v>331.51578000000001</v>
      </c>
      <c r="L679" s="109"/>
      <c r="M679" s="75"/>
    </row>
    <row r="680" spans="1:13" ht="18" hidden="1" customHeight="1">
      <c r="A680" s="75"/>
      <c r="B680" s="119" t="s">
        <v>614</v>
      </c>
      <c r="C680" s="112" t="s">
        <v>14</v>
      </c>
      <c r="D680" s="112" t="s">
        <v>283</v>
      </c>
      <c r="E680" s="112">
        <v>2016</v>
      </c>
      <c r="F680" s="112" t="s">
        <v>271</v>
      </c>
      <c r="G680" s="113">
        <v>42552</v>
      </c>
      <c r="H680" s="113">
        <v>42552</v>
      </c>
      <c r="I680" s="112" t="s">
        <v>613</v>
      </c>
      <c r="J680" s="112"/>
      <c r="K680" s="114">
        <v>331.51578000000001</v>
      </c>
      <c r="L680" s="109"/>
      <c r="M680" s="75"/>
    </row>
    <row r="681" spans="1:13" ht="18" hidden="1" customHeight="1">
      <c r="A681" s="75"/>
      <c r="B681" s="119" t="s">
        <v>615</v>
      </c>
      <c r="C681" s="112" t="s">
        <v>14</v>
      </c>
      <c r="D681" s="112" t="s">
        <v>283</v>
      </c>
      <c r="E681" s="112">
        <v>2016</v>
      </c>
      <c r="F681" s="112" t="s">
        <v>271</v>
      </c>
      <c r="G681" s="113">
        <v>42552</v>
      </c>
      <c r="H681" s="113">
        <v>42552</v>
      </c>
      <c r="I681" s="112" t="s">
        <v>613</v>
      </c>
      <c r="J681" s="112"/>
      <c r="K681" s="114">
        <v>331.51578000000001</v>
      </c>
      <c r="L681" s="109"/>
      <c r="M681" s="75"/>
    </row>
    <row r="682" spans="1:13" ht="18" hidden="1" customHeight="1">
      <c r="A682" s="75"/>
      <c r="B682" s="119" t="s">
        <v>616</v>
      </c>
      <c r="C682" s="112" t="s">
        <v>29</v>
      </c>
      <c r="D682" s="112" t="s">
        <v>283</v>
      </c>
      <c r="E682" s="112">
        <v>2016</v>
      </c>
      <c r="F682" s="112" t="s">
        <v>271</v>
      </c>
      <c r="G682" s="113">
        <v>42552</v>
      </c>
      <c r="H682" s="113">
        <v>42552</v>
      </c>
      <c r="I682" s="112" t="s">
        <v>613</v>
      </c>
      <c r="J682" s="112"/>
      <c r="K682" s="114">
        <v>331.51578000000001</v>
      </c>
      <c r="L682" s="109"/>
      <c r="M682" s="75"/>
    </row>
    <row r="683" spans="1:13" ht="18" hidden="1" customHeight="1">
      <c r="A683" s="75"/>
      <c r="B683" s="119" t="s">
        <v>617</v>
      </c>
      <c r="C683" s="112" t="s">
        <v>29</v>
      </c>
      <c r="D683" s="112" t="s">
        <v>283</v>
      </c>
      <c r="E683" s="112">
        <v>2016</v>
      </c>
      <c r="F683" s="112" t="s">
        <v>271</v>
      </c>
      <c r="G683" s="113">
        <v>42552</v>
      </c>
      <c r="H683" s="113">
        <v>42552</v>
      </c>
      <c r="I683" s="112" t="s">
        <v>613</v>
      </c>
      <c r="J683" s="112"/>
      <c r="K683" s="114">
        <v>331.51578000000001</v>
      </c>
      <c r="L683" s="109"/>
      <c r="M683" s="75"/>
    </row>
    <row r="684" spans="1:13" ht="18" hidden="1" customHeight="1">
      <c r="A684" s="75"/>
      <c r="B684" s="119" t="s">
        <v>618</v>
      </c>
      <c r="C684" s="112" t="s">
        <v>14</v>
      </c>
      <c r="D684" s="112" t="s">
        <v>283</v>
      </c>
      <c r="E684" s="112">
        <v>2016</v>
      </c>
      <c r="F684" s="112" t="s">
        <v>271</v>
      </c>
      <c r="G684" s="113">
        <v>42552</v>
      </c>
      <c r="H684" s="113">
        <v>42552</v>
      </c>
      <c r="I684" s="112" t="s">
        <v>613</v>
      </c>
      <c r="J684" s="112"/>
      <c r="K684" s="114">
        <v>331.51578000000001</v>
      </c>
      <c r="L684" s="109"/>
      <c r="M684" s="75"/>
    </row>
    <row r="685" spans="1:13" ht="18" hidden="1" customHeight="1">
      <c r="A685" s="75"/>
      <c r="B685" s="119" t="s">
        <v>205</v>
      </c>
      <c r="C685" s="112" t="s">
        <v>14</v>
      </c>
      <c r="D685" s="112" t="s">
        <v>283</v>
      </c>
      <c r="E685" s="112">
        <v>2016</v>
      </c>
      <c r="F685" s="112" t="s">
        <v>271</v>
      </c>
      <c r="G685" s="113">
        <v>42552</v>
      </c>
      <c r="H685" s="113">
        <v>42552</v>
      </c>
      <c r="I685" s="112" t="s">
        <v>613</v>
      </c>
      <c r="J685" s="112"/>
      <c r="K685" s="114">
        <v>331.51578000000001</v>
      </c>
      <c r="L685" s="109"/>
      <c r="M685" s="75"/>
    </row>
    <row r="686" spans="1:13" ht="18" hidden="1" customHeight="1">
      <c r="A686" s="75"/>
      <c r="B686" s="119" t="s">
        <v>619</v>
      </c>
      <c r="C686" s="112" t="s">
        <v>14</v>
      </c>
      <c r="D686" s="112" t="s">
        <v>283</v>
      </c>
      <c r="E686" s="112">
        <v>2016</v>
      </c>
      <c r="F686" s="112" t="s">
        <v>271</v>
      </c>
      <c r="G686" s="113">
        <v>42552</v>
      </c>
      <c r="H686" s="113">
        <v>42552</v>
      </c>
      <c r="I686" s="112" t="s">
        <v>613</v>
      </c>
      <c r="J686" s="112"/>
      <c r="K686" s="114">
        <v>331.51578000000001</v>
      </c>
      <c r="L686" s="109"/>
      <c r="M686" s="75"/>
    </row>
    <row r="687" spans="1:13" ht="18" hidden="1" customHeight="1">
      <c r="A687" s="75"/>
      <c r="B687" s="119" t="s">
        <v>620</v>
      </c>
      <c r="C687" s="112" t="s">
        <v>14</v>
      </c>
      <c r="D687" s="112" t="s">
        <v>283</v>
      </c>
      <c r="E687" s="112">
        <v>2016</v>
      </c>
      <c r="F687" s="112" t="s">
        <v>271</v>
      </c>
      <c r="G687" s="113">
        <v>42552</v>
      </c>
      <c r="H687" s="113">
        <v>42552</v>
      </c>
      <c r="I687" s="112" t="s">
        <v>613</v>
      </c>
      <c r="J687" s="112"/>
      <c r="K687" s="114">
        <v>331.51578000000001</v>
      </c>
      <c r="L687" s="109"/>
      <c r="M687" s="75"/>
    </row>
    <row r="688" spans="1:13" ht="18" hidden="1" customHeight="1">
      <c r="A688" s="75"/>
      <c r="B688" s="119" t="s">
        <v>587</v>
      </c>
      <c r="C688" s="112" t="s">
        <v>14</v>
      </c>
      <c r="D688" s="112" t="s">
        <v>283</v>
      </c>
      <c r="E688" s="112">
        <v>2016</v>
      </c>
      <c r="F688" s="112" t="s">
        <v>271</v>
      </c>
      <c r="G688" s="113">
        <v>42552</v>
      </c>
      <c r="H688" s="113">
        <v>42552</v>
      </c>
      <c r="I688" s="112" t="s">
        <v>613</v>
      </c>
      <c r="J688" s="112"/>
      <c r="K688" s="114">
        <v>331.51578000000001</v>
      </c>
      <c r="L688" s="109"/>
      <c r="M688" s="75"/>
    </row>
    <row r="689" spans="1:13" ht="18" hidden="1" customHeight="1">
      <c r="A689" s="75"/>
      <c r="B689" s="119" t="s">
        <v>621</v>
      </c>
      <c r="C689" s="112" t="s">
        <v>14</v>
      </c>
      <c r="D689" s="112" t="s">
        <v>283</v>
      </c>
      <c r="E689" s="112">
        <v>2016</v>
      </c>
      <c r="F689" s="112" t="s">
        <v>271</v>
      </c>
      <c r="G689" s="113">
        <v>42552</v>
      </c>
      <c r="H689" s="113">
        <v>42552</v>
      </c>
      <c r="I689" s="112" t="s">
        <v>613</v>
      </c>
      <c r="J689" s="112"/>
      <c r="K689" s="114">
        <v>331.51578000000001</v>
      </c>
      <c r="L689" s="109"/>
      <c r="M689" s="75"/>
    </row>
    <row r="690" spans="1:13" ht="18" hidden="1" customHeight="1">
      <c r="A690" s="75"/>
      <c r="B690" s="119" t="s">
        <v>622</v>
      </c>
      <c r="C690" s="112" t="s">
        <v>14</v>
      </c>
      <c r="D690" s="112" t="s">
        <v>283</v>
      </c>
      <c r="E690" s="112">
        <v>2016</v>
      </c>
      <c r="F690" s="112" t="s">
        <v>271</v>
      </c>
      <c r="G690" s="113">
        <v>42552</v>
      </c>
      <c r="H690" s="113">
        <v>42552</v>
      </c>
      <c r="I690" s="112" t="s">
        <v>613</v>
      </c>
      <c r="J690" s="112"/>
      <c r="K690" s="114">
        <v>331.51578000000001</v>
      </c>
      <c r="L690" s="109"/>
      <c r="M690" s="75"/>
    </row>
    <row r="691" spans="1:13" ht="18" hidden="1" customHeight="1">
      <c r="A691" s="75"/>
      <c r="B691" s="119" t="s">
        <v>623</v>
      </c>
      <c r="C691" s="112" t="s">
        <v>14</v>
      </c>
      <c r="D691" s="112" t="s">
        <v>283</v>
      </c>
      <c r="E691" s="112">
        <v>2016</v>
      </c>
      <c r="F691" s="112" t="s">
        <v>271</v>
      </c>
      <c r="G691" s="113">
        <v>42552</v>
      </c>
      <c r="H691" s="113">
        <v>42552</v>
      </c>
      <c r="I691" s="112" t="s">
        <v>613</v>
      </c>
      <c r="J691" s="112"/>
      <c r="K691" s="114">
        <v>331.51578000000001</v>
      </c>
      <c r="L691" s="109"/>
      <c r="M691" s="75"/>
    </row>
    <row r="692" spans="1:13" ht="18" hidden="1" customHeight="1">
      <c r="A692" s="75"/>
      <c r="B692" s="119" t="s">
        <v>624</v>
      </c>
      <c r="C692" s="112" t="s">
        <v>14</v>
      </c>
      <c r="D692" s="112" t="s">
        <v>283</v>
      </c>
      <c r="E692" s="112">
        <v>2016</v>
      </c>
      <c r="F692" s="112" t="s">
        <v>271</v>
      </c>
      <c r="G692" s="113">
        <v>42552</v>
      </c>
      <c r="H692" s="113">
        <v>42552</v>
      </c>
      <c r="I692" s="112" t="s">
        <v>613</v>
      </c>
      <c r="J692" s="112"/>
      <c r="K692" s="114">
        <v>331.51578000000001</v>
      </c>
      <c r="L692" s="109"/>
      <c r="M692" s="75"/>
    </row>
    <row r="693" spans="1:13" ht="18" hidden="1" customHeight="1">
      <c r="A693" s="75"/>
      <c r="B693" s="119" t="s">
        <v>625</v>
      </c>
      <c r="C693" s="112" t="s">
        <v>14</v>
      </c>
      <c r="D693" s="112" t="s">
        <v>283</v>
      </c>
      <c r="E693" s="112">
        <v>2016</v>
      </c>
      <c r="F693" s="112" t="s">
        <v>271</v>
      </c>
      <c r="G693" s="113">
        <v>42552</v>
      </c>
      <c r="H693" s="113">
        <v>42552</v>
      </c>
      <c r="I693" s="112" t="s">
        <v>613</v>
      </c>
      <c r="J693" s="112"/>
      <c r="K693" s="114">
        <v>331.51578000000001</v>
      </c>
      <c r="L693" s="109"/>
      <c r="M693" s="75"/>
    </row>
    <row r="694" spans="1:13" ht="18" hidden="1" customHeight="1">
      <c r="A694" s="75"/>
      <c r="B694" s="119" t="s">
        <v>626</v>
      </c>
      <c r="C694" s="112" t="s">
        <v>29</v>
      </c>
      <c r="D694" s="112" t="s">
        <v>283</v>
      </c>
      <c r="E694" s="112">
        <v>2016</v>
      </c>
      <c r="F694" s="112" t="s">
        <v>271</v>
      </c>
      <c r="G694" s="113">
        <v>42552</v>
      </c>
      <c r="H694" s="113">
        <v>42552</v>
      </c>
      <c r="I694" s="112" t="s">
        <v>613</v>
      </c>
      <c r="J694" s="112"/>
      <c r="K694" s="114">
        <v>331.51578000000001</v>
      </c>
      <c r="L694" s="109"/>
      <c r="M694" s="75"/>
    </row>
    <row r="695" spans="1:13" ht="18" hidden="1" customHeight="1">
      <c r="A695" s="75"/>
      <c r="B695" s="119" t="s">
        <v>627</v>
      </c>
      <c r="C695" s="112" t="s">
        <v>14</v>
      </c>
      <c r="D695" s="112" t="s">
        <v>283</v>
      </c>
      <c r="E695" s="112">
        <v>2016</v>
      </c>
      <c r="F695" s="112" t="s">
        <v>271</v>
      </c>
      <c r="G695" s="113">
        <v>42552</v>
      </c>
      <c r="H695" s="113">
        <v>42552</v>
      </c>
      <c r="I695" s="112" t="s">
        <v>613</v>
      </c>
      <c r="J695" s="112"/>
      <c r="K695" s="114">
        <v>331.51578000000001</v>
      </c>
      <c r="L695" s="109"/>
      <c r="M695" s="75"/>
    </row>
    <row r="696" spans="1:13" ht="18" hidden="1" customHeight="1">
      <c r="A696" s="75"/>
      <c r="B696" s="119" t="s">
        <v>628</v>
      </c>
      <c r="C696" s="112" t="s">
        <v>14</v>
      </c>
      <c r="D696" s="112" t="s">
        <v>283</v>
      </c>
      <c r="E696" s="112">
        <v>2016</v>
      </c>
      <c r="F696" s="112" t="s">
        <v>271</v>
      </c>
      <c r="G696" s="113">
        <v>42552</v>
      </c>
      <c r="H696" s="113">
        <v>42552</v>
      </c>
      <c r="I696" s="112" t="s">
        <v>613</v>
      </c>
      <c r="J696" s="112"/>
      <c r="K696" s="114">
        <v>331.51578000000001</v>
      </c>
      <c r="L696" s="109"/>
      <c r="M696" s="75"/>
    </row>
    <row r="697" spans="1:13" ht="18" hidden="1" customHeight="1">
      <c r="A697" s="75"/>
      <c r="B697" s="119" t="s">
        <v>629</v>
      </c>
      <c r="C697" s="112" t="s">
        <v>14</v>
      </c>
      <c r="D697" s="112" t="s">
        <v>283</v>
      </c>
      <c r="E697" s="112">
        <v>2016</v>
      </c>
      <c r="F697" s="112" t="s">
        <v>271</v>
      </c>
      <c r="G697" s="113">
        <v>42552</v>
      </c>
      <c r="H697" s="113">
        <v>42552</v>
      </c>
      <c r="I697" s="112" t="s">
        <v>613</v>
      </c>
      <c r="J697" s="112"/>
      <c r="K697" s="114">
        <v>331.51578000000001</v>
      </c>
      <c r="L697" s="109"/>
      <c r="M697" s="75"/>
    </row>
    <row r="698" spans="1:13" ht="18" hidden="1" customHeight="1">
      <c r="A698" s="75"/>
      <c r="B698" s="119" t="s">
        <v>630</v>
      </c>
      <c r="C698" s="112" t="s">
        <v>29</v>
      </c>
      <c r="D698" s="112" t="s">
        <v>283</v>
      </c>
      <c r="E698" s="112">
        <v>2016</v>
      </c>
      <c r="F698" s="112" t="s">
        <v>271</v>
      </c>
      <c r="G698" s="113">
        <v>42552</v>
      </c>
      <c r="H698" s="113">
        <v>42552</v>
      </c>
      <c r="I698" s="112" t="s">
        <v>613</v>
      </c>
      <c r="J698" s="112"/>
      <c r="K698" s="114">
        <v>331.51578000000001</v>
      </c>
      <c r="L698" s="109"/>
      <c r="M698" s="75"/>
    </row>
    <row r="699" spans="1:13" ht="18" hidden="1" customHeight="1">
      <c r="A699" s="75"/>
      <c r="B699" s="119" t="s">
        <v>631</v>
      </c>
      <c r="C699" s="112" t="s">
        <v>29</v>
      </c>
      <c r="D699" s="112" t="s">
        <v>283</v>
      </c>
      <c r="E699" s="112">
        <v>2016</v>
      </c>
      <c r="F699" s="112" t="s">
        <v>271</v>
      </c>
      <c r="G699" s="113">
        <v>42552</v>
      </c>
      <c r="H699" s="113">
        <v>42552</v>
      </c>
      <c r="I699" s="112" t="s">
        <v>613</v>
      </c>
      <c r="J699" s="112"/>
      <c r="K699" s="114">
        <v>331.51578000000001</v>
      </c>
      <c r="L699" s="109"/>
      <c r="M699" s="75"/>
    </row>
    <row r="700" spans="1:13" ht="18" hidden="1" customHeight="1">
      <c r="A700" s="75"/>
      <c r="B700" s="119" t="s">
        <v>632</v>
      </c>
      <c r="C700" s="112" t="s">
        <v>29</v>
      </c>
      <c r="D700" s="112" t="s">
        <v>283</v>
      </c>
      <c r="E700" s="112">
        <v>2016</v>
      </c>
      <c r="F700" s="112" t="s">
        <v>271</v>
      </c>
      <c r="G700" s="113">
        <v>42552</v>
      </c>
      <c r="H700" s="113">
        <v>42552</v>
      </c>
      <c r="I700" s="112" t="s">
        <v>613</v>
      </c>
      <c r="J700" s="112"/>
      <c r="K700" s="114">
        <v>331.51578000000001</v>
      </c>
      <c r="L700" s="109"/>
      <c r="M700" s="75"/>
    </row>
    <row r="701" spans="1:13" ht="18" hidden="1" customHeight="1">
      <c r="A701" s="75"/>
      <c r="B701" s="119" t="s">
        <v>633</v>
      </c>
      <c r="C701" s="112" t="s">
        <v>29</v>
      </c>
      <c r="D701" s="112" t="s">
        <v>283</v>
      </c>
      <c r="E701" s="112">
        <v>2016</v>
      </c>
      <c r="F701" s="112" t="s">
        <v>271</v>
      </c>
      <c r="G701" s="113">
        <v>42552</v>
      </c>
      <c r="H701" s="113">
        <v>42552</v>
      </c>
      <c r="I701" s="112" t="s">
        <v>613</v>
      </c>
      <c r="J701" s="112"/>
      <c r="K701" s="114">
        <v>331.51578000000001</v>
      </c>
      <c r="L701" s="109"/>
      <c r="M701" s="75"/>
    </row>
    <row r="702" spans="1:13" ht="18" hidden="1" customHeight="1">
      <c r="A702" s="75"/>
      <c r="B702" s="119" t="s">
        <v>634</v>
      </c>
      <c r="C702" s="112" t="s">
        <v>29</v>
      </c>
      <c r="D702" s="112" t="s">
        <v>283</v>
      </c>
      <c r="E702" s="112">
        <v>2016</v>
      </c>
      <c r="F702" s="112" t="s">
        <v>271</v>
      </c>
      <c r="G702" s="113">
        <v>42552</v>
      </c>
      <c r="H702" s="113">
        <v>42552</v>
      </c>
      <c r="I702" s="112" t="s">
        <v>613</v>
      </c>
      <c r="J702" s="112"/>
      <c r="K702" s="114">
        <v>331.51578000000001</v>
      </c>
      <c r="L702" s="109"/>
      <c r="M702" s="75"/>
    </row>
    <row r="703" spans="1:13" ht="18" hidden="1" customHeight="1">
      <c r="A703" s="75"/>
      <c r="B703" s="119" t="s">
        <v>635</v>
      </c>
      <c r="C703" s="112" t="s">
        <v>29</v>
      </c>
      <c r="D703" s="112" t="s">
        <v>283</v>
      </c>
      <c r="E703" s="112">
        <v>2016</v>
      </c>
      <c r="F703" s="112" t="s">
        <v>271</v>
      </c>
      <c r="G703" s="113">
        <v>42552</v>
      </c>
      <c r="H703" s="113">
        <v>42552</v>
      </c>
      <c r="I703" s="112" t="s">
        <v>613</v>
      </c>
      <c r="J703" s="112"/>
      <c r="K703" s="114">
        <v>331.51578000000001</v>
      </c>
      <c r="L703" s="109"/>
      <c r="M703" s="75"/>
    </row>
    <row r="704" spans="1:13" ht="18" hidden="1" customHeight="1">
      <c r="A704" s="75"/>
      <c r="B704" s="119" t="s">
        <v>636</v>
      </c>
      <c r="C704" s="112" t="s">
        <v>29</v>
      </c>
      <c r="D704" s="112" t="s">
        <v>283</v>
      </c>
      <c r="E704" s="112">
        <v>2016</v>
      </c>
      <c r="F704" s="112" t="s">
        <v>271</v>
      </c>
      <c r="G704" s="113">
        <v>42552</v>
      </c>
      <c r="H704" s="113">
        <v>42552</v>
      </c>
      <c r="I704" s="112" t="s">
        <v>613</v>
      </c>
      <c r="J704" s="112"/>
      <c r="K704" s="114">
        <v>331.51578000000001</v>
      </c>
      <c r="L704" s="109"/>
      <c r="M704" s="75"/>
    </row>
    <row r="705" spans="1:13" ht="18" hidden="1" customHeight="1">
      <c r="A705" s="75"/>
      <c r="B705" s="119" t="s">
        <v>637</v>
      </c>
      <c r="C705" s="112" t="s">
        <v>14</v>
      </c>
      <c r="D705" s="112" t="s">
        <v>283</v>
      </c>
      <c r="E705" s="112">
        <v>2016</v>
      </c>
      <c r="F705" s="112" t="s">
        <v>271</v>
      </c>
      <c r="G705" s="113">
        <v>42552</v>
      </c>
      <c r="H705" s="113">
        <v>42552</v>
      </c>
      <c r="I705" s="112" t="s">
        <v>613</v>
      </c>
      <c r="J705" s="112"/>
      <c r="K705" s="114">
        <v>331.51578000000001</v>
      </c>
      <c r="L705" s="109"/>
      <c r="M705" s="75"/>
    </row>
    <row r="706" spans="1:13" ht="18" hidden="1" customHeight="1">
      <c r="A706" s="75"/>
      <c r="B706" s="120" t="s">
        <v>210</v>
      </c>
      <c r="C706" s="83" t="s">
        <v>14</v>
      </c>
      <c r="D706" s="112" t="s">
        <v>283</v>
      </c>
      <c r="E706" s="112">
        <v>2016</v>
      </c>
      <c r="F706" s="112" t="s">
        <v>271</v>
      </c>
      <c r="G706" s="113">
        <v>42552</v>
      </c>
      <c r="H706" s="113">
        <v>42552</v>
      </c>
      <c r="I706" s="112" t="s">
        <v>613</v>
      </c>
      <c r="J706" s="83"/>
      <c r="K706" s="114">
        <v>331.51578000000001</v>
      </c>
      <c r="L706" s="121"/>
      <c r="M706" s="75"/>
    </row>
    <row r="707" spans="1:13" ht="18" hidden="1" customHeight="1">
      <c r="A707" s="75"/>
      <c r="B707" s="120" t="s">
        <v>638</v>
      </c>
      <c r="C707" s="83" t="s">
        <v>29</v>
      </c>
      <c r="D707" s="112" t="s">
        <v>283</v>
      </c>
      <c r="E707" s="112">
        <v>2016</v>
      </c>
      <c r="F707" s="112" t="s">
        <v>271</v>
      </c>
      <c r="G707" s="113">
        <v>42552</v>
      </c>
      <c r="H707" s="113">
        <v>42552</v>
      </c>
      <c r="I707" s="112" t="s">
        <v>613</v>
      </c>
      <c r="J707" s="83"/>
      <c r="K707" s="114">
        <v>331.51578000000001</v>
      </c>
      <c r="L707" s="121"/>
      <c r="M707" s="75"/>
    </row>
    <row r="708" spans="1:13" ht="18" hidden="1" customHeight="1">
      <c r="A708" s="75"/>
      <c r="B708" s="120" t="s">
        <v>597</v>
      </c>
      <c r="C708" s="83" t="s">
        <v>14</v>
      </c>
      <c r="D708" s="112" t="s">
        <v>218</v>
      </c>
      <c r="E708" s="112">
        <v>2016</v>
      </c>
      <c r="F708" s="112" t="s">
        <v>271</v>
      </c>
      <c r="G708" s="113">
        <v>42552</v>
      </c>
      <c r="H708" s="113">
        <v>42552</v>
      </c>
      <c r="I708" s="112" t="s">
        <v>613</v>
      </c>
      <c r="J708" s="83"/>
      <c r="K708" s="114">
        <v>331.51578000000001</v>
      </c>
      <c r="L708" s="121"/>
      <c r="M708" s="75"/>
    </row>
    <row r="709" spans="1:13" ht="18" hidden="1" customHeight="1">
      <c r="A709" s="75"/>
      <c r="B709" s="82" t="s">
        <v>600</v>
      </c>
      <c r="C709" s="83" t="s">
        <v>14</v>
      </c>
      <c r="D709" s="112" t="s">
        <v>218</v>
      </c>
      <c r="E709" s="112">
        <v>2016</v>
      </c>
      <c r="F709" s="112" t="s">
        <v>271</v>
      </c>
      <c r="G709" s="113">
        <v>42552</v>
      </c>
      <c r="H709" s="113">
        <v>42552</v>
      </c>
      <c r="I709" s="112" t="s">
        <v>613</v>
      </c>
      <c r="J709" s="83"/>
      <c r="K709" s="114">
        <v>331.51578000000001</v>
      </c>
      <c r="L709" s="121"/>
      <c r="M709" s="75"/>
    </row>
    <row r="710" spans="1:13" ht="18" hidden="1" customHeight="1">
      <c r="A710" s="75"/>
      <c r="B710" s="82" t="s">
        <v>599</v>
      </c>
      <c r="C710" s="83" t="s">
        <v>14</v>
      </c>
      <c r="D710" s="112" t="s">
        <v>218</v>
      </c>
      <c r="E710" s="112">
        <v>2016</v>
      </c>
      <c r="F710" s="112" t="s">
        <v>271</v>
      </c>
      <c r="G710" s="113">
        <v>42552</v>
      </c>
      <c r="H710" s="113">
        <v>42552</v>
      </c>
      <c r="I710" s="112" t="s">
        <v>613</v>
      </c>
      <c r="J710" s="83"/>
      <c r="K710" s="114">
        <v>331.51578000000001</v>
      </c>
      <c r="L710" s="121"/>
      <c r="M710" s="75"/>
    </row>
    <row r="711" spans="1:13" ht="18" hidden="1" customHeight="1">
      <c r="A711" s="75"/>
      <c r="B711" s="82" t="s">
        <v>610</v>
      </c>
      <c r="C711" s="83" t="s">
        <v>14</v>
      </c>
      <c r="D711" s="112" t="s">
        <v>218</v>
      </c>
      <c r="E711" s="112">
        <v>2016</v>
      </c>
      <c r="F711" s="112" t="s">
        <v>271</v>
      </c>
      <c r="G711" s="113">
        <v>42552</v>
      </c>
      <c r="H711" s="113">
        <v>42552</v>
      </c>
      <c r="I711" s="112" t="s">
        <v>613</v>
      </c>
      <c r="J711" s="83"/>
      <c r="K711" s="114">
        <v>331.51578000000001</v>
      </c>
      <c r="L711" s="121"/>
      <c r="M711" s="75"/>
    </row>
    <row r="712" spans="1:13" ht="18" hidden="1" customHeight="1">
      <c r="A712" s="75"/>
      <c r="B712" s="82" t="s">
        <v>403</v>
      </c>
      <c r="C712" s="83" t="s">
        <v>14</v>
      </c>
      <c r="D712" s="112" t="s">
        <v>218</v>
      </c>
      <c r="E712" s="112">
        <v>2016</v>
      </c>
      <c r="F712" s="112" t="s">
        <v>271</v>
      </c>
      <c r="G712" s="113">
        <v>42552</v>
      </c>
      <c r="H712" s="113">
        <v>42552</v>
      </c>
      <c r="I712" s="112" t="s">
        <v>613</v>
      </c>
      <c r="J712" s="83"/>
      <c r="K712" s="114">
        <v>331.51578000000001</v>
      </c>
      <c r="L712" s="121"/>
      <c r="M712" s="75"/>
    </row>
    <row r="713" spans="1:13" ht="18" hidden="1" customHeight="1">
      <c r="A713" s="75"/>
      <c r="B713" s="82" t="s">
        <v>607</v>
      </c>
      <c r="C713" s="83" t="s">
        <v>14</v>
      </c>
      <c r="D713" s="112" t="s">
        <v>218</v>
      </c>
      <c r="E713" s="112">
        <v>2016</v>
      </c>
      <c r="F713" s="112" t="s">
        <v>271</v>
      </c>
      <c r="G713" s="113">
        <v>42552</v>
      </c>
      <c r="H713" s="113">
        <v>42552</v>
      </c>
      <c r="I713" s="112" t="s">
        <v>613</v>
      </c>
      <c r="J713" s="83"/>
      <c r="K713" s="114">
        <v>331.51578000000001</v>
      </c>
      <c r="L713" s="121"/>
      <c r="M713" s="75"/>
    </row>
    <row r="714" spans="1:13" ht="18" hidden="1" customHeight="1">
      <c r="A714" s="75"/>
      <c r="B714" s="82" t="s">
        <v>639</v>
      </c>
      <c r="C714" s="83" t="s">
        <v>14</v>
      </c>
      <c r="D714" s="112" t="s">
        <v>218</v>
      </c>
      <c r="E714" s="112">
        <v>2016</v>
      </c>
      <c r="F714" s="112" t="s">
        <v>271</v>
      </c>
      <c r="G714" s="113">
        <v>42552</v>
      </c>
      <c r="H714" s="113">
        <v>42552</v>
      </c>
      <c r="I714" s="112" t="s">
        <v>613</v>
      </c>
      <c r="J714" s="83"/>
      <c r="K714" s="114">
        <v>331.51578000000001</v>
      </c>
      <c r="L714" s="121"/>
      <c r="M714" s="75"/>
    </row>
    <row r="715" spans="1:13" ht="18" hidden="1" customHeight="1">
      <c r="A715" s="75"/>
      <c r="B715" s="82" t="s">
        <v>605</v>
      </c>
      <c r="C715" s="83" t="s">
        <v>14</v>
      </c>
      <c r="D715" s="112" t="s">
        <v>218</v>
      </c>
      <c r="E715" s="112">
        <v>2016</v>
      </c>
      <c r="F715" s="112" t="s">
        <v>271</v>
      </c>
      <c r="G715" s="113">
        <v>42552</v>
      </c>
      <c r="H715" s="113">
        <v>42552</v>
      </c>
      <c r="I715" s="112" t="s">
        <v>613</v>
      </c>
      <c r="J715" s="83"/>
      <c r="K715" s="114">
        <v>331.51578000000001</v>
      </c>
      <c r="L715" s="121"/>
      <c r="M715" s="75"/>
    </row>
    <row r="716" spans="1:13" ht="18" hidden="1" customHeight="1">
      <c r="A716" s="75"/>
      <c r="B716" s="82" t="s">
        <v>369</v>
      </c>
      <c r="C716" s="83" t="s">
        <v>14</v>
      </c>
      <c r="D716" s="112" t="s">
        <v>218</v>
      </c>
      <c r="E716" s="112">
        <v>2016</v>
      </c>
      <c r="F716" s="112" t="s">
        <v>271</v>
      </c>
      <c r="G716" s="113">
        <v>42552</v>
      </c>
      <c r="H716" s="113">
        <v>42552</v>
      </c>
      <c r="I716" s="112" t="s">
        <v>613</v>
      </c>
      <c r="J716" s="83"/>
      <c r="K716" s="114">
        <v>331.51578000000001</v>
      </c>
      <c r="L716" s="121"/>
      <c r="M716" s="75"/>
    </row>
    <row r="717" spans="1:13" ht="18" hidden="1" customHeight="1">
      <c r="A717" s="75"/>
      <c r="B717" s="82" t="s">
        <v>361</v>
      </c>
      <c r="C717" s="83" t="s">
        <v>14</v>
      </c>
      <c r="D717" s="112" t="s">
        <v>218</v>
      </c>
      <c r="E717" s="112">
        <v>2016</v>
      </c>
      <c r="F717" s="112" t="s">
        <v>271</v>
      </c>
      <c r="G717" s="113">
        <v>42552</v>
      </c>
      <c r="H717" s="113">
        <v>42552</v>
      </c>
      <c r="I717" s="112" t="s">
        <v>613</v>
      </c>
      <c r="J717" s="83"/>
      <c r="K717" s="114">
        <v>331.51578000000001</v>
      </c>
      <c r="L717" s="121"/>
      <c r="M717" s="75"/>
    </row>
    <row r="718" spans="1:13" ht="18" hidden="1" customHeight="1">
      <c r="A718" s="75"/>
      <c r="B718" s="82" t="s">
        <v>606</v>
      </c>
      <c r="C718" s="83" t="s">
        <v>14</v>
      </c>
      <c r="D718" s="112" t="s">
        <v>218</v>
      </c>
      <c r="E718" s="112">
        <v>2016</v>
      </c>
      <c r="F718" s="112" t="s">
        <v>271</v>
      </c>
      <c r="G718" s="113">
        <v>42552</v>
      </c>
      <c r="H718" s="113">
        <v>42552</v>
      </c>
      <c r="I718" s="112" t="s">
        <v>613</v>
      </c>
      <c r="J718" s="83"/>
      <c r="K718" s="114">
        <v>331.51578000000001</v>
      </c>
      <c r="L718" s="121"/>
      <c r="M718" s="75"/>
    </row>
    <row r="719" spans="1:13" ht="18" hidden="1" customHeight="1">
      <c r="A719" s="75"/>
      <c r="B719" s="82" t="s">
        <v>376</v>
      </c>
      <c r="C719" s="83" t="s">
        <v>29</v>
      </c>
      <c r="D719" s="112" t="s">
        <v>218</v>
      </c>
      <c r="E719" s="112">
        <v>2016</v>
      </c>
      <c r="F719" s="112" t="s">
        <v>271</v>
      </c>
      <c r="G719" s="113">
        <v>42552</v>
      </c>
      <c r="H719" s="113">
        <v>42552</v>
      </c>
      <c r="I719" s="112" t="s">
        <v>613</v>
      </c>
      <c r="J719" s="83"/>
      <c r="K719" s="114">
        <v>331.51578000000001</v>
      </c>
      <c r="L719" s="121"/>
      <c r="M719" s="75"/>
    </row>
    <row r="720" spans="1:13" ht="18" hidden="1" customHeight="1">
      <c r="A720" s="75"/>
      <c r="B720" s="111" t="s">
        <v>608</v>
      </c>
      <c r="C720" s="83" t="s">
        <v>14</v>
      </c>
      <c r="D720" s="112" t="s">
        <v>218</v>
      </c>
      <c r="E720" s="112">
        <v>2016</v>
      </c>
      <c r="F720" s="112" t="s">
        <v>271</v>
      </c>
      <c r="G720" s="113">
        <v>42552</v>
      </c>
      <c r="H720" s="113">
        <v>42552</v>
      </c>
      <c r="I720" s="112" t="s">
        <v>613</v>
      </c>
      <c r="J720" s="83"/>
      <c r="K720" s="114">
        <v>331.51578000000001</v>
      </c>
      <c r="L720" s="121"/>
      <c r="M720" s="75"/>
    </row>
    <row r="721" spans="1:13" ht="18" hidden="1" customHeight="1">
      <c r="A721" s="75"/>
      <c r="B721" s="82" t="s">
        <v>640</v>
      </c>
      <c r="C721" s="83" t="s">
        <v>14</v>
      </c>
      <c r="D721" s="112" t="s">
        <v>218</v>
      </c>
      <c r="E721" s="112">
        <v>2016</v>
      </c>
      <c r="F721" s="112" t="s">
        <v>271</v>
      </c>
      <c r="G721" s="113">
        <v>42552</v>
      </c>
      <c r="H721" s="113">
        <v>42552</v>
      </c>
      <c r="I721" s="112" t="s">
        <v>613</v>
      </c>
      <c r="J721" s="83"/>
      <c r="K721" s="114">
        <v>331.51578000000001</v>
      </c>
      <c r="L721" s="121"/>
      <c r="M721" s="75"/>
    </row>
    <row r="722" spans="1:13" ht="18" hidden="1" customHeight="1">
      <c r="A722" s="75"/>
      <c r="B722" s="82" t="s">
        <v>641</v>
      </c>
      <c r="C722" s="83" t="s">
        <v>29</v>
      </c>
      <c r="D722" s="112" t="s">
        <v>218</v>
      </c>
      <c r="E722" s="112">
        <v>2016</v>
      </c>
      <c r="F722" s="112" t="s">
        <v>271</v>
      </c>
      <c r="G722" s="113">
        <v>42552</v>
      </c>
      <c r="H722" s="113">
        <v>42552</v>
      </c>
      <c r="I722" s="112" t="s">
        <v>613</v>
      </c>
      <c r="J722" s="83"/>
      <c r="K722" s="114">
        <v>331.51578000000001</v>
      </c>
      <c r="L722" s="121"/>
      <c r="M722" s="75"/>
    </row>
    <row r="723" spans="1:13" ht="18" hidden="1" customHeight="1">
      <c r="A723" s="75"/>
      <c r="B723" s="82" t="s">
        <v>495</v>
      </c>
      <c r="C723" s="83" t="s">
        <v>14</v>
      </c>
      <c r="D723" s="112" t="s">
        <v>218</v>
      </c>
      <c r="E723" s="112">
        <v>2016</v>
      </c>
      <c r="F723" s="112" t="s">
        <v>271</v>
      </c>
      <c r="G723" s="113">
        <v>42552</v>
      </c>
      <c r="H723" s="113">
        <v>42552</v>
      </c>
      <c r="I723" s="112" t="s">
        <v>613</v>
      </c>
      <c r="J723" s="83"/>
      <c r="K723" s="114">
        <v>331.51578000000001</v>
      </c>
      <c r="L723" s="121"/>
      <c r="M723" s="75"/>
    </row>
    <row r="724" spans="1:13" ht="18" hidden="1" customHeight="1">
      <c r="A724" s="75"/>
      <c r="B724" s="82" t="s">
        <v>517</v>
      </c>
      <c r="C724" s="83" t="s">
        <v>14</v>
      </c>
      <c r="D724" s="112" t="s">
        <v>218</v>
      </c>
      <c r="E724" s="112">
        <v>2016</v>
      </c>
      <c r="F724" s="112" t="s">
        <v>271</v>
      </c>
      <c r="G724" s="113">
        <v>42552</v>
      </c>
      <c r="H724" s="113">
        <v>42552</v>
      </c>
      <c r="I724" s="112" t="s">
        <v>613</v>
      </c>
      <c r="J724" s="83"/>
      <c r="K724" s="114">
        <v>331.51578000000001</v>
      </c>
      <c r="L724" s="121"/>
      <c r="M724" s="75"/>
    </row>
    <row r="725" spans="1:13" ht="18" hidden="1" customHeight="1">
      <c r="A725" s="75"/>
      <c r="B725" s="82" t="s">
        <v>642</v>
      </c>
      <c r="C725" s="83" t="s">
        <v>14</v>
      </c>
      <c r="D725" s="112" t="s">
        <v>218</v>
      </c>
      <c r="E725" s="112">
        <v>2016</v>
      </c>
      <c r="F725" s="112" t="s">
        <v>271</v>
      </c>
      <c r="G725" s="113">
        <v>42552</v>
      </c>
      <c r="H725" s="113">
        <v>42552</v>
      </c>
      <c r="I725" s="112" t="s">
        <v>613</v>
      </c>
      <c r="J725" s="83"/>
      <c r="K725" s="114">
        <v>331.51578000000001</v>
      </c>
      <c r="L725" s="121"/>
      <c r="M725" s="75"/>
    </row>
    <row r="726" spans="1:13" ht="18" hidden="1" customHeight="1">
      <c r="A726" s="75"/>
      <c r="B726" s="82" t="s">
        <v>643</v>
      </c>
      <c r="C726" s="83" t="s">
        <v>14</v>
      </c>
      <c r="D726" s="112" t="s">
        <v>218</v>
      </c>
      <c r="E726" s="112">
        <v>2016</v>
      </c>
      <c r="F726" s="112" t="s">
        <v>271</v>
      </c>
      <c r="G726" s="113">
        <v>42552</v>
      </c>
      <c r="H726" s="113">
        <v>42552</v>
      </c>
      <c r="I726" s="112" t="s">
        <v>613</v>
      </c>
      <c r="J726" s="83"/>
      <c r="K726" s="114">
        <v>331.51578000000001</v>
      </c>
      <c r="L726" s="121"/>
      <c r="M726" s="75"/>
    </row>
    <row r="727" spans="1:13" ht="18" hidden="1" customHeight="1">
      <c r="A727" s="75"/>
      <c r="B727" s="82" t="s">
        <v>602</v>
      </c>
      <c r="C727" s="83" t="s">
        <v>14</v>
      </c>
      <c r="D727" s="112" t="s">
        <v>218</v>
      </c>
      <c r="E727" s="112">
        <v>2016</v>
      </c>
      <c r="F727" s="112" t="s">
        <v>271</v>
      </c>
      <c r="G727" s="113">
        <v>42552</v>
      </c>
      <c r="H727" s="113">
        <v>42552</v>
      </c>
      <c r="I727" s="112" t="s">
        <v>613</v>
      </c>
      <c r="J727" s="83"/>
      <c r="K727" s="114">
        <v>331.51578000000001</v>
      </c>
      <c r="L727" s="121"/>
      <c r="M727" s="75"/>
    </row>
    <row r="728" spans="1:13" ht="18" hidden="1" customHeight="1">
      <c r="A728" s="75"/>
      <c r="B728" s="82" t="s">
        <v>601</v>
      </c>
      <c r="C728" s="83" t="s">
        <v>14</v>
      </c>
      <c r="D728" s="112" t="s">
        <v>218</v>
      </c>
      <c r="E728" s="112">
        <v>2016</v>
      </c>
      <c r="F728" s="112" t="s">
        <v>271</v>
      </c>
      <c r="G728" s="113">
        <v>42552</v>
      </c>
      <c r="H728" s="113">
        <v>42552</v>
      </c>
      <c r="I728" s="112" t="s">
        <v>613</v>
      </c>
      <c r="J728" s="83"/>
      <c r="K728" s="114">
        <v>331.51578000000001</v>
      </c>
      <c r="L728" s="121"/>
      <c r="M728" s="75"/>
    </row>
    <row r="729" spans="1:13" ht="18" hidden="1" customHeight="1">
      <c r="A729" s="75"/>
      <c r="B729" s="82" t="s">
        <v>41</v>
      </c>
      <c r="C729" s="83" t="s">
        <v>14</v>
      </c>
      <c r="D729" s="112" t="s">
        <v>218</v>
      </c>
      <c r="E729" s="112">
        <v>2016</v>
      </c>
      <c r="F729" s="112" t="s">
        <v>271</v>
      </c>
      <c r="G729" s="113">
        <v>42552</v>
      </c>
      <c r="H729" s="113">
        <v>42552</v>
      </c>
      <c r="I729" s="112" t="s">
        <v>613</v>
      </c>
      <c r="J729" s="83"/>
      <c r="K729" s="114">
        <v>331.51578000000001</v>
      </c>
      <c r="L729" s="121"/>
      <c r="M729" s="75"/>
    </row>
    <row r="730" spans="1:13" ht="18" hidden="1" customHeight="1">
      <c r="A730" s="75"/>
      <c r="B730" s="82" t="s">
        <v>644</v>
      </c>
      <c r="C730" s="83" t="s">
        <v>14</v>
      </c>
      <c r="D730" s="112" t="s">
        <v>218</v>
      </c>
      <c r="E730" s="112">
        <v>2016</v>
      </c>
      <c r="F730" s="112" t="s">
        <v>271</v>
      </c>
      <c r="G730" s="113">
        <v>42552</v>
      </c>
      <c r="H730" s="113">
        <v>42552</v>
      </c>
      <c r="I730" s="112" t="s">
        <v>613</v>
      </c>
      <c r="J730" s="83"/>
      <c r="K730" s="114">
        <v>331.51578000000001</v>
      </c>
      <c r="L730" s="121"/>
      <c r="M730" s="75"/>
    </row>
    <row r="731" spans="1:13" ht="18" hidden="1" customHeight="1">
      <c r="A731" s="75"/>
      <c r="B731" s="82" t="s">
        <v>603</v>
      </c>
      <c r="C731" s="83" t="s">
        <v>29</v>
      </c>
      <c r="D731" s="112" t="s">
        <v>218</v>
      </c>
      <c r="E731" s="112">
        <v>2016</v>
      </c>
      <c r="F731" s="112" t="s">
        <v>271</v>
      </c>
      <c r="G731" s="113">
        <v>42552</v>
      </c>
      <c r="H731" s="113">
        <v>42552</v>
      </c>
      <c r="I731" s="112" t="s">
        <v>613</v>
      </c>
      <c r="J731" s="83"/>
      <c r="K731" s="114">
        <v>331.51578000000001</v>
      </c>
      <c r="L731" s="121"/>
      <c r="M731" s="75"/>
    </row>
    <row r="732" spans="1:13" ht="18" hidden="1" customHeight="1">
      <c r="A732" s="75"/>
      <c r="B732" s="82" t="s">
        <v>645</v>
      </c>
      <c r="C732" s="83" t="s">
        <v>14</v>
      </c>
      <c r="D732" s="112" t="s">
        <v>218</v>
      </c>
      <c r="E732" s="112">
        <v>2016</v>
      </c>
      <c r="F732" s="112" t="s">
        <v>271</v>
      </c>
      <c r="G732" s="113">
        <v>42552</v>
      </c>
      <c r="H732" s="113">
        <v>42552</v>
      </c>
      <c r="I732" s="112" t="s">
        <v>613</v>
      </c>
      <c r="J732" s="83"/>
      <c r="K732" s="114">
        <v>331.51578000000001</v>
      </c>
      <c r="L732" s="121"/>
      <c r="M732" s="75"/>
    </row>
    <row r="733" spans="1:13" ht="18" hidden="1" customHeight="1">
      <c r="A733" s="75"/>
      <c r="B733" s="82" t="s">
        <v>341</v>
      </c>
      <c r="C733" s="83" t="s">
        <v>14</v>
      </c>
      <c r="D733" s="112" t="s">
        <v>218</v>
      </c>
      <c r="E733" s="112">
        <v>2016</v>
      </c>
      <c r="F733" s="112" t="s">
        <v>271</v>
      </c>
      <c r="G733" s="113">
        <v>42552</v>
      </c>
      <c r="H733" s="113">
        <v>42552</v>
      </c>
      <c r="I733" s="112" t="s">
        <v>613</v>
      </c>
      <c r="J733" s="83"/>
      <c r="K733" s="114">
        <v>331.51578000000001</v>
      </c>
      <c r="L733" s="121"/>
      <c r="M733" s="75"/>
    </row>
    <row r="734" spans="1:13" ht="18" hidden="1" customHeight="1">
      <c r="A734" s="75"/>
      <c r="B734" s="82" t="s">
        <v>604</v>
      </c>
      <c r="C734" s="83" t="s">
        <v>14</v>
      </c>
      <c r="D734" s="112" t="s">
        <v>218</v>
      </c>
      <c r="E734" s="112">
        <v>2016</v>
      </c>
      <c r="F734" s="112" t="s">
        <v>271</v>
      </c>
      <c r="G734" s="113">
        <v>42552</v>
      </c>
      <c r="H734" s="113">
        <v>42552</v>
      </c>
      <c r="I734" s="112" t="s">
        <v>613</v>
      </c>
      <c r="J734" s="83"/>
      <c r="K734" s="114">
        <v>331.51578000000001</v>
      </c>
      <c r="L734" s="121"/>
      <c r="M734" s="75"/>
    </row>
    <row r="735" spans="1:13" ht="18" hidden="1" customHeight="1">
      <c r="A735" s="75"/>
      <c r="B735" s="82" t="s">
        <v>646</v>
      </c>
      <c r="C735" s="83" t="s">
        <v>14</v>
      </c>
      <c r="D735" s="112" t="s">
        <v>218</v>
      </c>
      <c r="E735" s="112">
        <v>2016</v>
      </c>
      <c r="F735" s="112" t="s">
        <v>271</v>
      </c>
      <c r="G735" s="113">
        <v>42552</v>
      </c>
      <c r="H735" s="113">
        <v>42552</v>
      </c>
      <c r="I735" s="112" t="s">
        <v>613</v>
      </c>
      <c r="J735" s="83"/>
      <c r="K735" s="114">
        <v>331.51578000000001</v>
      </c>
      <c r="L735" s="121"/>
      <c r="M735" s="75"/>
    </row>
    <row r="736" spans="1:13" ht="18" hidden="1" customHeight="1">
      <c r="A736" s="75"/>
      <c r="B736" s="82" t="s">
        <v>597</v>
      </c>
      <c r="C736" s="83" t="s">
        <v>14</v>
      </c>
      <c r="D736" s="112" t="s">
        <v>218</v>
      </c>
      <c r="E736" s="112">
        <v>2016</v>
      </c>
      <c r="F736" s="112" t="s">
        <v>271</v>
      </c>
      <c r="G736" s="84">
        <v>42583</v>
      </c>
      <c r="H736" s="84">
        <v>42585</v>
      </c>
      <c r="I736" s="83" t="s">
        <v>647</v>
      </c>
      <c r="J736" s="83"/>
      <c r="K736" s="85">
        <v>3000</v>
      </c>
      <c r="L736" s="109"/>
      <c r="M736" s="75"/>
    </row>
    <row r="737" spans="1:13" ht="18" hidden="1" customHeight="1">
      <c r="A737" s="75"/>
      <c r="B737" s="82" t="s">
        <v>599</v>
      </c>
      <c r="C737" s="83" t="s">
        <v>14</v>
      </c>
      <c r="D737" s="112" t="s">
        <v>218</v>
      </c>
      <c r="E737" s="83">
        <v>2016</v>
      </c>
      <c r="F737" s="112" t="s">
        <v>271</v>
      </c>
      <c r="G737" s="84">
        <v>42583</v>
      </c>
      <c r="H737" s="84">
        <v>42585</v>
      </c>
      <c r="I737" s="83" t="s">
        <v>647</v>
      </c>
      <c r="J737" s="83"/>
      <c r="K737" s="85">
        <v>3000</v>
      </c>
      <c r="L737" s="109"/>
      <c r="M737" s="75"/>
    </row>
    <row r="738" spans="1:13" ht="18" hidden="1" customHeight="1">
      <c r="A738" s="75"/>
      <c r="B738" s="82" t="s">
        <v>600</v>
      </c>
      <c r="C738" s="83" t="s">
        <v>14</v>
      </c>
      <c r="D738" s="112" t="s">
        <v>218</v>
      </c>
      <c r="E738" s="112">
        <v>2016</v>
      </c>
      <c r="F738" s="112" t="s">
        <v>271</v>
      </c>
      <c r="G738" s="84">
        <v>42583</v>
      </c>
      <c r="H738" s="84">
        <v>42585</v>
      </c>
      <c r="I738" s="83" t="s">
        <v>647</v>
      </c>
      <c r="J738" s="83"/>
      <c r="K738" s="85">
        <v>3000</v>
      </c>
      <c r="L738" s="109"/>
      <c r="M738" s="75"/>
    </row>
    <row r="739" spans="1:13" ht="18" hidden="1" customHeight="1">
      <c r="A739" s="75"/>
      <c r="B739" s="82" t="s">
        <v>41</v>
      </c>
      <c r="C739" s="83" t="s">
        <v>14</v>
      </c>
      <c r="D739" s="112" t="s">
        <v>218</v>
      </c>
      <c r="E739" s="112">
        <v>2016</v>
      </c>
      <c r="F739" s="112" t="s">
        <v>271</v>
      </c>
      <c r="G739" s="84">
        <v>42583</v>
      </c>
      <c r="H739" s="84">
        <v>42585</v>
      </c>
      <c r="I739" s="83" t="s">
        <v>647</v>
      </c>
      <c r="J739" s="83"/>
      <c r="K739" s="85">
        <v>3000</v>
      </c>
      <c r="L739" s="109"/>
      <c r="M739" s="75"/>
    </row>
    <row r="740" spans="1:13" ht="18" hidden="1" customHeight="1">
      <c r="A740" s="75"/>
      <c r="B740" s="82" t="s">
        <v>601</v>
      </c>
      <c r="C740" s="83" t="s">
        <v>14</v>
      </c>
      <c r="D740" s="112" t="s">
        <v>218</v>
      </c>
      <c r="E740" s="112">
        <v>2016</v>
      </c>
      <c r="F740" s="112" t="s">
        <v>271</v>
      </c>
      <c r="G740" s="84">
        <v>42583</v>
      </c>
      <c r="H740" s="84">
        <v>42585</v>
      </c>
      <c r="I740" s="83" t="s">
        <v>647</v>
      </c>
      <c r="J740" s="83"/>
      <c r="K740" s="85">
        <v>3000</v>
      </c>
      <c r="L740" s="109"/>
      <c r="M740" s="75"/>
    </row>
    <row r="741" spans="1:13" ht="18" hidden="1" customHeight="1">
      <c r="A741" s="75"/>
      <c r="B741" s="82" t="s">
        <v>643</v>
      </c>
      <c r="C741" s="83" t="s">
        <v>14</v>
      </c>
      <c r="D741" s="112" t="s">
        <v>218</v>
      </c>
      <c r="E741" s="112">
        <v>2016</v>
      </c>
      <c r="F741" s="112" t="s">
        <v>271</v>
      </c>
      <c r="G741" s="84">
        <v>42583</v>
      </c>
      <c r="H741" s="84">
        <v>42585</v>
      </c>
      <c r="I741" s="83" t="s">
        <v>647</v>
      </c>
      <c r="J741" s="83"/>
      <c r="K741" s="85">
        <v>1000</v>
      </c>
      <c r="L741" s="109"/>
      <c r="M741" s="75"/>
    </row>
    <row r="742" spans="1:13" ht="18" hidden="1" customHeight="1">
      <c r="A742" s="75"/>
      <c r="B742" s="82" t="s">
        <v>602</v>
      </c>
      <c r="C742" s="83" t="s">
        <v>14</v>
      </c>
      <c r="D742" s="112" t="s">
        <v>218</v>
      </c>
      <c r="E742" s="112">
        <v>2016</v>
      </c>
      <c r="F742" s="112" t="s">
        <v>271</v>
      </c>
      <c r="G742" s="84">
        <v>42583</v>
      </c>
      <c r="H742" s="84">
        <v>42585</v>
      </c>
      <c r="I742" s="83" t="s">
        <v>647</v>
      </c>
      <c r="J742" s="83"/>
      <c r="K742" s="85">
        <v>3000</v>
      </c>
      <c r="L742" s="109"/>
      <c r="M742" s="75"/>
    </row>
    <row r="743" spans="1:13" ht="18" hidden="1" customHeight="1">
      <c r="A743" s="75"/>
      <c r="B743" s="82" t="s">
        <v>646</v>
      </c>
      <c r="C743" s="83" t="s">
        <v>14</v>
      </c>
      <c r="D743" s="112" t="s">
        <v>218</v>
      </c>
      <c r="E743" s="112">
        <v>2016</v>
      </c>
      <c r="F743" s="112" t="s">
        <v>271</v>
      </c>
      <c r="G743" s="84">
        <v>42583</v>
      </c>
      <c r="H743" s="84">
        <v>42585</v>
      </c>
      <c r="I743" s="83" t="s">
        <v>647</v>
      </c>
      <c r="J743" s="83"/>
      <c r="K743" s="85">
        <v>3000</v>
      </c>
      <c r="L743" s="109"/>
      <c r="M743" s="75"/>
    </row>
    <row r="744" spans="1:13" ht="18" hidden="1" customHeight="1">
      <c r="A744" s="75"/>
      <c r="B744" s="82" t="s">
        <v>603</v>
      </c>
      <c r="C744" s="83" t="s">
        <v>29</v>
      </c>
      <c r="D744" s="112" t="s">
        <v>218</v>
      </c>
      <c r="E744" s="112">
        <v>2016</v>
      </c>
      <c r="F744" s="112" t="s">
        <v>271</v>
      </c>
      <c r="G744" s="84">
        <v>42583</v>
      </c>
      <c r="H744" s="84">
        <v>42585</v>
      </c>
      <c r="I744" s="83" t="s">
        <v>647</v>
      </c>
      <c r="J744" s="83"/>
      <c r="K744" s="85">
        <v>3000</v>
      </c>
      <c r="L744" s="109"/>
      <c r="M744" s="75"/>
    </row>
    <row r="745" spans="1:13" ht="18" hidden="1" customHeight="1">
      <c r="A745" s="75"/>
      <c r="B745" s="82" t="s">
        <v>604</v>
      </c>
      <c r="C745" s="83" t="s">
        <v>14</v>
      </c>
      <c r="D745" s="112" t="s">
        <v>218</v>
      </c>
      <c r="E745" s="112">
        <v>2016</v>
      </c>
      <c r="F745" s="112" t="s">
        <v>271</v>
      </c>
      <c r="G745" s="84">
        <v>42583</v>
      </c>
      <c r="H745" s="84">
        <v>42585</v>
      </c>
      <c r="I745" s="83" t="s">
        <v>647</v>
      </c>
      <c r="J745" s="83"/>
      <c r="K745" s="85">
        <v>3000</v>
      </c>
      <c r="L745" s="109"/>
      <c r="M745" s="75"/>
    </row>
    <row r="746" spans="1:13" ht="18" hidden="1" customHeight="1">
      <c r="A746" s="75"/>
      <c r="B746" s="82" t="s">
        <v>645</v>
      </c>
      <c r="C746" s="83" t="s">
        <v>14</v>
      </c>
      <c r="D746" s="112" t="s">
        <v>218</v>
      </c>
      <c r="E746" s="112">
        <v>2016</v>
      </c>
      <c r="F746" s="112" t="s">
        <v>271</v>
      </c>
      <c r="G746" s="84">
        <v>42583</v>
      </c>
      <c r="H746" s="84">
        <v>42585</v>
      </c>
      <c r="I746" s="83" t="s">
        <v>647</v>
      </c>
      <c r="J746" s="83"/>
      <c r="K746" s="85">
        <v>3000</v>
      </c>
      <c r="L746" s="109"/>
      <c r="M746" s="75"/>
    </row>
    <row r="747" spans="1:13" ht="18" hidden="1" customHeight="1">
      <c r="A747" s="75"/>
      <c r="B747" s="82" t="s">
        <v>495</v>
      </c>
      <c r="C747" s="83" t="s">
        <v>14</v>
      </c>
      <c r="D747" s="112" t="s">
        <v>218</v>
      </c>
      <c r="E747" s="112">
        <v>2016</v>
      </c>
      <c r="F747" s="112" t="s">
        <v>271</v>
      </c>
      <c r="G747" s="84">
        <v>42583</v>
      </c>
      <c r="H747" s="84">
        <v>42585</v>
      </c>
      <c r="I747" s="83" t="s">
        <v>647</v>
      </c>
      <c r="J747" s="83"/>
      <c r="K747" s="85">
        <v>1000</v>
      </c>
      <c r="L747" s="109"/>
      <c r="M747" s="75"/>
    </row>
    <row r="748" spans="1:13" ht="18" hidden="1" customHeight="1">
      <c r="A748" s="75"/>
      <c r="B748" s="82" t="s">
        <v>605</v>
      </c>
      <c r="C748" s="83" t="s">
        <v>14</v>
      </c>
      <c r="D748" s="112" t="s">
        <v>218</v>
      </c>
      <c r="E748" s="112">
        <v>2016</v>
      </c>
      <c r="F748" s="112" t="s">
        <v>271</v>
      </c>
      <c r="G748" s="84">
        <v>42583</v>
      </c>
      <c r="H748" s="84">
        <v>42585</v>
      </c>
      <c r="I748" s="83" t="s">
        <v>647</v>
      </c>
      <c r="J748" s="83"/>
      <c r="K748" s="85">
        <v>3000</v>
      </c>
      <c r="L748" s="109"/>
      <c r="M748" s="75"/>
    </row>
    <row r="749" spans="1:13" ht="18" hidden="1" customHeight="1">
      <c r="A749" s="75"/>
      <c r="B749" s="82" t="s">
        <v>369</v>
      </c>
      <c r="C749" s="83" t="s">
        <v>14</v>
      </c>
      <c r="D749" s="112" t="s">
        <v>218</v>
      </c>
      <c r="E749" s="112">
        <v>2016</v>
      </c>
      <c r="F749" s="112" t="s">
        <v>271</v>
      </c>
      <c r="G749" s="84">
        <v>42583</v>
      </c>
      <c r="H749" s="84">
        <v>42585</v>
      </c>
      <c r="I749" s="83" t="s">
        <v>647</v>
      </c>
      <c r="J749" s="83"/>
      <c r="K749" s="85">
        <v>3000</v>
      </c>
      <c r="L749" s="109"/>
      <c r="M749" s="75"/>
    </row>
    <row r="750" spans="1:13" ht="18" hidden="1" customHeight="1">
      <c r="A750" s="75"/>
      <c r="B750" s="82" t="s">
        <v>606</v>
      </c>
      <c r="C750" s="83" t="s">
        <v>14</v>
      </c>
      <c r="D750" s="112" t="s">
        <v>218</v>
      </c>
      <c r="E750" s="112">
        <v>2016</v>
      </c>
      <c r="F750" s="112" t="s">
        <v>271</v>
      </c>
      <c r="G750" s="84">
        <v>42583</v>
      </c>
      <c r="H750" s="84">
        <v>42585</v>
      </c>
      <c r="I750" s="83" t="s">
        <v>647</v>
      </c>
      <c r="J750" s="83"/>
      <c r="K750" s="85">
        <v>3000</v>
      </c>
      <c r="L750" s="109"/>
      <c r="M750" s="75"/>
    </row>
    <row r="751" spans="1:13" ht="18" hidden="1" customHeight="1">
      <c r="A751" s="75"/>
      <c r="B751" s="82" t="s">
        <v>648</v>
      </c>
      <c r="C751" s="102" t="s">
        <v>14</v>
      </c>
      <c r="D751" s="112" t="s">
        <v>218</v>
      </c>
      <c r="E751" s="102">
        <v>2016</v>
      </c>
      <c r="F751" s="115" t="s">
        <v>271</v>
      </c>
      <c r="G751" s="84">
        <v>42583</v>
      </c>
      <c r="H751" s="84">
        <v>42585</v>
      </c>
      <c r="I751" s="83" t="s">
        <v>647</v>
      </c>
      <c r="J751" s="83"/>
      <c r="K751" s="103">
        <v>1000</v>
      </c>
      <c r="L751" s="109"/>
      <c r="M751" s="75"/>
    </row>
    <row r="752" spans="1:13" ht="18" hidden="1" customHeight="1">
      <c r="A752" s="75"/>
      <c r="B752" s="82" t="s">
        <v>641</v>
      </c>
      <c r="C752" s="102" t="s">
        <v>29</v>
      </c>
      <c r="D752" s="112" t="s">
        <v>218</v>
      </c>
      <c r="E752" s="115">
        <v>2016</v>
      </c>
      <c r="F752" s="115" t="s">
        <v>271</v>
      </c>
      <c r="G752" s="84">
        <v>42583</v>
      </c>
      <c r="H752" s="84">
        <v>42585</v>
      </c>
      <c r="I752" s="83" t="s">
        <v>647</v>
      </c>
      <c r="J752" s="83"/>
      <c r="K752" s="103">
        <v>1000</v>
      </c>
      <c r="L752" s="109"/>
      <c r="M752" s="75"/>
    </row>
    <row r="753" spans="1:13" ht="18" hidden="1" customHeight="1">
      <c r="A753" s="75"/>
      <c r="B753" s="82" t="s">
        <v>341</v>
      </c>
      <c r="C753" s="83" t="s">
        <v>14</v>
      </c>
      <c r="D753" s="112" t="s">
        <v>218</v>
      </c>
      <c r="E753" s="112">
        <v>2016</v>
      </c>
      <c r="F753" s="112" t="s">
        <v>271</v>
      </c>
      <c r="G753" s="84">
        <v>42583</v>
      </c>
      <c r="H753" s="84">
        <v>42585</v>
      </c>
      <c r="I753" s="83" t="s">
        <v>647</v>
      </c>
      <c r="J753" s="83"/>
      <c r="K753" s="85">
        <v>3000</v>
      </c>
      <c r="L753" s="109"/>
      <c r="M753" s="75"/>
    </row>
    <row r="754" spans="1:13" ht="18" hidden="1" customHeight="1">
      <c r="A754" s="75"/>
      <c r="B754" s="82" t="s">
        <v>607</v>
      </c>
      <c r="C754" s="83" t="s">
        <v>14</v>
      </c>
      <c r="D754" s="112" t="s">
        <v>218</v>
      </c>
      <c r="E754" s="112">
        <v>2016</v>
      </c>
      <c r="F754" s="112" t="s">
        <v>271</v>
      </c>
      <c r="G754" s="84">
        <v>42583</v>
      </c>
      <c r="H754" s="84">
        <v>42585</v>
      </c>
      <c r="I754" s="83" t="s">
        <v>647</v>
      </c>
      <c r="J754" s="83"/>
      <c r="K754" s="85">
        <v>3000</v>
      </c>
      <c r="L754" s="109"/>
      <c r="M754" s="75"/>
    </row>
    <row r="755" spans="1:13" ht="18" hidden="1" customHeight="1">
      <c r="A755" s="75"/>
      <c r="B755" s="111" t="s">
        <v>608</v>
      </c>
      <c r="C755" s="83" t="s">
        <v>14</v>
      </c>
      <c r="D755" s="112" t="s">
        <v>218</v>
      </c>
      <c r="E755" s="112">
        <v>2016</v>
      </c>
      <c r="F755" s="112" t="s">
        <v>271</v>
      </c>
      <c r="G755" s="84">
        <v>42583</v>
      </c>
      <c r="H755" s="84">
        <v>42585</v>
      </c>
      <c r="I755" s="83" t="s">
        <v>647</v>
      </c>
      <c r="J755" s="83"/>
      <c r="K755" s="85">
        <v>3000</v>
      </c>
      <c r="L755" s="109"/>
      <c r="M755" s="75"/>
    </row>
    <row r="756" spans="1:13" ht="18" hidden="1" customHeight="1">
      <c r="A756" s="75"/>
      <c r="B756" s="82" t="s">
        <v>642</v>
      </c>
      <c r="C756" s="83" t="s">
        <v>14</v>
      </c>
      <c r="D756" s="112" t="s">
        <v>218</v>
      </c>
      <c r="E756" s="112">
        <v>2016</v>
      </c>
      <c r="F756" s="112" t="s">
        <v>271</v>
      </c>
      <c r="G756" s="84">
        <v>42583</v>
      </c>
      <c r="H756" s="84">
        <v>42585</v>
      </c>
      <c r="I756" s="83" t="s">
        <v>647</v>
      </c>
      <c r="J756" s="83"/>
      <c r="K756" s="85">
        <v>1000</v>
      </c>
      <c r="L756" s="109"/>
      <c r="M756" s="75"/>
    </row>
    <row r="757" spans="1:13" ht="18" hidden="1" customHeight="1">
      <c r="A757" s="75"/>
      <c r="B757" s="82" t="s">
        <v>609</v>
      </c>
      <c r="C757" s="83" t="s">
        <v>14</v>
      </c>
      <c r="D757" s="112" t="s">
        <v>218</v>
      </c>
      <c r="E757" s="112">
        <v>2016</v>
      </c>
      <c r="F757" s="112" t="s">
        <v>271</v>
      </c>
      <c r="G757" s="84">
        <v>42583</v>
      </c>
      <c r="H757" s="84">
        <v>42585</v>
      </c>
      <c r="I757" s="83" t="s">
        <v>647</v>
      </c>
      <c r="J757" s="83"/>
      <c r="K757" s="85">
        <v>3000</v>
      </c>
      <c r="L757" s="109"/>
      <c r="M757" s="75"/>
    </row>
    <row r="758" spans="1:13" ht="18" hidden="1" customHeight="1">
      <c r="A758" s="75"/>
      <c r="B758" s="82" t="s">
        <v>376</v>
      </c>
      <c r="C758" s="83" t="s">
        <v>14</v>
      </c>
      <c r="D758" s="112" t="s">
        <v>218</v>
      </c>
      <c r="E758" s="112">
        <v>2016</v>
      </c>
      <c r="F758" s="112" t="s">
        <v>271</v>
      </c>
      <c r="G758" s="84">
        <v>42583</v>
      </c>
      <c r="H758" s="84">
        <v>42585</v>
      </c>
      <c r="I758" s="83" t="s">
        <v>647</v>
      </c>
      <c r="J758" s="83"/>
      <c r="K758" s="85">
        <v>3000</v>
      </c>
      <c r="L758" s="109"/>
      <c r="M758" s="75"/>
    </row>
    <row r="759" spans="1:13" ht="18" hidden="1" customHeight="1">
      <c r="A759" s="75"/>
      <c r="B759" s="82" t="s">
        <v>403</v>
      </c>
      <c r="C759" s="83" t="s">
        <v>14</v>
      </c>
      <c r="D759" s="112" t="s">
        <v>218</v>
      </c>
      <c r="E759" s="112">
        <v>2016</v>
      </c>
      <c r="F759" s="112" t="s">
        <v>271</v>
      </c>
      <c r="G759" s="84">
        <v>42583</v>
      </c>
      <c r="H759" s="84">
        <v>42585</v>
      </c>
      <c r="I759" s="83" t="s">
        <v>647</v>
      </c>
      <c r="J759" s="83"/>
      <c r="K759" s="85">
        <v>3000</v>
      </c>
      <c r="L759" s="109"/>
      <c r="M759" s="75"/>
    </row>
    <row r="760" spans="1:13" ht="18" hidden="1" customHeight="1">
      <c r="A760" s="75"/>
      <c r="B760" s="82" t="s">
        <v>640</v>
      </c>
      <c r="C760" s="83" t="s">
        <v>14</v>
      </c>
      <c r="D760" s="112" t="s">
        <v>218</v>
      </c>
      <c r="E760" s="112">
        <v>2016</v>
      </c>
      <c r="F760" s="112" t="s">
        <v>271</v>
      </c>
      <c r="G760" s="84">
        <v>42583</v>
      </c>
      <c r="H760" s="84">
        <v>42585</v>
      </c>
      <c r="I760" s="83" t="s">
        <v>647</v>
      </c>
      <c r="J760" s="83"/>
      <c r="K760" s="85">
        <v>1000</v>
      </c>
      <c r="L760" s="109"/>
      <c r="M760" s="75"/>
    </row>
    <row r="761" spans="1:13" ht="18" hidden="1" customHeight="1">
      <c r="A761" s="75"/>
      <c r="B761" s="82" t="s">
        <v>644</v>
      </c>
      <c r="C761" s="83" t="s">
        <v>14</v>
      </c>
      <c r="D761" s="112" t="s">
        <v>218</v>
      </c>
      <c r="E761" s="112">
        <v>2016</v>
      </c>
      <c r="F761" s="112" t="s">
        <v>271</v>
      </c>
      <c r="G761" s="84">
        <v>42583</v>
      </c>
      <c r="H761" s="84">
        <v>42585</v>
      </c>
      <c r="I761" s="83" t="s">
        <v>647</v>
      </c>
      <c r="J761" s="83"/>
      <c r="K761" s="85">
        <v>3000</v>
      </c>
      <c r="L761" s="109"/>
      <c r="M761" s="75"/>
    </row>
    <row r="762" spans="1:13" ht="18" hidden="1" customHeight="1">
      <c r="A762" s="75"/>
      <c r="B762" s="82" t="s">
        <v>610</v>
      </c>
      <c r="C762" s="83" t="s">
        <v>14</v>
      </c>
      <c r="D762" s="112" t="s">
        <v>218</v>
      </c>
      <c r="E762" s="83">
        <v>2016</v>
      </c>
      <c r="F762" s="112" t="s">
        <v>271</v>
      </c>
      <c r="G762" s="84">
        <v>42583</v>
      </c>
      <c r="H762" s="84">
        <v>42585</v>
      </c>
      <c r="I762" s="83" t="s">
        <v>647</v>
      </c>
      <c r="J762" s="83"/>
      <c r="K762" s="85">
        <v>3000</v>
      </c>
      <c r="L762" s="109"/>
      <c r="M762" s="75"/>
    </row>
    <row r="763" spans="1:13" ht="18" hidden="1" customHeight="1">
      <c r="A763" s="75"/>
      <c r="B763" s="82" t="s">
        <v>611</v>
      </c>
      <c r="C763" s="83" t="s">
        <v>14</v>
      </c>
      <c r="D763" s="112" t="s">
        <v>218</v>
      </c>
      <c r="E763" s="112">
        <v>2016</v>
      </c>
      <c r="F763" s="112" t="s">
        <v>271</v>
      </c>
      <c r="G763" s="84">
        <v>42583</v>
      </c>
      <c r="H763" s="84">
        <v>42585</v>
      </c>
      <c r="I763" s="83" t="s">
        <v>647</v>
      </c>
      <c r="J763" s="83"/>
      <c r="K763" s="85">
        <v>3000</v>
      </c>
      <c r="L763" s="109"/>
      <c r="M763" s="75"/>
    </row>
    <row r="764" spans="1:13" ht="18" hidden="1" customHeight="1">
      <c r="A764" s="75"/>
      <c r="B764" s="104" t="s">
        <v>649</v>
      </c>
      <c r="C764" s="105" t="s">
        <v>45</v>
      </c>
      <c r="D764" s="105" t="s">
        <v>46</v>
      </c>
      <c r="E764" s="105">
        <v>2016</v>
      </c>
      <c r="F764" s="105" t="s">
        <v>271</v>
      </c>
      <c r="G764" s="106"/>
      <c r="H764" s="106"/>
      <c r="I764" s="105" t="s">
        <v>47</v>
      </c>
      <c r="J764" s="105"/>
      <c r="K764" s="91">
        <v>0</v>
      </c>
      <c r="L764" s="110">
        <f>SUM(K653:K764)</f>
        <v>163761.3994600001</v>
      </c>
      <c r="M764" s="75"/>
    </row>
    <row r="765" spans="1:13" ht="18" hidden="1" customHeight="1">
      <c r="A765" s="75"/>
      <c r="B765" s="82" t="s">
        <v>73</v>
      </c>
      <c r="C765" s="83" t="s">
        <v>29</v>
      </c>
      <c r="D765" s="112" t="s">
        <v>476</v>
      </c>
      <c r="E765" s="83">
        <v>2016</v>
      </c>
      <c r="F765" s="112" t="s">
        <v>323</v>
      </c>
      <c r="G765" s="113">
        <v>42584</v>
      </c>
      <c r="H765" s="113">
        <v>42408</v>
      </c>
      <c r="I765" s="112" t="s">
        <v>650</v>
      </c>
      <c r="J765" s="83" t="s">
        <v>72</v>
      </c>
      <c r="K765" s="114">
        <v>5000</v>
      </c>
      <c r="L765" s="121"/>
      <c r="M765" s="75"/>
    </row>
    <row r="766" spans="1:13" ht="18" hidden="1" customHeight="1">
      <c r="A766" s="75"/>
      <c r="B766" s="82" t="s">
        <v>250</v>
      </c>
      <c r="C766" s="83" t="s">
        <v>14</v>
      </c>
      <c r="D766" s="112" t="s">
        <v>476</v>
      </c>
      <c r="E766" s="112">
        <v>2016</v>
      </c>
      <c r="F766" s="112" t="s">
        <v>323</v>
      </c>
      <c r="G766" s="113">
        <v>42584</v>
      </c>
      <c r="H766" s="113">
        <v>42590</v>
      </c>
      <c r="I766" s="112" t="s">
        <v>651</v>
      </c>
      <c r="J766" s="83" t="s">
        <v>652</v>
      </c>
      <c r="K766" s="114">
        <v>12000</v>
      </c>
      <c r="L766" s="121"/>
      <c r="M766" s="75"/>
    </row>
    <row r="767" spans="1:13" ht="18" hidden="1" customHeight="1">
      <c r="A767" s="75"/>
      <c r="B767" s="82" t="s">
        <v>653</v>
      </c>
      <c r="C767" s="83" t="s">
        <v>29</v>
      </c>
      <c r="D767" s="112" t="s">
        <v>476</v>
      </c>
      <c r="E767" s="112">
        <v>2016</v>
      </c>
      <c r="F767" s="112" t="s">
        <v>323</v>
      </c>
      <c r="G767" s="113">
        <v>42584</v>
      </c>
      <c r="H767" s="113">
        <v>42590</v>
      </c>
      <c r="I767" s="122" t="s">
        <v>654</v>
      </c>
      <c r="J767" s="83" t="s">
        <v>18</v>
      </c>
      <c r="K767" s="114">
        <v>12000</v>
      </c>
      <c r="L767" s="121"/>
      <c r="M767" s="75"/>
    </row>
    <row r="768" spans="1:13" ht="18" hidden="1" customHeight="1">
      <c r="A768" s="75"/>
      <c r="B768" s="82" t="s">
        <v>116</v>
      </c>
      <c r="C768" s="83" t="s">
        <v>29</v>
      </c>
      <c r="D768" s="83" t="s">
        <v>78</v>
      </c>
      <c r="E768" s="112">
        <v>2016</v>
      </c>
      <c r="F768" s="83" t="s">
        <v>323</v>
      </c>
      <c r="G768" s="84">
        <v>42583</v>
      </c>
      <c r="H768" s="84">
        <v>42586</v>
      </c>
      <c r="I768" s="122" t="s">
        <v>655</v>
      </c>
      <c r="J768" s="83" t="s">
        <v>173</v>
      </c>
      <c r="K768" s="85">
        <v>12000</v>
      </c>
      <c r="L768" s="121"/>
      <c r="M768" s="75"/>
    </row>
    <row r="769" spans="1:13" ht="18" hidden="1" customHeight="1">
      <c r="A769" s="75"/>
      <c r="B769" s="82" t="s">
        <v>656</v>
      </c>
      <c r="C769" s="83" t="s">
        <v>29</v>
      </c>
      <c r="D769" s="83" t="s">
        <v>78</v>
      </c>
      <c r="E769" s="112">
        <v>2016</v>
      </c>
      <c r="F769" s="83" t="s">
        <v>323</v>
      </c>
      <c r="G769" s="84">
        <v>42583</v>
      </c>
      <c r="H769" s="84">
        <v>42586</v>
      </c>
      <c r="I769" s="122" t="s">
        <v>655</v>
      </c>
      <c r="J769" s="83" t="s">
        <v>173</v>
      </c>
      <c r="K769" s="85">
        <v>12000</v>
      </c>
      <c r="L769" s="121"/>
      <c r="M769" s="75"/>
    </row>
    <row r="770" spans="1:13" ht="18" hidden="1" customHeight="1">
      <c r="A770" s="75"/>
      <c r="B770" s="82" t="s">
        <v>630</v>
      </c>
      <c r="C770" s="83" t="s">
        <v>29</v>
      </c>
      <c r="D770" s="83" t="s">
        <v>283</v>
      </c>
      <c r="E770" s="112">
        <v>2016</v>
      </c>
      <c r="F770" s="83" t="s">
        <v>323</v>
      </c>
      <c r="G770" s="84">
        <v>42583</v>
      </c>
      <c r="H770" s="84">
        <v>42586</v>
      </c>
      <c r="I770" s="83" t="s">
        <v>657</v>
      </c>
      <c r="J770" s="83"/>
      <c r="K770" s="85">
        <v>1227.3499999999999</v>
      </c>
      <c r="L770" s="121"/>
      <c r="M770" s="75"/>
    </row>
    <row r="771" spans="1:13" ht="18" hidden="1" customHeight="1">
      <c r="A771" s="75"/>
      <c r="B771" s="82" t="s">
        <v>189</v>
      </c>
      <c r="C771" s="83" t="s">
        <v>29</v>
      </c>
      <c r="D771" s="112" t="s">
        <v>476</v>
      </c>
      <c r="E771" s="112">
        <v>2016</v>
      </c>
      <c r="F771" s="83" t="s">
        <v>323</v>
      </c>
      <c r="G771" s="84">
        <v>42584</v>
      </c>
      <c r="H771" s="84">
        <v>42592</v>
      </c>
      <c r="I771" s="83" t="s">
        <v>651</v>
      </c>
      <c r="J771" s="83" t="s">
        <v>34</v>
      </c>
      <c r="K771" s="85">
        <v>12000</v>
      </c>
      <c r="L771" s="121"/>
      <c r="M771" s="75"/>
    </row>
    <row r="772" spans="1:13" ht="18" hidden="1" customHeight="1">
      <c r="A772" s="75"/>
      <c r="B772" s="82" t="s">
        <v>73</v>
      </c>
      <c r="C772" s="83" t="s">
        <v>29</v>
      </c>
      <c r="D772" s="112" t="s">
        <v>476</v>
      </c>
      <c r="E772" s="112">
        <v>2016</v>
      </c>
      <c r="F772" s="83" t="s">
        <v>323</v>
      </c>
      <c r="G772" s="84">
        <v>42613</v>
      </c>
      <c r="H772" s="84">
        <v>42619</v>
      </c>
      <c r="I772" s="83" t="s">
        <v>658</v>
      </c>
      <c r="J772" s="83" t="s">
        <v>72</v>
      </c>
      <c r="K772" s="85">
        <v>1044</v>
      </c>
      <c r="L772" s="121"/>
      <c r="M772" s="75"/>
    </row>
    <row r="773" spans="1:13" ht="18" hidden="1" customHeight="1">
      <c r="A773" s="75"/>
      <c r="B773" s="82" t="s">
        <v>473</v>
      </c>
      <c r="C773" s="83" t="s">
        <v>29</v>
      </c>
      <c r="D773" s="83" t="s">
        <v>78</v>
      </c>
      <c r="E773" s="83">
        <v>2016</v>
      </c>
      <c r="F773" s="83" t="s">
        <v>323</v>
      </c>
      <c r="G773" s="84">
        <v>42604</v>
      </c>
      <c r="H773" s="84">
        <v>42605</v>
      </c>
      <c r="I773" s="83" t="s">
        <v>474</v>
      </c>
      <c r="J773" s="83" t="s">
        <v>88</v>
      </c>
      <c r="K773" s="85">
        <v>7000</v>
      </c>
      <c r="L773" s="121"/>
      <c r="M773" s="75"/>
    </row>
    <row r="774" spans="1:13" ht="18" hidden="1" customHeight="1">
      <c r="A774" s="75"/>
      <c r="B774" s="82" t="s">
        <v>593</v>
      </c>
      <c r="C774" s="83" t="s">
        <v>29</v>
      </c>
      <c r="D774" s="112" t="s">
        <v>476</v>
      </c>
      <c r="E774" s="112">
        <v>2016</v>
      </c>
      <c r="F774" s="83" t="s">
        <v>323</v>
      </c>
      <c r="G774" s="84">
        <v>42612</v>
      </c>
      <c r="H774" s="84">
        <v>42620</v>
      </c>
      <c r="I774" s="83" t="s">
        <v>659</v>
      </c>
      <c r="J774" s="83"/>
      <c r="K774" s="85">
        <v>129.5334</v>
      </c>
      <c r="L774" s="121"/>
      <c r="M774" s="75"/>
    </row>
    <row r="775" spans="1:13" ht="18" hidden="1" customHeight="1">
      <c r="A775" s="75"/>
      <c r="B775" s="82" t="s">
        <v>596</v>
      </c>
      <c r="C775" s="83" t="s">
        <v>14</v>
      </c>
      <c r="D775" s="112" t="s">
        <v>476</v>
      </c>
      <c r="E775" s="112">
        <v>2016</v>
      </c>
      <c r="F775" s="83" t="s">
        <v>323</v>
      </c>
      <c r="G775" s="84">
        <v>42612</v>
      </c>
      <c r="H775" s="84">
        <v>42620</v>
      </c>
      <c r="I775" s="83" t="s">
        <v>659</v>
      </c>
      <c r="J775" s="83"/>
      <c r="K775" s="85">
        <v>129.5334</v>
      </c>
      <c r="L775" s="121"/>
      <c r="M775" s="75"/>
    </row>
    <row r="776" spans="1:13" ht="18" hidden="1" customHeight="1">
      <c r="A776" s="75"/>
      <c r="B776" s="82" t="s">
        <v>594</v>
      </c>
      <c r="C776" s="83" t="s">
        <v>14</v>
      </c>
      <c r="D776" s="112" t="s">
        <v>476</v>
      </c>
      <c r="E776" s="112">
        <v>2016</v>
      </c>
      <c r="F776" s="83" t="s">
        <v>323</v>
      </c>
      <c r="G776" s="84">
        <v>42612</v>
      </c>
      <c r="H776" s="84">
        <v>42620</v>
      </c>
      <c r="I776" s="83" t="s">
        <v>659</v>
      </c>
      <c r="J776" s="83"/>
      <c r="K776" s="85">
        <v>129.5334</v>
      </c>
      <c r="L776" s="121"/>
      <c r="M776" s="75"/>
    </row>
    <row r="777" spans="1:13" ht="18" hidden="1" customHeight="1">
      <c r="A777" s="75"/>
      <c r="B777" s="82" t="s">
        <v>660</v>
      </c>
      <c r="C777" s="83" t="s">
        <v>14</v>
      </c>
      <c r="D777" s="112" t="s">
        <v>476</v>
      </c>
      <c r="E777" s="112">
        <v>2016</v>
      </c>
      <c r="F777" s="83" t="s">
        <v>323</v>
      </c>
      <c r="G777" s="84">
        <v>42612</v>
      </c>
      <c r="H777" s="84">
        <v>42620</v>
      </c>
      <c r="I777" s="83" t="s">
        <v>659</v>
      </c>
      <c r="J777" s="83"/>
      <c r="K777" s="85">
        <v>129.5334</v>
      </c>
      <c r="L777" s="121"/>
      <c r="M777" s="75"/>
    </row>
    <row r="778" spans="1:13" ht="18" hidden="1" customHeight="1">
      <c r="A778" s="75"/>
      <c r="B778" s="82" t="s">
        <v>661</v>
      </c>
      <c r="C778" s="83" t="s">
        <v>14</v>
      </c>
      <c r="D778" s="112" t="s">
        <v>476</v>
      </c>
      <c r="E778" s="112">
        <v>2016</v>
      </c>
      <c r="F778" s="83" t="s">
        <v>323</v>
      </c>
      <c r="G778" s="84">
        <v>42612</v>
      </c>
      <c r="H778" s="84">
        <v>42620</v>
      </c>
      <c r="I778" s="83" t="s">
        <v>659</v>
      </c>
      <c r="J778" s="83"/>
      <c r="K778" s="85">
        <v>129.5334</v>
      </c>
      <c r="L778" s="121"/>
      <c r="M778" s="75"/>
    </row>
    <row r="779" spans="1:13" ht="18" hidden="1" customHeight="1">
      <c r="A779" s="75"/>
      <c r="B779" s="82" t="s">
        <v>662</v>
      </c>
      <c r="C779" s="83" t="s">
        <v>14</v>
      </c>
      <c r="D779" s="112" t="s">
        <v>476</v>
      </c>
      <c r="E779" s="112">
        <v>2016</v>
      </c>
      <c r="F779" s="83" t="s">
        <v>323</v>
      </c>
      <c r="G779" s="84">
        <v>42612</v>
      </c>
      <c r="H779" s="84">
        <v>42620</v>
      </c>
      <c r="I779" s="83" t="s">
        <v>659</v>
      </c>
      <c r="J779" s="83"/>
      <c r="K779" s="85">
        <v>129.5334</v>
      </c>
      <c r="L779" s="121"/>
      <c r="M779" s="75"/>
    </row>
    <row r="780" spans="1:13" ht="18" hidden="1" customHeight="1">
      <c r="A780" s="75"/>
      <c r="B780" s="82" t="s">
        <v>406</v>
      </c>
      <c r="C780" s="83" t="s">
        <v>14</v>
      </c>
      <c r="D780" s="112" t="s">
        <v>476</v>
      </c>
      <c r="E780" s="112">
        <v>2016</v>
      </c>
      <c r="F780" s="83" t="s">
        <v>323</v>
      </c>
      <c r="G780" s="84">
        <v>42612</v>
      </c>
      <c r="H780" s="84">
        <v>42620</v>
      </c>
      <c r="I780" s="83" t="s">
        <v>659</v>
      </c>
      <c r="J780" s="83"/>
      <c r="K780" s="85">
        <v>129.5334</v>
      </c>
      <c r="L780" s="121"/>
      <c r="M780" s="75"/>
    </row>
    <row r="781" spans="1:13" ht="18" hidden="1" customHeight="1">
      <c r="A781" s="75"/>
      <c r="B781" s="82" t="s">
        <v>663</v>
      </c>
      <c r="C781" s="83" t="s">
        <v>29</v>
      </c>
      <c r="D781" s="112" t="s">
        <v>476</v>
      </c>
      <c r="E781" s="83">
        <v>2016</v>
      </c>
      <c r="F781" s="83" t="s">
        <v>323</v>
      </c>
      <c r="G781" s="84">
        <v>42612</v>
      </c>
      <c r="H781" s="84">
        <v>42620</v>
      </c>
      <c r="I781" s="83" t="s">
        <v>659</v>
      </c>
      <c r="J781" s="83"/>
      <c r="K781" s="85">
        <v>129.5334</v>
      </c>
      <c r="L781" s="121"/>
      <c r="M781" s="75"/>
    </row>
    <row r="782" spans="1:13" ht="18" hidden="1" customHeight="1">
      <c r="A782" s="75"/>
      <c r="B782" s="82" t="s">
        <v>664</v>
      </c>
      <c r="C782" s="83" t="s">
        <v>29</v>
      </c>
      <c r="D782" s="112" t="s">
        <v>476</v>
      </c>
      <c r="E782" s="112">
        <v>2016</v>
      </c>
      <c r="F782" s="83" t="s">
        <v>323</v>
      </c>
      <c r="G782" s="84">
        <v>42612</v>
      </c>
      <c r="H782" s="84">
        <v>42620</v>
      </c>
      <c r="I782" s="83" t="s">
        <v>659</v>
      </c>
      <c r="J782" s="83"/>
      <c r="K782" s="85">
        <v>129.5334</v>
      </c>
      <c r="L782" s="121"/>
      <c r="M782" s="75"/>
    </row>
    <row r="783" spans="1:13" ht="18" hidden="1" customHeight="1">
      <c r="A783" s="75"/>
      <c r="B783" s="82" t="s">
        <v>665</v>
      </c>
      <c r="C783" s="83" t="s">
        <v>29</v>
      </c>
      <c r="D783" s="112" t="s">
        <v>476</v>
      </c>
      <c r="E783" s="112">
        <v>2016</v>
      </c>
      <c r="F783" s="83" t="s">
        <v>323</v>
      </c>
      <c r="G783" s="84">
        <v>42612</v>
      </c>
      <c r="H783" s="84">
        <v>42620</v>
      </c>
      <c r="I783" s="83" t="s">
        <v>659</v>
      </c>
      <c r="J783" s="83"/>
      <c r="K783" s="85">
        <v>129.5334</v>
      </c>
      <c r="L783" s="121"/>
      <c r="M783" s="75"/>
    </row>
    <row r="784" spans="1:13" ht="18" hidden="1" customHeight="1">
      <c r="A784" s="75"/>
      <c r="B784" s="82" t="s">
        <v>607</v>
      </c>
      <c r="C784" s="83" t="s">
        <v>14</v>
      </c>
      <c r="D784" s="112" t="s">
        <v>476</v>
      </c>
      <c r="E784" s="112">
        <v>2016</v>
      </c>
      <c r="F784" s="83" t="s">
        <v>323</v>
      </c>
      <c r="G784" s="84">
        <v>42612</v>
      </c>
      <c r="H784" s="84">
        <v>42620</v>
      </c>
      <c r="I784" s="83" t="s">
        <v>659</v>
      </c>
      <c r="J784" s="83"/>
      <c r="K784" s="85">
        <v>129.5334</v>
      </c>
      <c r="L784" s="121"/>
      <c r="M784" s="75"/>
    </row>
    <row r="785" spans="1:13" ht="18" hidden="1" customHeight="1">
      <c r="A785" s="75"/>
      <c r="B785" s="82" t="s">
        <v>640</v>
      </c>
      <c r="C785" s="83" t="s">
        <v>14</v>
      </c>
      <c r="D785" s="112" t="s">
        <v>476</v>
      </c>
      <c r="E785" s="112">
        <v>2016</v>
      </c>
      <c r="F785" s="83" t="s">
        <v>323</v>
      </c>
      <c r="G785" s="84">
        <v>42612</v>
      </c>
      <c r="H785" s="84">
        <v>42620</v>
      </c>
      <c r="I785" s="83" t="s">
        <v>659</v>
      </c>
      <c r="J785" s="83"/>
      <c r="K785" s="85">
        <v>129.5334</v>
      </c>
      <c r="L785" s="121"/>
      <c r="M785" s="75"/>
    </row>
    <row r="786" spans="1:13" ht="18" hidden="1" customHeight="1">
      <c r="A786" s="75"/>
      <c r="B786" s="82" t="s">
        <v>611</v>
      </c>
      <c r="C786" s="83" t="s">
        <v>14</v>
      </c>
      <c r="D786" s="112" t="s">
        <v>476</v>
      </c>
      <c r="E786" s="112">
        <v>2016</v>
      </c>
      <c r="F786" s="83" t="s">
        <v>323</v>
      </c>
      <c r="G786" s="84">
        <v>42612</v>
      </c>
      <c r="H786" s="84">
        <v>42620</v>
      </c>
      <c r="I786" s="83" t="s">
        <v>659</v>
      </c>
      <c r="J786" s="83"/>
      <c r="K786" s="85">
        <v>129.5334</v>
      </c>
      <c r="L786" s="121"/>
      <c r="M786" s="75"/>
    </row>
    <row r="787" spans="1:13" ht="18" hidden="1" customHeight="1">
      <c r="A787" s="75"/>
      <c r="B787" s="82" t="s">
        <v>666</v>
      </c>
      <c r="C787" s="83" t="s">
        <v>14</v>
      </c>
      <c r="D787" s="112" t="s">
        <v>476</v>
      </c>
      <c r="E787" s="112">
        <v>2016</v>
      </c>
      <c r="F787" s="83" t="s">
        <v>323</v>
      </c>
      <c r="G787" s="84">
        <v>42612</v>
      </c>
      <c r="H787" s="84">
        <v>42620</v>
      </c>
      <c r="I787" s="83" t="s">
        <v>659</v>
      </c>
      <c r="J787" s="83"/>
      <c r="K787" s="85">
        <v>129.5334</v>
      </c>
      <c r="L787" s="121"/>
      <c r="M787" s="75"/>
    </row>
    <row r="788" spans="1:13" ht="18" hidden="1" customHeight="1">
      <c r="A788" s="75"/>
      <c r="B788" s="82" t="s">
        <v>667</v>
      </c>
      <c r="C788" s="83" t="s">
        <v>14</v>
      </c>
      <c r="D788" s="112" t="s">
        <v>476</v>
      </c>
      <c r="E788" s="112">
        <v>2016</v>
      </c>
      <c r="F788" s="83" t="s">
        <v>323</v>
      </c>
      <c r="G788" s="84">
        <v>42612</v>
      </c>
      <c r="H788" s="84">
        <v>42620</v>
      </c>
      <c r="I788" s="83" t="s">
        <v>659</v>
      </c>
      <c r="J788" s="83"/>
      <c r="K788" s="85">
        <v>129.5334</v>
      </c>
      <c r="L788" s="121"/>
      <c r="M788" s="75"/>
    </row>
    <row r="789" spans="1:13" ht="18" hidden="1" customHeight="1">
      <c r="A789" s="75"/>
      <c r="B789" s="82" t="s">
        <v>668</v>
      </c>
      <c r="C789" s="83" t="s">
        <v>14</v>
      </c>
      <c r="D789" s="83" t="s">
        <v>78</v>
      </c>
      <c r="E789" s="112">
        <v>2016</v>
      </c>
      <c r="F789" s="83" t="s">
        <v>323</v>
      </c>
      <c r="G789" s="84">
        <v>42612</v>
      </c>
      <c r="H789" s="84">
        <v>42620</v>
      </c>
      <c r="I789" s="83" t="s">
        <v>659</v>
      </c>
      <c r="J789" s="83"/>
      <c r="K789" s="85">
        <v>129.5334</v>
      </c>
      <c r="L789" s="121"/>
      <c r="M789" s="75"/>
    </row>
    <row r="790" spans="1:13" ht="18" hidden="1" customHeight="1">
      <c r="A790" s="75"/>
      <c r="B790" s="82" t="s">
        <v>256</v>
      </c>
      <c r="C790" s="83" t="s">
        <v>29</v>
      </c>
      <c r="D790" s="83" t="s">
        <v>78</v>
      </c>
      <c r="E790" s="112">
        <v>2016</v>
      </c>
      <c r="F790" s="83" t="s">
        <v>323</v>
      </c>
      <c r="G790" s="84">
        <v>42612</v>
      </c>
      <c r="H790" s="84">
        <v>42620</v>
      </c>
      <c r="I790" s="83" t="s">
        <v>659</v>
      </c>
      <c r="J790" s="83"/>
      <c r="K790" s="85">
        <v>129.5334</v>
      </c>
      <c r="L790" s="121"/>
      <c r="M790" s="75"/>
    </row>
    <row r="791" spans="1:13" ht="18" hidden="1" customHeight="1">
      <c r="A791" s="75"/>
      <c r="B791" s="82" t="s">
        <v>230</v>
      </c>
      <c r="C791" s="83" t="s">
        <v>14</v>
      </c>
      <c r="D791" s="83" t="s">
        <v>78</v>
      </c>
      <c r="E791" s="112">
        <v>2016</v>
      </c>
      <c r="F791" s="83" t="s">
        <v>323</v>
      </c>
      <c r="G791" s="84">
        <v>42612</v>
      </c>
      <c r="H791" s="84">
        <v>42620</v>
      </c>
      <c r="I791" s="83" t="s">
        <v>659</v>
      </c>
      <c r="J791" s="83"/>
      <c r="K791" s="85">
        <v>129.5334</v>
      </c>
      <c r="L791" s="121"/>
      <c r="M791" s="75"/>
    </row>
    <row r="792" spans="1:13" ht="18" hidden="1" customHeight="1">
      <c r="A792" s="75"/>
      <c r="B792" s="82" t="s">
        <v>669</v>
      </c>
      <c r="C792" s="83" t="s">
        <v>14</v>
      </c>
      <c r="D792" s="83" t="s">
        <v>78</v>
      </c>
      <c r="E792" s="112">
        <v>2016</v>
      </c>
      <c r="F792" s="83" t="s">
        <v>323</v>
      </c>
      <c r="G792" s="84">
        <v>42612</v>
      </c>
      <c r="H792" s="84">
        <v>42620</v>
      </c>
      <c r="I792" s="83" t="s">
        <v>659</v>
      </c>
      <c r="J792" s="83"/>
      <c r="K792" s="85">
        <v>129.5334</v>
      </c>
      <c r="L792" s="121"/>
      <c r="M792" s="75"/>
    </row>
    <row r="793" spans="1:13" ht="18" hidden="1" customHeight="1">
      <c r="A793" s="75"/>
      <c r="B793" s="82" t="s">
        <v>644</v>
      </c>
      <c r="C793" s="83" t="s">
        <v>14</v>
      </c>
      <c r="D793" s="83" t="s">
        <v>78</v>
      </c>
      <c r="E793" s="112">
        <v>2016</v>
      </c>
      <c r="F793" s="83" t="s">
        <v>323</v>
      </c>
      <c r="G793" s="84">
        <v>42612</v>
      </c>
      <c r="H793" s="84">
        <v>42620</v>
      </c>
      <c r="I793" s="83" t="s">
        <v>659</v>
      </c>
      <c r="J793" s="83"/>
      <c r="K793" s="85">
        <v>129.5334</v>
      </c>
      <c r="L793" s="121"/>
      <c r="M793" s="75"/>
    </row>
    <row r="794" spans="1:13" ht="18" hidden="1" customHeight="1">
      <c r="A794" s="75"/>
      <c r="B794" s="82" t="s">
        <v>646</v>
      </c>
      <c r="C794" s="83" t="s">
        <v>14</v>
      </c>
      <c r="D794" s="83" t="s">
        <v>78</v>
      </c>
      <c r="E794" s="83">
        <v>2016</v>
      </c>
      <c r="F794" s="83" t="s">
        <v>323</v>
      </c>
      <c r="G794" s="84">
        <v>42612</v>
      </c>
      <c r="H794" s="84">
        <v>42620</v>
      </c>
      <c r="I794" s="83" t="s">
        <v>659</v>
      </c>
      <c r="J794" s="83"/>
      <c r="K794" s="85">
        <v>129.5334</v>
      </c>
      <c r="L794" s="121"/>
      <c r="M794" s="75"/>
    </row>
    <row r="795" spans="1:13" ht="18" hidden="1" customHeight="1">
      <c r="A795" s="75"/>
      <c r="B795" s="82" t="s">
        <v>603</v>
      </c>
      <c r="C795" s="83" t="s">
        <v>29</v>
      </c>
      <c r="D795" s="83" t="s">
        <v>78</v>
      </c>
      <c r="E795" s="112">
        <v>2016</v>
      </c>
      <c r="F795" s="83" t="s">
        <v>323</v>
      </c>
      <c r="G795" s="84">
        <v>42612</v>
      </c>
      <c r="H795" s="84">
        <v>42620</v>
      </c>
      <c r="I795" s="83" t="s">
        <v>659</v>
      </c>
      <c r="J795" s="83"/>
      <c r="K795" s="85">
        <v>129.5334</v>
      </c>
      <c r="L795" s="121"/>
      <c r="M795" s="75"/>
    </row>
    <row r="796" spans="1:13" ht="18" hidden="1" customHeight="1">
      <c r="A796" s="75"/>
      <c r="B796" s="82" t="s">
        <v>495</v>
      </c>
      <c r="C796" s="83" t="s">
        <v>14</v>
      </c>
      <c r="D796" s="83" t="s">
        <v>78</v>
      </c>
      <c r="E796" s="112">
        <v>2016</v>
      </c>
      <c r="F796" s="83" t="s">
        <v>323</v>
      </c>
      <c r="G796" s="84">
        <v>42612</v>
      </c>
      <c r="H796" s="84">
        <v>42620</v>
      </c>
      <c r="I796" s="83" t="s">
        <v>659</v>
      </c>
      <c r="J796" s="83"/>
      <c r="K796" s="85">
        <v>129.5334</v>
      </c>
      <c r="L796" s="121"/>
      <c r="M796" s="75"/>
    </row>
    <row r="797" spans="1:13" ht="18" hidden="1" customHeight="1">
      <c r="A797" s="75"/>
      <c r="B797" s="82" t="s">
        <v>369</v>
      </c>
      <c r="C797" s="83" t="s">
        <v>14</v>
      </c>
      <c r="D797" s="83" t="s">
        <v>78</v>
      </c>
      <c r="E797" s="112">
        <v>2016</v>
      </c>
      <c r="F797" s="83" t="s">
        <v>323</v>
      </c>
      <c r="G797" s="84">
        <v>42612</v>
      </c>
      <c r="H797" s="84">
        <v>42620</v>
      </c>
      <c r="I797" s="83" t="s">
        <v>659</v>
      </c>
      <c r="J797" s="83"/>
      <c r="K797" s="85">
        <v>129.5334</v>
      </c>
      <c r="L797" s="121"/>
      <c r="M797" s="75"/>
    </row>
    <row r="798" spans="1:13" ht="18" hidden="1" customHeight="1">
      <c r="A798" s="75"/>
      <c r="B798" s="82" t="s">
        <v>605</v>
      </c>
      <c r="C798" s="83" t="s">
        <v>14</v>
      </c>
      <c r="D798" s="83" t="s">
        <v>78</v>
      </c>
      <c r="E798" s="112">
        <v>2016</v>
      </c>
      <c r="F798" s="83" t="s">
        <v>323</v>
      </c>
      <c r="G798" s="84">
        <v>42612</v>
      </c>
      <c r="H798" s="84">
        <v>42620</v>
      </c>
      <c r="I798" s="83" t="s">
        <v>659</v>
      </c>
      <c r="J798" s="83"/>
      <c r="K798" s="85">
        <v>129.5334</v>
      </c>
      <c r="L798" s="121"/>
      <c r="M798" s="75"/>
    </row>
    <row r="799" spans="1:13" ht="18" hidden="1" customHeight="1">
      <c r="A799" s="75"/>
      <c r="B799" s="82" t="s">
        <v>604</v>
      </c>
      <c r="C799" s="83" t="s">
        <v>14</v>
      </c>
      <c r="D799" s="83" t="s">
        <v>78</v>
      </c>
      <c r="E799" s="112">
        <v>2016</v>
      </c>
      <c r="F799" s="83" t="s">
        <v>323</v>
      </c>
      <c r="G799" s="84">
        <v>42612</v>
      </c>
      <c r="H799" s="84">
        <v>42620</v>
      </c>
      <c r="I799" s="83" t="s">
        <v>659</v>
      </c>
      <c r="J799" s="83"/>
      <c r="K799" s="85">
        <v>129.5334</v>
      </c>
      <c r="L799" s="121"/>
      <c r="M799" s="75"/>
    </row>
    <row r="800" spans="1:13" ht="18" hidden="1" customHeight="1">
      <c r="A800" s="75"/>
      <c r="B800" s="82" t="s">
        <v>248</v>
      </c>
      <c r="C800" s="83" t="s">
        <v>14</v>
      </c>
      <c r="D800" s="83" t="s">
        <v>571</v>
      </c>
      <c r="E800" s="112">
        <v>2016</v>
      </c>
      <c r="F800" s="83" t="s">
        <v>323</v>
      </c>
      <c r="G800" s="84">
        <v>42612</v>
      </c>
      <c r="H800" s="84">
        <v>42620</v>
      </c>
      <c r="I800" s="83" t="s">
        <v>659</v>
      </c>
      <c r="J800" s="83"/>
      <c r="K800" s="85">
        <v>129.5334</v>
      </c>
      <c r="L800" s="121"/>
      <c r="M800" s="75"/>
    </row>
    <row r="801" spans="1:13" ht="18" hidden="1" customHeight="1">
      <c r="A801" s="75"/>
      <c r="B801" s="82" t="s">
        <v>670</v>
      </c>
      <c r="C801" s="83" t="s">
        <v>14</v>
      </c>
      <c r="D801" s="83" t="s">
        <v>571</v>
      </c>
      <c r="E801" s="112">
        <v>2016</v>
      </c>
      <c r="F801" s="83" t="s">
        <v>323</v>
      </c>
      <c r="G801" s="84">
        <v>42612</v>
      </c>
      <c r="H801" s="84">
        <v>42620</v>
      </c>
      <c r="I801" s="83" t="s">
        <v>659</v>
      </c>
      <c r="J801" s="83"/>
      <c r="K801" s="85">
        <v>129.5334</v>
      </c>
      <c r="L801" s="121"/>
      <c r="M801" s="75"/>
    </row>
    <row r="802" spans="1:13" ht="18" hidden="1" customHeight="1">
      <c r="A802" s="75"/>
      <c r="B802" s="82" t="s">
        <v>427</v>
      </c>
      <c r="C802" s="83" t="s">
        <v>14</v>
      </c>
      <c r="D802" s="83" t="s">
        <v>571</v>
      </c>
      <c r="E802" s="112">
        <v>2016</v>
      </c>
      <c r="F802" s="83" t="s">
        <v>323</v>
      </c>
      <c r="G802" s="84">
        <v>42612</v>
      </c>
      <c r="H802" s="84">
        <v>42620</v>
      </c>
      <c r="I802" s="83" t="s">
        <v>659</v>
      </c>
      <c r="J802" s="83"/>
      <c r="K802" s="85">
        <v>129.5334</v>
      </c>
      <c r="L802" s="121"/>
      <c r="M802" s="75"/>
    </row>
    <row r="803" spans="1:13" ht="18" hidden="1" customHeight="1">
      <c r="A803" s="75"/>
      <c r="B803" s="82" t="s">
        <v>602</v>
      </c>
      <c r="C803" s="83" t="s">
        <v>14</v>
      </c>
      <c r="D803" s="83" t="s">
        <v>571</v>
      </c>
      <c r="E803" s="112">
        <v>2016</v>
      </c>
      <c r="F803" s="83" t="s">
        <v>323</v>
      </c>
      <c r="G803" s="84">
        <v>42612</v>
      </c>
      <c r="H803" s="84">
        <v>42620</v>
      </c>
      <c r="I803" s="83" t="s">
        <v>659</v>
      </c>
      <c r="J803" s="83"/>
      <c r="K803" s="85">
        <v>129.5334</v>
      </c>
      <c r="L803" s="121"/>
      <c r="M803" s="75"/>
    </row>
    <row r="804" spans="1:13" ht="18" hidden="1" customHeight="1">
      <c r="A804" s="75"/>
      <c r="B804" s="82" t="s">
        <v>610</v>
      </c>
      <c r="C804" s="83" t="s">
        <v>14</v>
      </c>
      <c r="D804" s="83" t="s">
        <v>571</v>
      </c>
      <c r="E804" s="112">
        <v>2016</v>
      </c>
      <c r="F804" s="83" t="s">
        <v>323</v>
      </c>
      <c r="G804" s="84">
        <v>42612</v>
      </c>
      <c r="H804" s="84">
        <v>42620</v>
      </c>
      <c r="I804" s="83" t="s">
        <v>659</v>
      </c>
      <c r="J804" s="83"/>
      <c r="K804" s="85">
        <v>129.5334</v>
      </c>
      <c r="L804" s="121"/>
      <c r="M804" s="75"/>
    </row>
    <row r="805" spans="1:13" ht="18" hidden="1" customHeight="1">
      <c r="A805" s="75"/>
      <c r="B805" s="82" t="s">
        <v>609</v>
      </c>
      <c r="C805" s="83" t="s">
        <v>14</v>
      </c>
      <c r="D805" s="83" t="s">
        <v>571</v>
      </c>
      <c r="E805" s="112">
        <v>2016</v>
      </c>
      <c r="F805" s="83" t="s">
        <v>323</v>
      </c>
      <c r="G805" s="84">
        <v>42612</v>
      </c>
      <c r="H805" s="84">
        <v>42620</v>
      </c>
      <c r="I805" s="83" t="s">
        <v>659</v>
      </c>
      <c r="J805" s="83"/>
      <c r="K805" s="85">
        <v>129.5334</v>
      </c>
      <c r="L805" s="121"/>
      <c r="M805" s="75"/>
    </row>
    <row r="806" spans="1:13" ht="18" hidden="1" customHeight="1">
      <c r="A806" s="75"/>
      <c r="B806" s="82" t="s">
        <v>648</v>
      </c>
      <c r="C806" s="83" t="s">
        <v>14</v>
      </c>
      <c r="D806" s="83" t="s">
        <v>571</v>
      </c>
      <c r="E806" s="112">
        <v>2016</v>
      </c>
      <c r="F806" s="83" t="s">
        <v>323</v>
      </c>
      <c r="G806" s="84">
        <v>42612</v>
      </c>
      <c r="H806" s="84">
        <v>42620</v>
      </c>
      <c r="I806" s="83" t="s">
        <v>659</v>
      </c>
      <c r="J806" s="83"/>
      <c r="K806" s="85">
        <v>129.5334</v>
      </c>
      <c r="L806" s="121"/>
      <c r="M806" s="75"/>
    </row>
    <row r="807" spans="1:13" ht="18" hidden="1" customHeight="1">
      <c r="A807" s="75"/>
      <c r="B807" s="82" t="s">
        <v>597</v>
      </c>
      <c r="C807" s="83" t="s">
        <v>14</v>
      </c>
      <c r="D807" s="83" t="s">
        <v>571</v>
      </c>
      <c r="E807" s="83">
        <v>2016</v>
      </c>
      <c r="F807" s="83" t="s">
        <v>323</v>
      </c>
      <c r="G807" s="84">
        <v>42612</v>
      </c>
      <c r="H807" s="84">
        <v>42620</v>
      </c>
      <c r="I807" s="83" t="s">
        <v>659</v>
      </c>
      <c r="J807" s="83"/>
      <c r="K807" s="85">
        <v>129.5334</v>
      </c>
      <c r="L807" s="121"/>
      <c r="M807" s="75"/>
    </row>
    <row r="808" spans="1:13" ht="18" hidden="1" customHeight="1">
      <c r="A808" s="75"/>
      <c r="B808" s="82" t="s">
        <v>41</v>
      </c>
      <c r="C808" s="83" t="s">
        <v>14</v>
      </c>
      <c r="D808" s="83" t="s">
        <v>571</v>
      </c>
      <c r="E808" s="112">
        <v>2016</v>
      </c>
      <c r="F808" s="83" t="s">
        <v>323</v>
      </c>
      <c r="G808" s="84">
        <v>42612</v>
      </c>
      <c r="H808" s="84">
        <v>42620</v>
      </c>
      <c r="I808" s="83" t="s">
        <v>659</v>
      </c>
      <c r="J808" s="83"/>
      <c r="K808" s="85">
        <v>129.5334</v>
      </c>
      <c r="L808" s="121"/>
      <c r="M808" s="75"/>
    </row>
    <row r="809" spans="1:13" ht="18" hidden="1" customHeight="1">
      <c r="A809" s="75"/>
      <c r="B809" s="82" t="s">
        <v>606</v>
      </c>
      <c r="C809" s="83" t="s">
        <v>14</v>
      </c>
      <c r="D809" s="83" t="s">
        <v>571</v>
      </c>
      <c r="E809" s="112">
        <v>2016</v>
      </c>
      <c r="F809" s="83" t="s">
        <v>323</v>
      </c>
      <c r="G809" s="84">
        <v>42612</v>
      </c>
      <c r="H809" s="84">
        <v>42620</v>
      </c>
      <c r="I809" s="83" t="s">
        <v>659</v>
      </c>
      <c r="J809" s="83"/>
      <c r="K809" s="85">
        <v>129.5334</v>
      </c>
      <c r="L809" s="121"/>
      <c r="M809" s="75"/>
    </row>
    <row r="810" spans="1:13" ht="18" hidden="1" customHeight="1">
      <c r="A810" s="75"/>
      <c r="B810" s="82" t="s">
        <v>601</v>
      </c>
      <c r="C810" s="83" t="s">
        <v>14</v>
      </c>
      <c r="D810" s="83" t="s">
        <v>571</v>
      </c>
      <c r="E810" s="112">
        <v>2016</v>
      </c>
      <c r="F810" s="83" t="s">
        <v>323</v>
      </c>
      <c r="G810" s="84">
        <v>42612</v>
      </c>
      <c r="H810" s="84">
        <v>42620</v>
      </c>
      <c r="I810" s="83" t="s">
        <v>659</v>
      </c>
      <c r="J810" s="83"/>
      <c r="K810" s="85">
        <v>129.5334</v>
      </c>
      <c r="L810" s="121"/>
      <c r="M810" s="75"/>
    </row>
    <row r="811" spans="1:13" ht="18" hidden="1" customHeight="1">
      <c r="A811" s="75"/>
      <c r="B811" s="82" t="s">
        <v>599</v>
      </c>
      <c r="C811" s="83" t="s">
        <v>14</v>
      </c>
      <c r="D811" s="83" t="s">
        <v>571</v>
      </c>
      <c r="E811" s="112">
        <v>2016</v>
      </c>
      <c r="F811" s="83" t="s">
        <v>323</v>
      </c>
      <c r="G811" s="84">
        <v>42612</v>
      </c>
      <c r="H811" s="84">
        <v>42620</v>
      </c>
      <c r="I811" s="83" t="s">
        <v>659</v>
      </c>
      <c r="J811" s="83"/>
      <c r="K811" s="85">
        <v>129.5334</v>
      </c>
      <c r="L811" s="121"/>
      <c r="M811" s="75"/>
    </row>
    <row r="812" spans="1:13" ht="18" hidden="1" customHeight="1">
      <c r="A812" s="75"/>
      <c r="B812" s="82" t="s">
        <v>341</v>
      </c>
      <c r="C812" s="83" t="s">
        <v>14</v>
      </c>
      <c r="D812" s="83" t="s">
        <v>571</v>
      </c>
      <c r="E812" s="112">
        <v>2016</v>
      </c>
      <c r="F812" s="83" t="s">
        <v>323</v>
      </c>
      <c r="G812" s="84">
        <v>42612</v>
      </c>
      <c r="H812" s="84">
        <v>42620</v>
      </c>
      <c r="I812" s="83" t="s">
        <v>659</v>
      </c>
      <c r="J812" s="83"/>
      <c r="K812" s="85">
        <v>129.5334</v>
      </c>
      <c r="L812" s="121"/>
      <c r="M812" s="75"/>
    </row>
    <row r="813" spans="1:13" ht="18" hidden="1" customHeight="1">
      <c r="A813" s="75"/>
      <c r="B813" s="82" t="s">
        <v>403</v>
      </c>
      <c r="C813" s="83" t="s">
        <v>14</v>
      </c>
      <c r="D813" s="83" t="s">
        <v>571</v>
      </c>
      <c r="E813" s="112">
        <v>2016</v>
      </c>
      <c r="F813" s="83" t="s">
        <v>323</v>
      </c>
      <c r="G813" s="84">
        <v>42612</v>
      </c>
      <c r="H813" s="84">
        <v>42620</v>
      </c>
      <c r="I813" s="83" t="s">
        <v>659</v>
      </c>
      <c r="J813" s="83"/>
      <c r="K813" s="85">
        <v>129.5334</v>
      </c>
      <c r="L813" s="121"/>
      <c r="M813" s="75"/>
    </row>
    <row r="814" spans="1:13" ht="18" hidden="1" customHeight="1">
      <c r="A814" s="75"/>
      <c r="B814" s="82" t="s">
        <v>376</v>
      </c>
      <c r="C814" s="83" t="s">
        <v>29</v>
      </c>
      <c r="D814" s="83" t="s">
        <v>571</v>
      </c>
      <c r="E814" s="112">
        <v>2016</v>
      </c>
      <c r="F814" s="83" t="s">
        <v>323</v>
      </c>
      <c r="G814" s="84">
        <v>42612</v>
      </c>
      <c r="H814" s="84">
        <v>42620</v>
      </c>
      <c r="I814" s="83" t="s">
        <v>659</v>
      </c>
      <c r="J814" s="83"/>
      <c r="K814" s="85">
        <v>129.5334</v>
      </c>
      <c r="L814" s="121"/>
      <c r="M814" s="75"/>
    </row>
    <row r="815" spans="1:13" ht="18" hidden="1" customHeight="1">
      <c r="A815" s="75"/>
      <c r="B815" s="111" t="s">
        <v>608</v>
      </c>
      <c r="C815" s="83" t="s">
        <v>14</v>
      </c>
      <c r="D815" s="83" t="s">
        <v>571</v>
      </c>
      <c r="E815" s="112">
        <v>2016</v>
      </c>
      <c r="F815" s="83" t="s">
        <v>323</v>
      </c>
      <c r="G815" s="84">
        <v>42612</v>
      </c>
      <c r="H815" s="84">
        <v>42620</v>
      </c>
      <c r="I815" s="83" t="s">
        <v>659</v>
      </c>
      <c r="J815" s="83"/>
      <c r="K815" s="85">
        <v>129.5334</v>
      </c>
      <c r="L815" s="121"/>
      <c r="M815" s="75"/>
    </row>
    <row r="816" spans="1:13" ht="18" hidden="1" customHeight="1">
      <c r="A816" s="75"/>
      <c r="B816" s="82" t="s">
        <v>597</v>
      </c>
      <c r="C816" s="83" t="s">
        <v>14</v>
      </c>
      <c r="D816" s="83" t="s">
        <v>218</v>
      </c>
      <c r="E816" s="112">
        <v>2016</v>
      </c>
      <c r="F816" s="83" t="s">
        <v>323</v>
      </c>
      <c r="G816" s="84">
        <v>42583</v>
      </c>
      <c r="H816" s="84">
        <v>42585</v>
      </c>
      <c r="I816" s="83" t="s">
        <v>647</v>
      </c>
      <c r="J816" s="83"/>
      <c r="K816" s="85">
        <v>3000</v>
      </c>
      <c r="L816" s="121"/>
      <c r="M816" s="75"/>
    </row>
    <row r="817" spans="1:13" ht="18" hidden="1" customHeight="1">
      <c r="A817" s="75"/>
      <c r="B817" s="82" t="s">
        <v>599</v>
      </c>
      <c r="C817" s="83" t="s">
        <v>14</v>
      </c>
      <c r="D817" s="83" t="s">
        <v>218</v>
      </c>
      <c r="E817" s="83">
        <v>2016</v>
      </c>
      <c r="F817" s="83" t="s">
        <v>323</v>
      </c>
      <c r="G817" s="84">
        <v>42583</v>
      </c>
      <c r="H817" s="84">
        <v>42585</v>
      </c>
      <c r="I817" s="83" t="s">
        <v>647</v>
      </c>
      <c r="J817" s="83"/>
      <c r="K817" s="85">
        <v>3000</v>
      </c>
      <c r="L817" s="121"/>
      <c r="M817" s="75"/>
    </row>
    <row r="818" spans="1:13" ht="18" hidden="1" customHeight="1">
      <c r="A818" s="75"/>
      <c r="B818" s="82" t="s">
        <v>600</v>
      </c>
      <c r="C818" s="83" t="s">
        <v>14</v>
      </c>
      <c r="D818" s="83" t="s">
        <v>218</v>
      </c>
      <c r="E818" s="112">
        <v>2016</v>
      </c>
      <c r="F818" s="83" t="s">
        <v>323</v>
      </c>
      <c r="G818" s="84">
        <v>42583</v>
      </c>
      <c r="H818" s="84">
        <v>42585</v>
      </c>
      <c r="I818" s="83" t="s">
        <v>647</v>
      </c>
      <c r="J818" s="83"/>
      <c r="K818" s="85">
        <v>3000</v>
      </c>
      <c r="L818" s="121"/>
      <c r="M818" s="75"/>
    </row>
    <row r="819" spans="1:13" ht="18" hidden="1" customHeight="1">
      <c r="A819" s="75"/>
      <c r="B819" s="82" t="s">
        <v>41</v>
      </c>
      <c r="C819" s="83" t="s">
        <v>14</v>
      </c>
      <c r="D819" s="83" t="s">
        <v>218</v>
      </c>
      <c r="E819" s="112">
        <v>2016</v>
      </c>
      <c r="F819" s="83" t="s">
        <v>323</v>
      </c>
      <c r="G819" s="84">
        <v>42583</v>
      </c>
      <c r="H819" s="84">
        <v>42585</v>
      </c>
      <c r="I819" s="83" t="s">
        <v>647</v>
      </c>
      <c r="J819" s="83"/>
      <c r="K819" s="85">
        <v>3000</v>
      </c>
      <c r="L819" s="121"/>
      <c r="M819" s="75"/>
    </row>
    <row r="820" spans="1:13" ht="18" hidden="1" customHeight="1">
      <c r="A820" s="75"/>
      <c r="B820" s="82" t="s">
        <v>601</v>
      </c>
      <c r="C820" s="83" t="s">
        <v>14</v>
      </c>
      <c r="D820" s="83" t="s">
        <v>218</v>
      </c>
      <c r="E820" s="112">
        <v>2016</v>
      </c>
      <c r="F820" s="83" t="s">
        <v>323</v>
      </c>
      <c r="G820" s="84">
        <v>42583</v>
      </c>
      <c r="H820" s="84">
        <v>42585</v>
      </c>
      <c r="I820" s="83" t="s">
        <v>647</v>
      </c>
      <c r="J820" s="83"/>
      <c r="K820" s="85">
        <v>3000</v>
      </c>
      <c r="L820" s="121"/>
      <c r="M820" s="75"/>
    </row>
    <row r="821" spans="1:13" ht="18" hidden="1" customHeight="1">
      <c r="A821" s="75"/>
      <c r="B821" s="82" t="s">
        <v>602</v>
      </c>
      <c r="C821" s="83" t="s">
        <v>14</v>
      </c>
      <c r="D821" s="83" t="s">
        <v>218</v>
      </c>
      <c r="E821" s="112">
        <v>2016</v>
      </c>
      <c r="F821" s="83" t="s">
        <v>323</v>
      </c>
      <c r="G821" s="84">
        <v>42583</v>
      </c>
      <c r="H821" s="84">
        <v>42585</v>
      </c>
      <c r="I821" s="83" t="s">
        <v>647</v>
      </c>
      <c r="J821" s="83"/>
      <c r="K821" s="85">
        <v>3000</v>
      </c>
      <c r="L821" s="121"/>
      <c r="M821" s="75"/>
    </row>
    <row r="822" spans="1:13" ht="18" hidden="1" customHeight="1">
      <c r="A822" s="75"/>
      <c r="B822" s="82" t="s">
        <v>646</v>
      </c>
      <c r="C822" s="83" t="s">
        <v>14</v>
      </c>
      <c r="D822" s="83" t="s">
        <v>218</v>
      </c>
      <c r="E822" s="112">
        <v>2016</v>
      </c>
      <c r="F822" s="83" t="s">
        <v>323</v>
      </c>
      <c r="G822" s="84">
        <v>42583</v>
      </c>
      <c r="H822" s="84">
        <v>42585</v>
      </c>
      <c r="I822" s="83" t="s">
        <v>647</v>
      </c>
      <c r="J822" s="83"/>
      <c r="K822" s="85">
        <v>3000</v>
      </c>
      <c r="L822" s="121"/>
      <c r="M822" s="75"/>
    </row>
    <row r="823" spans="1:13" ht="18" hidden="1" customHeight="1">
      <c r="A823" s="75"/>
      <c r="B823" s="82" t="s">
        <v>603</v>
      </c>
      <c r="C823" s="83" t="s">
        <v>29</v>
      </c>
      <c r="D823" s="83" t="s">
        <v>218</v>
      </c>
      <c r="E823" s="112">
        <v>2016</v>
      </c>
      <c r="F823" s="83" t="s">
        <v>323</v>
      </c>
      <c r="G823" s="84">
        <v>42583</v>
      </c>
      <c r="H823" s="84">
        <v>42585</v>
      </c>
      <c r="I823" s="83" t="s">
        <v>647</v>
      </c>
      <c r="J823" s="83"/>
      <c r="K823" s="85">
        <v>3000</v>
      </c>
      <c r="L823" s="121"/>
      <c r="M823" s="75"/>
    </row>
    <row r="824" spans="1:13" ht="18" hidden="1" customHeight="1">
      <c r="A824" s="75"/>
      <c r="B824" s="82" t="s">
        <v>604</v>
      </c>
      <c r="C824" s="83" t="s">
        <v>14</v>
      </c>
      <c r="D824" s="83" t="s">
        <v>218</v>
      </c>
      <c r="E824" s="112">
        <v>2016</v>
      </c>
      <c r="F824" s="83" t="s">
        <v>323</v>
      </c>
      <c r="G824" s="84">
        <v>42583</v>
      </c>
      <c r="H824" s="84">
        <v>42585</v>
      </c>
      <c r="I824" s="83" t="s">
        <v>647</v>
      </c>
      <c r="J824" s="83"/>
      <c r="K824" s="85">
        <v>3000</v>
      </c>
      <c r="L824" s="121"/>
      <c r="M824" s="75"/>
    </row>
    <row r="825" spans="1:13" ht="18" hidden="1" customHeight="1">
      <c r="A825" s="75"/>
      <c r="B825" s="82" t="s">
        <v>645</v>
      </c>
      <c r="C825" s="83" t="s">
        <v>14</v>
      </c>
      <c r="D825" s="83" t="s">
        <v>218</v>
      </c>
      <c r="E825" s="112">
        <v>2016</v>
      </c>
      <c r="F825" s="83" t="s">
        <v>323</v>
      </c>
      <c r="G825" s="84">
        <v>42583</v>
      </c>
      <c r="H825" s="84">
        <v>42585</v>
      </c>
      <c r="I825" s="83" t="s">
        <v>647</v>
      </c>
      <c r="J825" s="83"/>
      <c r="K825" s="85">
        <v>3000</v>
      </c>
      <c r="L825" s="121"/>
      <c r="M825" s="75"/>
    </row>
    <row r="826" spans="1:13" ht="18" hidden="1" customHeight="1">
      <c r="A826" s="75"/>
      <c r="B826" s="82" t="s">
        <v>495</v>
      </c>
      <c r="C826" s="83" t="s">
        <v>14</v>
      </c>
      <c r="D826" s="83" t="s">
        <v>218</v>
      </c>
      <c r="E826" s="112">
        <v>2016</v>
      </c>
      <c r="F826" s="83" t="s">
        <v>323</v>
      </c>
      <c r="G826" s="84">
        <v>42583</v>
      </c>
      <c r="H826" s="84">
        <v>42585</v>
      </c>
      <c r="I826" s="83" t="s">
        <v>647</v>
      </c>
      <c r="J826" s="83"/>
      <c r="K826" s="85">
        <v>1000</v>
      </c>
      <c r="L826" s="121"/>
      <c r="M826" s="75"/>
    </row>
    <row r="827" spans="1:13" ht="18" hidden="1" customHeight="1">
      <c r="A827" s="75"/>
      <c r="B827" s="82" t="s">
        <v>605</v>
      </c>
      <c r="C827" s="83" t="s">
        <v>14</v>
      </c>
      <c r="D827" s="83" t="s">
        <v>218</v>
      </c>
      <c r="E827" s="112">
        <v>2016</v>
      </c>
      <c r="F827" s="83" t="s">
        <v>323</v>
      </c>
      <c r="G827" s="84">
        <v>42583</v>
      </c>
      <c r="H827" s="84">
        <v>42585</v>
      </c>
      <c r="I827" s="83" t="s">
        <v>647</v>
      </c>
      <c r="J827" s="83"/>
      <c r="K827" s="85">
        <v>3000</v>
      </c>
      <c r="L827" s="121"/>
      <c r="M827" s="75"/>
    </row>
    <row r="828" spans="1:13" ht="18" hidden="1" customHeight="1">
      <c r="A828" s="75"/>
      <c r="B828" s="82" t="s">
        <v>369</v>
      </c>
      <c r="C828" s="83" t="s">
        <v>14</v>
      </c>
      <c r="D828" s="83" t="s">
        <v>218</v>
      </c>
      <c r="E828" s="112">
        <v>2016</v>
      </c>
      <c r="F828" s="83" t="s">
        <v>323</v>
      </c>
      <c r="G828" s="84">
        <v>42583</v>
      </c>
      <c r="H828" s="84">
        <v>42585</v>
      </c>
      <c r="I828" s="83" t="s">
        <v>647</v>
      </c>
      <c r="J828" s="83"/>
      <c r="K828" s="85">
        <v>3000</v>
      </c>
      <c r="L828" s="121"/>
      <c r="M828" s="75"/>
    </row>
    <row r="829" spans="1:13" ht="18" hidden="1" customHeight="1">
      <c r="A829" s="75"/>
      <c r="B829" s="82" t="s">
        <v>606</v>
      </c>
      <c r="C829" s="83" t="s">
        <v>14</v>
      </c>
      <c r="D829" s="83" t="s">
        <v>218</v>
      </c>
      <c r="E829" s="112">
        <v>2016</v>
      </c>
      <c r="F829" s="83" t="s">
        <v>323</v>
      </c>
      <c r="G829" s="84">
        <v>42583</v>
      </c>
      <c r="H829" s="84">
        <v>42585</v>
      </c>
      <c r="I829" s="83" t="s">
        <v>647</v>
      </c>
      <c r="J829" s="83"/>
      <c r="K829" s="85">
        <v>3000</v>
      </c>
      <c r="L829" s="121"/>
      <c r="M829" s="75"/>
    </row>
    <row r="830" spans="1:13" ht="18" hidden="1" customHeight="1">
      <c r="A830" s="75"/>
      <c r="B830" s="82" t="s">
        <v>648</v>
      </c>
      <c r="C830" s="102" t="s">
        <v>14</v>
      </c>
      <c r="D830" s="102" t="s">
        <v>218</v>
      </c>
      <c r="E830" s="102">
        <v>2016</v>
      </c>
      <c r="F830" s="102" t="s">
        <v>323</v>
      </c>
      <c r="G830" s="84">
        <v>42583</v>
      </c>
      <c r="H830" s="84">
        <v>42585</v>
      </c>
      <c r="I830" s="83" t="s">
        <v>647</v>
      </c>
      <c r="J830" s="83"/>
      <c r="K830" s="103">
        <v>1000</v>
      </c>
      <c r="L830" s="121"/>
      <c r="M830" s="75"/>
    </row>
    <row r="831" spans="1:13" ht="18" hidden="1" customHeight="1">
      <c r="A831" s="75"/>
      <c r="B831" s="82" t="s">
        <v>641</v>
      </c>
      <c r="C831" s="102" t="s">
        <v>29</v>
      </c>
      <c r="D831" s="102" t="s">
        <v>218</v>
      </c>
      <c r="E831" s="115">
        <v>2016</v>
      </c>
      <c r="F831" s="102" t="s">
        <v>323</v>
      </c>
      <c r="G831" s="84">
        <v>42583</v>
      </c>
      <c r="H831" s="84">
        <v>42585</v>
      </c>
      <c r="I831" s="83" t="s">
        <v>647</v>
      </c>
      <c r="J831" s="83"/>
      <c r="K831" s="103">
        <v>1000</v>
      </c>
      <c r="L831" s="121"/>
      <c r="M831" s="75"/>
    </row>
    <row r="832" spans="1:13" ht="18" hidden="1" customHeight="1">
      <c r="A832" s="75"/>
      <c r="B832" s="82" t="s">
        <v>341</v>
      </c>
      <c r="C832" s="83" t="s">
        <v>14</v>
      </c>
      <c r="D832" s="83" t="s">
        <v>218</v>
      </c>
      <c r="E832" s="112">
        <v>2016</v>
      </c>
      <c r="F832" s="83" t="s">
        <v>323</v>
      </c>
      <c r="G832" s="84">
        <v>42583</v>
      </c>
      <c r="H832" s="84">
        <v>42585</v>
      </c>
      <c r="I832" s="83" t="s">
        <v>647</v>
      </c>
      <c r="J832" s="83"/>
      <c r="K832" s="85">
        <v>3000</v>
      </c>
      <c r="L832" s="121"/>
      <c r="M832" s="75"/>
    </row>
    <row r="833" spans="1:13" ht="18" hidden="1" customHeight="1">
      <c r="A833" s="75"/>
      <c r="B833" s="82" t="s">
        <v>607</v>
      </c>
      <c r="C833" s="83" t="s">
        <v>14</v>
      </c>
      <c r="D833" s="83" t="s">
        <v>218</v>
      </c>
      <c r="E833" s="112">
        <v>2016</v>
      </c>
      <c r="F833" s="83" t="s">
        <v>323</v>
      </c>
      <c r="G833" s="84">
        <v>42583</v>
      </c>
      <c r="H833" s="84">
        <v>42585</v>
      </c>
      <c r="I833" s="83" t="s">
        <v>647</v>
      </c>
      <c r="J833" s="83"/>
      <c r="K833" s="85">
        <v>3000</v>
      </c>
      <c r="L833" s="121"/>
      <c r="M833" s="75"/>
    </row>
    <row r="834" spans="1:13" ht="18" hidden="1" customHeight="1">
      <c r="A834" s="75"/>
      <c r="B834" s="111" t="s">
        <v>608</v>
      </c>
      <c r="C834" s="83" t="s">
        <v>14</v>
      </c>
      <c r="D834" s="83" t="s">
        <v>218</v>
      </c>
      <c r="E834" s="112">
        <v>2016</v>
      </c>
      <c r="F834" s="83" t="s">
        <v>323</v>
      </c>
      <c r="G834" s="84">
        <v>42583</v>
      </c>
      <c r="H834" s="84">
        <v>42585</v>
      </c>
      <c r="I834" s="83" t="s">
        <v>647</v>
      </c>
      <c r="J834" s="83"/>
      <c r="K834" s="85">
        <v>3000</v>
      </c>
      <c r="L834" s="121"/>
      <c r="M834" s="75"/>
    </row>
    <row r="835" spans="1:13" ht="18" hidden="1" customHeight="1">
      <c r="A835" s="75"/>
      <c r="B835" s="82" t="s">
        <v>642</v>
      </c>
      <c r="C835" s="83" t="s">
        <v>14</v>
      </c>
      <c r="D835" s="83" t="s">
        <v>218</v>
      </c>
      <c r="E835" s="112">
        <v>2016</v>
      </c>
      <c r="F835" s="83" t="s">
        <v>323</v>
      </c>
      <c r="G835" s="84">
        <v>42583</v>
      </c>
      <c r="H835" s="84">
        <v>42585</v>
      </c>
      <c r="I835" s="83" t="s">
        <v>647</v>
      </c>
      <c r="J835" s="83"/>
      <c r="K835" s="85">
        <v>1000</v>
      </c>
      <c r="L835" s="121"/>
      <c r="M835" s="75"/>
    </row>
    <row r="836" spans="1:13" ht="18" hidden="1" customHeight="1">
      <c r="A836" s="75"/>
      <c r="B836" s="82" t="s">
        <v>609</v>
      </c>
      <c r="C836" s="83" t="s">
        <v>14</v>
      </c>
      <c r="D836" s="83" t="s">
        <v>218</v>
      </c>
      <c r="E836" s="112">
        <v>2016</v>
      </c>
      <c r="F836" s="83" t="s">
        <v>323</v>
      </c>
      <c r="G836" s="84">
        <v>42583</v>
      </c>
      <c r="H836" s="84">
        <v>42585</v>
      </c>
      <c r="I836" s="83" t="s">
        <v>647</v>
      </c>
      <c r="J836" s="83"/>
      <c r="K836" s="85">
        <v>3000</v>
      </c>
      <c r="L836" s="121"/>
      <c r="M836" s="75"/>
    </row>
    <row r="837" spans="1:13" ht="18" hidden="1" customHeight="1">
      <c r="A837" s="75"/>
      <c r="B837" s="82" t="s">
        <v>376</v>
      </c>
      <c r="C837" s="83" t="s">
        <v>14</v>
      </c>
      <c r="D837" s="83" t="s">
        <v>218</v>
      </c>
      <c r="E837" s="112">
        <v>2016</v>
      </c>
      <c r="F837" s="83" t="s">
        <v>323</v>
      </c>
      <c r="G837" s="84">
        <v>42583</v>
      </c>
      <c r="H837" s="84">
        <v>42585</v>
      </c>
      <c r="I837" s="83" t="s">
        <v>647</v>
      </c>
      <c r="J837" s="83"/>
      <c r="K837" s="85">
        <v>3000</v>
      </c>
      <c r="L837" s="121"/>
      <c r="M837" s="75"/>
    </row>
    <row r="838" spans="1:13" ht="18" hidden="1" customHeight="1">
      <c r="A838" s="75"/>
      <c r="B838" s="82" t="s">
        <v>403</v>
      </c>
      <c r="C838" s="83" t="s">
        <v>14</v>
      </c>
      <c r="D838" s="83" t="s">
        <v>218</v>
      </c>
      <c r="E838" s="112">
        <v>2016</v>
      </c>
      <c r="F838" s="83" t="s">
        <v>323</v>
      </c>
      <c r="G838" s="84">
        <v>42583</v>
      </c>
      <c r="H838" s="84">
        <v>42585</v>
      </c>
      <c r="I838" s="83" t="s">
        <v>647</v>
      </c>
      <c r="J838" s="83"/>
      <c r="K838" s="85">
        <v>3000</v>
      </c>
      <c r="L838" s="121"/>
      <c r="M838" s="75"/>
    </row>
    <row r="839" spans="1:13" ht="18" hidden="1" customHeight="1">
      <c r="A839" s="75"/>
      <c r="B839" s="82" t="s">
        <v>640</v>
      </c>
      <c r="C839" s="83" t="s">
        <v>14</v>
      </c>
      <c r="D839" s="83" t="s">
        <v>218</v>
      </c>
      <c r="E839" s="112">
        <v>2016</v>
      </c>
      <c r="F839" s="83" t="s">
        <v>323</v>
      </c>
      <c r="G839" s="84">
        <v>42583</v>
      </c>
      <c r="H839" s="84">
        <v>42585</v>
      </c>
      <c r="I839" s="83" t="s">
        <v>647</v>
      </c>
      <c r="J839" s="83"/>
      <c r="K839" s="85">
        <v>1000</v>
      </c>
      <c r="L839" s="121"/>
      <c r="M839" s="75"/>
    </row>
    <row r="840" spans="1:13" ht="18" hidden="1" customHeight="1">
      <c r="A840" s="75"/>
      <c r="B840" s="82" t="s">
        <v>644</v>
      </c>
      <c r="C840" s="83" t="s">
        <v>14</v>
      </c>
      <c r="D840" s="83" t="s">
        <v>218</v>
      </c>
      <c r="E840" s="112">
        <v>2016</v>
      </c>
      <c r="F840" s="83" t="s">
        <v>323</v>
      </c>
      <c r="G840" s="84">
        <v>42583</v>
      </c>
      <c r="H840" s="84">
        <v>42585</v>
      </c>
      <c r="I840" s="83" t="s">
        <v>647</v>
      </c>
      <c r="J840" s="83"/>
      <c r="K840" s="85">
        <v>3000</v>
      </c>
      <c r="L840" s="121"/>
      <c r="M840" s="75"/>
    </row>
    <row r="841" spans="1:13" ht="18" hidden="1" customHeight="1">
      <c r="A841" s="75"/>
      <c r="B841" s="82" t="s">
        <v>610</v>
      </c>
      <c r="C841" s="83" t="s">
        <v>14</v>
      </c>
      <c r="D841" s="83" t="s">
        <v>218</v>
      </c>
      <c r="E841" s="83">
        <v>2016</v>
      </c>
      <c r="F841" s="83" t="s">
        <v>323</v>
      </c>
      <c r="G841" s="84">
        <v>42583</v>
      </c>
      <c r="H841" s="84">
        <v>42585</v>
      </c>
      <c r="I841" s="83" t="s">
        <v>647</v>
      </c>
      <c r="J841" s="83"/>
      <c r="K841" s="85">
        <v>3000</v>
      </c>
      <c r="L841" s="121"/>
      <c r="M841" s="75"/>
    </row>
    <row r="842" spans="1:13" ht="18" hidden="1" customHeight="1">
      <c r="A842" s="75"/>
      <c r="B842" s="82" t="s">
        <v>611</v>
      </c>
      <c r="C842" s="83" t="s">
        <v>14</v>
      </c>
      <c r="D842" s="83" t="s">
        <v>218</v>
      </c>
      <c r="E842" s="112">
        <v>2016</v>
      </c>
      <c r="F842" s="83" t="s">
        <v>323</v>
      </c>
      <c r="G842" s="84">
        <v>42583</v>
      </c>
      <c r="H842" s="84">
        <v>42585</v>
      </c>
      <c r="I842" s="83" t="s">
        <v>647</v>
      </c>
      <c r="J842" s="83"/>
      <c r="K842" s="85">
        <v>3000</v>
      </c>
      <c r="L842" s="121"/>
      <c r="M842" s="75"/>
    </row>
    <row r="843" spans="1:13" ht="18" hidden="1" customHeight="1">
      <c r="A843" s="75"/>
      <c r="B843" s="82" t="s">
        <v>671</v>
      </c>
      <c r="C843" s="83" t="s">
        <v>29</v>
      </c>
      <c r="D843" s="112" t="s">
        <v>476</v>
      </c>
      <c r="E843" s="112">
        <v>2016</v>
      </c>
      <c r="F843" s="83" t="s">
        <v>323</v>
      </c>
      <c r="G843" s="84">
        <v>42607</v>
      </c>
      <c r="H843" s="84">
        <v>42612</v>
      </c>
      <c r="I843" s="83" t="s">
        <v>164</v>
      </c>
      <c r="J843" s="83" t="s">
        <v>672</v>
      </c>
      <c r="K843" s="85">
        <v>1665</v>
      </c>
      <c r="L843" s="121"/>
      <c r="M843" s="75"/>
    </row>
    <row r="844" spans="1:13" ht="18" hidden="1" customHeight="1">
      <c r="A844" s="75"/>
      <c r="B844" s="82" t="s">
        <v>673</v>
      </c>
      <c r="C844" s="83" t="s">
        <v>29</v>
      </c>
      <c r="D844" s="83" t="s">
        <v>57</v>
      </c>
      <c r="E844" s="112">
        <v>2016</v>
      </c>
      <c r="F844" s="83" t="s">
        <v>323</v>
      </c>
      <c r="G844" s="84">
        <v>42583</v>
      </c>
      <c r="H844" s="84">
        <v>42590</v>
      </c>
      <c r="I844" s="83" t="s">
        <v>674</v>
      </c>
      <c r="J844" s="83" t="s">
        <v>675</v>
      </c>
      <c r="K844" s="85">
        <v>2000</v>
      </c>
      <c r="L844" s="121"/>
      <c r="M844" s="75"/>
    </row>
    <row r="845" spans="1:13" ht="18" hidden="1" customHeight="1">
      <c r="A845" s="75"/>
      <c r="B845" s="82" t="s">
        <v>593</v>
      </c>
      <c r="C845" s="83" t="s">
        <v>29</v>
      </c>
      <c r="D845" s="112" t="s">
        <v>476</v>
      </c>
      <c r="E845" s="83">
        <v>2016</v>
      </c>
      <c r="F845" s="83" t="s">
        <v>323</v>
      </c>
      <c r="G845" s="84">
        <v>42613</v>
      </c>
      <c r="H845" s="84">
        <v>42620</v>
      </c>
      <c r="I845" s="83" t="s">
        <v>659</v>
      </c>
      <c r="J845" s="83"/>
      <c r="K845" s="85">
        <v>78.873999999999995</v>
      </c>
      <c r="L845" s="121"/>
      <c r="M845" s="75"/>
    </row>
    <row r="846" spans="1:13" ht="18" hidden="1" customHeight="1">
      <c r="A846" s="75"/>
      <c r="B846" s="82" t="s">
        <v>596</v>
      </c>
      <c r="C846" s="83" t="s">
        <v>14</v>
      </c>
      <c r="D846" s="112" t="s">
        <v>476</v>
      </c>
      <c r="E846" s="112">
        <v>2016</v>
      </c>
      <c r="F846" s="83" t="s">
        <v>323</v>
      </c>
      <c r="G846" s="84">
        <v>42613</v>
      </c>
      <c r="H846" s="84">
        <v>42620</v>
      </c>
      <c r="I846" s="83" t="s">
        <v>659</v>
      </c>
      <c r="J846" s="83"/>
      <c r="K846" s="85">
        <v>78.873999999999995</v>
      </c>
      <c r="L846" s="121"/>
      <c r="M846" s="75"/>
    </row>
    <row r="847" spans="1:13" ht="18" hidden="1" customHeight="1">
      <c r="A847" s="75"/>
      <c r="B847" s="82" t="s">
        <v>594</v>
      </c>
      <c r="C847" s="83" t="s">
        <v>14</v>
      </c>
      <c r="D847" s="112" t="s">
        <v>476</v>
      </c>
      <c r="E847" s="112">
        <v>2016</v>
      </c>
      <c r="F847" s="83" t="s">
        <v>323</v>
      </c>
      <c r="G847" s="84">
        <v>42613</v>
      </c>
      <c r="H847" s="84">
        <v>42620</v>
      </c>
      <c r="I847" s="83" t="s">
        <v>659</v>
      </c>
      <c r="J847" s="83"/>
      <c r="K847" s="85">
        <v>78.873999999999995</v>
      </c>
      <c r="L847" s="121"/>
      <c r="M847" s="75"/>
    </row>
    <row r="848" spans="1:13" ht="18" hidden="1" customHeight="1">
      <c r="A848" s="75"/>
      <c r="B848" s="82" t="s">
        <v>660</v>
      </c>
      <c r="C848" s="83" t="s">
        <v>14</v>
      </c>
      <c r="D848" s="112" t="s">
        <v>476</v>
      </c>
      <c r="E848" s="112">
        <v>2016</v>
      </c>
      <c r="F848" s="83" t="s">
        <v>323</v>
      </c>
      <c r="G848" s="84">
        <v>42613</v>
      </c>
      <c r="H848" s="84">
        <v>42620</v>
      </c>
      <c r="I848" s="83" t="s">
        <v>659</v>
      </c>
      <c r="J848" s="83"/>
      <c r="K848" s="85">
        <v>78.873999999999995</v>
      </c>
      <c r="L848" s="121"/>
      <c r="M848" s="75"/>
    </row>
    <row r="849" spans="1:13" ht="18" hidden="1" customHeight="1">
      <c r="A849" s="75"/>
      <c r="B849" s="82" t="s">
        <v>661</v>
      </c>
      <c r="C849" s="83" t="s">
        <v>14</v>
      </c>
      <c r="D849" s="112" t="s">
        <v>476</v>
      </c>
      <c r="E849" s="112">
        <v>2016</v>
      </c>
      <c r="F849" s="83" t="s">
        <v>323</v>
      </c>
      <c r="G849" s="84">
        <v>42613</v>
      </c>
      <c r="H849" s="84">
        <v>42620</v>
      </c>
      <c r="I849" s="83" t="s">
        <v>659</v>
      </c>
      <c r="J849" s="83"/>
      <c r="K849" s="85">
        <v>78.873999999999995</v>
      </c>
      <c r="L849" s="121"/>
      <c r="M849" s="75"/>
    </row>
    <row r="850" spans="1:13" ht="18" hidden="1" customHeight="1">
      <c r="A850" s="75"/>
      <c r="B850" s="82" t="s">
        <v>662</v>
      </c>
      <c r="C850" s="83" t="s">
        <v>14</v>
      </c>
      <c r="D850" s="112" t="s">
        <v>476</v>
      </c>
      <c r="E850" s="112">
        <v>2016</v>
      </c>
      <c r="F850" s="83" t="s">
        <v>323</v>
      </c>
      <c r="G850" s="84">
        <v>42613</v>
      </c>
      <c r="H850" s="84">
        <v>42620</v>
      </c>
      <c r="I850" s="83" t="s">
        <v>659</v>
      </c>
      <c r="J850" s="83"/>
      <c r="K850" s="85">
        <v>78.873999999999995</v>
      </c>
      <c r="L850" s="121"/>
      <c r="M850" s="75"/>
    </row>
    <row r="851" spans="1:13" ht="18" hidden="1" customHeight="1">
      <c r="A851" s="75"/>
      <c r="B851" s="82" t="s">
        <v>406</v>
      </c>
      <c r="C851" s="83" t="s">
        <v>14</v>
      </c>
      <c r="D851" s="112" t="s">
        <v>476</v>
      </c>
      <c r="E851" s="112">
        <v>2016</v>
      </c>
      <c r="F851" s="83" t="s">
        <v>323</v>
      </c>
      <c r="G851" s="84">
        <v>42613</v>
      </c>
      <c r="H851" s="84">
        <v>42620</v>
      </c>
      <c r="I851" s="83" t="s">
        <v>659</v>
      </c>
      <c r="J851" s="83"/>
      <c r="K851" s="85">
        <v>78.873999999999995</v>
      </c>
      <c r="L851" s="121"/>
      <c r="M851" s="75"/>
    </row>
    <row r="852" spans="1:13" ht="18" hidden="1" customHeight="1">
      <c r="A852" s="75"/>
      <c r="B852" s="82" t="s">
        <v>663</v>
      </c>
      <c r="C852" s="83" t="s">
        <v>29</v>
      </c>
      <c r="D852" s="112" t="s">
        <v>476</v>
      </c>
      <c r="E852" s="112">
        <v>2016</v>
      </c>
      <c r="F852" s="83" t="s">
        <v>323</v>
      </c>
      <c r="G852" s="84">
        <v>42613</v>
      </c>
      <c r="H852" s="84">
        <v>42620</v>
      </c>
      <c r="I852" s="83" t="s">
        <v>659</v>
      </c>
      <c r="J852" s="83"/>
      <c r="K852" s="85">
        <v>78.873999999999995</v>
      </c>
      <c r="L852" s="121"/>
      <c r="M852" s="75"/>
    </row>
    <row r="853" spans="1:13" ht="18" hidden="1" customHeight="1">
      <c r="A853" s="75"/>
      <c r="B853" s="82" t="s">
        <v>664</v>
      </c>
      <c r="C853" s="83" t="s">
        <v>29</v>
      </c>
      <c r="D853" s="112" t="s">
        <v>476</v>
      </c>
      <c r="E853" s="112">
        <v>2016</v>
      </c>
      <c r="F853" s="83" t="s">
        <v>323</v>
      </c>
      <c r="G853" s="84">
        <v>42613</v>
      </c>
      <c r="H853" s="84">
        <v>42620</v>
      </c>
      <c r="I853" s="83" t="s">
        <v>659</v>
      </c>
      <c r="J853" s="83"/>
      <c r="K853" s="85">
        <v>78.873999999999995</v>
      </c>
      <c r="L853" s="121"/>
      <c r="M853" s="75"/>
    </row>
    <row r="854" spans="1:13" ht="18" hidden="1" customHeight="1">
      <c r="A854" s="75"/>
      <c r="B854" s="82" t="s">
        <v>665</v>
      </c>
      <c r="C854" s="83" t="s">
        <v>29</v>
      </c>
      <c r="D854" s="112" t="s">
        <v>476</v>
      </c>
      <c r="E854" s="112">
        <v>2016</v>
      </c>
      <c r="F854" s="83" t="s">
        <v>323</v>
      </c>
      <c r="G854" s="84">
        <v>42613</v>
      </c>
      <c r="H854" s="84">
        <v>42620</v>
      </c>
      <c r="I854" s="83" t="s">
        <v>659</v>
      </c>
      <c r="J854" s="83"/>
      <c r="K854" s="85">
        <v>78.873999999999995</v>
      </c>
      <c r="L854" s="121"/>
      <c r="M854" s="75"/>
    </row>
    <row r="855" spans="1:13" ht="18" hidden="1" customHeight="1">
      <c r="A855" s="75"/>
      <c r="B855" s="82" t="s">
        <v>607</v>
      </c>
      <c r="C855" s="83" t="s">
        <v>14</v>
      </c>
      <c r="D855" s="112" t="s">
        <v>476</v>
      </c>
      <c r="E855" s="112">
        <v>2016</v>
      </c>
      <c r="F855" s="83" t="s">
        <v>323</v>
      </c>
      <c r="G855" s="84">
        <v>42613</v>
      </c>
      <c r="H855" s="84">
        <v>42620</v>
      </c>
      <c r="I855" s="83" t="s">
        <v>659</v>
      </c>
      <c r="J855" s="83"/>
      <c r="K855" s="85">
        <v>78.873999999999995</v>
      </c>
      <c r="L855" s="121"/>
      <c r="M855" s="75"/>
    </row>
    <row r="856" spans="1:13" ht="18" hidden="1" customHeight="1">
      <c r="A856" s="75"/>
      <c r="B856" s="82" t="s">
        <v>640</v>
      </c>
      <c r="C856" s="83" t="s">
        <v>14</v>
      </c>
      <c r="D856" s="112" t="s">
        <v>476</v>
      </c>
      <c r="E856" s="112">
        <v>2016</v>
      </c>
      <c r="F856" s="83" t="s">
        <v>323</v>
      </c>
      <c r="G856" s="84">
        <v>42613</v>
      </c>
      <c r="H856" s="84">
        <v>42620</v>
      </c>
      <c r="I856" s="83" t="s">
        <v>659</v>
      </c>
      <c r="J856" s="83"/>
      <c r="K856" s="85">
        <v>78.873999999999995</v>
      </c>
      <c r="L856" s="121"/>
      <c r="M856" s="75"/>
    </row>
    <row r="857" spans="1:13" ht="18" hidden="1" customHeight="1">
      <c r="A857" s="75"/>
      <c r="B857" s="82" t="s">
        <v>611</v>
      </c>
      <c r="C857" s="83" t="s">
        <v>14</v>
      </c>
      <c r="D857" s="112" t="s">
        <v>476</v>
      </c>
      <c r="E857" s="83">
        <v>2016</v>
      </c>
      <c r="F857" s="83" t="s">
        <v>323</v>
      </c>
      <c r="G857" s="84">
        <v>42613</v>
      </c>
      <c r="H857" s="84">
        <v>42620</v>
      </c>
      <c r="I857" s="83" t="s">
        <v>659</v>
      </c>
      <c r="J857" s="83"/>
      <c r="K857" s="85">
        <v>78.873999999999995</v>
      </c>
      <c r="L857" s="121"/>
      <c r="M857" s="75"/>
    </row>
    <row r="858" spans="1:13" ht="18" hidden="1" customHeight="1">
      <c r="A858" s="75"/>
      <c r="B858" s="82" t="s">
        <v>666</v>
      </c>
      <c r="C858" s="83" t="s">
        <v>14</v>
      </c>
      <c r="D858" s="112" t="s">
        <v>476</v>
      </c>
      <c r="E858" s="112">
        <v>2016</v>
      </c>
      <c r="F858" s="83" t="s">
        <v>323</v>
      </c>
      <c r="G858" s="84">
        <v>42613</v>
      </c>
      <c r="H858" s="84">
        <v>42620</v>
      </c>
      <c r="I858" s="83" t="s">
        <v>659</v>
      </c>
      <c r="J858" s="83"/>
      <c r="K858" s="85">
        <v>78.873999999999995</v>
      </c>
      <c r="L858" s="121"/>
      <c r="M858" s="75"/>
    </row>
    <row r="859" spans="1:13" ht="18" hidden="1" customHeight="1">
      <c r="A859" s="75"/>
      <c r="B859" s="82" t="s">
        <v>667</v>
      </c>
      <c r="C859" s="83" t="s">
        <v>14</v>
      </c>
      <c r="D859" s="112" t="s">
        <v>476</v>
      </c>
      <c r="E859" s="112">
        <v>2016</v>
      </c>
      <c r="F859" s="83" t="s">
        <v>323</v>
      </c>
      <c r="G859" s="84">
        <v>42613</v>
      </c>
      <c r="H859" s="84">
        <v>42620</v>
      </c>
      <c r="I859" s="83" t="s">
        <v>659</v>
      </c>
      <c r="J859" s="83"/>
      <c r="K859" s="85">
        <v>78.873999999999995</v>
      </c>
      <c r="L859" s="121"/>
      <c r="M859" s="75"/>
    </row>
    <row r="860" spans="1:13" ht="18" hidden="1" customHeight="1">
      <c r="A860" s="75"/>
      <c r="B860" s="82" t="s">
        <v>668</v>
      </c>
      <c r="C860" s="83" t="s">
        <v>14</v>
      </c>
      <c r="D860" s="83" t="s">
        <v>78</v>
      </c>
      <c r="E860" s="112">
        <v>2016</v>
      </c>
      <c r="F860" s="83" t="s">
        <v>323</v>
      </c>
      <c r="G860" s="84">
        <v>42613</v>
      </c>
      <c r="H860" s="84">
        <v>42620</v>
      </c>
      <c r="I860" s="83" t="s">
        <v>659</v>
      </c>
      <c r="J860" s="83"/>
      <c r="K860" s="85">
        <v>78.873999999999995</v>
      </c>
      <c r="L860" s="121"/>
      <c r="M860" s="75"/>
    </row>
    <row r="861" spans="1:13" ht="18" hidden="1" customHeight="1">
      <c r="A861" s="75"/>
      <c r="B861" s="82" t="s">
        <v>256</v>
      </c>
      <c r="C861" s="83" t="s">
        <v>29</v>
      </c>
      <c r="D861" s="83" t="s">
        <v>78</v>
      </c>
      <c r="E861" s="112">
        <v>2016</v>
      </c>
      <c r="F861" s="83" t="s">
        <v>323</v>
      </c>
      <c r="G861" s="84">
        <v>42613</v>
      </c>
      <c r="H861" s="84">
        <v>42620</v>
      </c>
      <c r="I861" s="83" t="s">
        <v>659</v>
      </c>
      <c r="J861" s="83"/>
      <c r="K861" s="85">
        <v>78.873999999999995</v>
      </c>
      <c r="L861" s="121"/>
      <c r="M861" s="75"/>
    </row>
    <row r="862" spans="1:13" ht="18" hidden="1" customHeight="1">
      <c r="A862" s="75"/>
      <c r="B862" s="82" t="s">
        <v>230</v>
      </c>
      <c r="C862" s="83" t="s">
        <v>14</v>
      </c>
      <c r="D862" s="83" t="s">
        <v>78</v>
      </c>
      <c r="E862" s="112">
        <v>2016</v>
      </c>
      <c r="F862" s="83" t="s">
        <v>323</v>
      </c>
      <c r="G862" s="84">
        <v>42613</v>
      </c>
      <c r="H862" s="84">
        <v>42620</v>
      </c>
      <c r="I862" s="83" t="s">
        <v>659</v>
      </c>
      <c r="J862" s="83"/>
      <c r="K862" s="85">
        <v>78.873999999999995</v>
      </c>
      <c r="L862" s="121"/>
      <c r="M862" s="75"/>
    </row>
    <row r="863" spans="1:13" ht="18" hidden="1" customHeight="1">
      <c r="A863" s="75"/>
      <c r="B863" s="82" t="s">
        <v>669</v>
      </c>
      <c r="C863" s="83" t="s">
        <v>14</v>
      </c>
      <c r="D863" s="83" t="s">
        <v>78</v>
      </c>
      <c r="E863" s="112">
        <v>2016</v>
      </c>
      <c r="F863" s="83" t="s">
        <v>323</v>
      </c>
      <c r="G863" s="84">
        <v>42613</v>
      </c>
      <c r="H863" s="84">
        <v>42620</v>
      </c>
      <c r="I863" s="83" t="s">
        <v>659</v>
      </c>
      <c r="J863" s="83"/>
      <c r="K863" s="85">
        <v>78.873999999999995</v>
      </c>
      <c r="L863" s="121"/>
      <c r="M863" s="75"/>
    </row>
    <row r="864" spans="1:13" ht="18" hidden="1" customHeight="1">
      <c r="A864" s="75"/>
      <c r="B864" s="82" t="s">
        <v>644</v>
      </c>
      <c r="C864" s="83" t="s">
        <v>14</v>
      </c>
      <c r="D864" s="83" t="s">
        <v>78</v>
      </c>
      <c r="E864" s="112">
        <v>2016</v>
      </c>
      <c r="F864" s="83" t="s">
        <v>323</v>
      </c>
      <c r="G864" s="84">
        <v>42613</v>
      </c>
      <c r="H864" s="84">
        <v>42620</v>
      </c>
      <c r="I864" s="83" t="s">
        <v>659</v>
      </c>
      <c r="J864" s="83"/>
      <c r="K864" s="85">
        <v>78.873999999999995</v>
      </c>
      <c r="L864" s="121"/>
      <c r="M864" s="75"/>
    </row>
    <row r="865" spans="1:13" ht="18" hidden="1" customHeight="1">
      <c r="A865" s="75"/>
      <c r="B865" s="82" t="s">
        <v>676</v>
      </c>
      <c r="C865" s="83" t="s">
        <v>14</v>
      </c>
      <c r="D865" s="83" t="s">
        <v>571</v>
      </c>
      <c r="E865" s="112">
        <v>2016</v>
      </c>
      <c r="F865" s="83" t="s">
        <v>323</v>
      </c>
      <c r="G865" s="84">
        <v>42593</v>
      </c>
      <c r="H865" s="84">
        <v>42605</v>
      </c>
      <c r="I865" s="83" t="s">
        <v>677</v>
      </c>
      <c r="J865" s="83"/>
      <c r="K865" s="123">
        <v>87</v>
      </c>
      <c r="L865" s="121"/>
      <c r="M865" s="75"/>
    </row>
    <row r="866" spans="1:13" ht="18" hidden="1" customHeight="1">
      <c r="A866" s="75"/>
      <c r="B866" s="82" t="s">
        <v>678</v>
      </c>
      <c r="C866" s="83" t="s">
        <v>14</v>
      </c>
      <c r="D866" s="83" t="s">
        <v>571</v>
      </c>
      <c r="E866" s="112">
        <v>2016</v>
      </c>
      <c r="F866" s="83" t="s">
        <v>323</v>
      </c>
      <c r="G866" s="84">
        <v>42593</v>
      </c>
      <c r="H866" s="84">
        <v>42605</v>
      </c>
      <c r="I866" s="83" t="s">
        <v>677</v>
      </c>
      <c r="J866" s="83" t="s">
        <v>536</v>
      </c>
      <c r="K866" s="123">
        <v>87</v>
      </c>
      <c r="L866" s="121"/>
      <c r="M866" s="75"/>
    </row>
    <row r="867" spans="1:13" ht="18" hidden="1" customHeight="1">
      <c r="A867" s="75"/>
      <c r="B867" s="82" t="s">
        <v>679</v>
      </c>
      <c r="C867" s="83" t="s">
        <v>14</v>
      </c>
      <c r="D867" s="83" t="s">
        <v>571</v>
      </c>
      <c r="E867" s="83">
        <v>2016</v>
      </c>
      <c r="F867" s="83" t="s">
        <v>323</v>
      </c>
      <c r="G867" s="84">
        <v>42593</v>
      </c>
      <c r="H867" s="84">
        <v>42605</v>
      </c>
      <c r="I867" s="83" t="s">
        <v>677</v>
      </c>
      <c r="J867" s="83" t="s">
        <v>37</v>
      </c>
      <c r="K867" s="123">
        <v>87</v>
      </c>
      <c r="L867" s="121"/>
      <c r="M867" s="75"/>
    </row>
    <row r="868" spans="1:13" ht="18" hidden="1" customHeight="1">
      <c r="A868" s="75"/>
      <c r="B868" s="82" t="s">
        <v>254</v>
      </c>
      <c r="C868" s="83" t="s">
        <v>29</v>
      </c>
      <c r="D868" s="83" t="s">
        <v>571</v>
      </c>
      <c r="E868" s="112">
        <v>2016</v>
      </c>
      <c r="F868" s="83" t="s">
        <v>323</v>
      </c>
      <c r="G868" s="84">
        <v>42593</v>
      </c>
      <c r="H868" s="84">
        <v>42605</v>
      </c>
      <c r="I868" s="83" t="s">
        <v>677</v>
      </c>
      <c r="J868" s="83" t="s">
        <v>135</v>
      </c>
      <c r="K868" s="123">
        <v>87</v>
      </c>
      <c r="L868" s="121"/>
      <c r="M868" s="75"/>
    </row>
    <row r="869" spans="1:13" ht="18" hidden="1" customHeight="1">
      <c r="A869" s="75"/>
      <c r="B869" s="82" t="s">
        <v>257</v>
      </c>
      <c r="C869" s="83" t="s">
        <v>14</v>
      </c>
      <c r="D869" s="83" t="s">
        <v>571</v>
      </c>
      <c r="E869" s="112">
        <v>2016</v>
      </c>
      <c r="F869" s="83" t="s">
        <v>323</v>
      </c>
      <c r="G869" s="84">
        <v>42593</v>
      </c>
      <c r="H869" s="84">
        <v>42605</v>
      </c>
      <c r="I869" s="83" t="s">
        <v>677</v>
      </c>
      <c r="J869" s="83" t="s">
        <v>680</v>
      </c>
      <c r="K869" s="123">
        <v>87</v>
      </c>
      <c r="L869" s="121"/>
      <c r="M869" s="75"/>
    </row>
    <row r="870" spans="1:13" ht="18" hidden="1" customHeight="1">
      <c r="A870" s="75"/>
      <c r="B870" s="82" t="s">
        <v>309</v>
      </c>
      <c r="C870" s="83" t="s">
        <v>14</v>
      </c>
      <c r="D870" s="83" t="s">
        <v>571</v>
      </c>
      <c r="E870" s="112">
        <v>2016</v>
      </c>
      <c r="F870" s="83" t="s">
        <v>323</v>
      </c>
      <c r="G870" s="84">
        <v>42593</v>
      </c>
      <c r="H870" s="84">
        <v>42605</v>
      </c>
      <c r="I870" s="83" t="s">
        <v>677</v>
      </c>
      <c r="J870" s="83" t="s">
        <v>489</v>
      </c>
      <c r="K870" s="123">
        <v>87</v>
      </c>
      <c r="L870" s="121"/>
      <c r="M870" s="75"/>
    </row>
    <row r="871" spans="1:13" ht="18" hidden="1" customHeight="1">
      <c r="A871" s="75"/>
      <c r="B871" s="82" t="s">
        <v>681</v>
      </c>
      <c r="C871" s="83" t="s">
        <v>29</v>
      </c>
      <c r="D871" s="83" t="s">
        <v>571</v>
      </c>
      <c r="E871" s="83">
        <v>2016</v>
      </c>
      <c r="F871" s="83" t="s">
        <v>323</v>
      </c>
      <c r="G871" s="84">
        <v>42593</v>
      </c>
      <c r="H871" s="84">
        <v>42605</v>
      </c>
      <c r="I871" s="83" t="s">
        <v>677</v>
      </c>
      <c r="J871" s="83" t="s">
        <v>216</v>
      </c>
      <c r="K871" s="123">
        <v>87</v>
      </c>
      <c r="L871" s="121"/>
      <c r="M871" s="75"/>
    </row>
    <row r="872" spans="1:13" ht="18" hidden="1" customHeight="1">
      <c r="A872" s="75"/>
      <c r="B872" s="82" t="s">
        <v>682</v>
      </c>
      <c r="C872" s="83" t="s">
        <v>14</v>
      </c>
      <c r="D872" s="83" t="s">
        <v>571</v>
      </c>
      <c r="E872" s="112">
        <v>2016</v>
      </c>
      <c r="F872" s="83" t="s">
        <v>323</v>
      </c>
      <c r="G872" s="84">
        <v>42593</v>
      </c>
      <c r="H872" s="84">
        <v>42605</v>
      </c>
      <c r="I872" s="83" t="s">
        <v>677</v>
      </c>
      <c r="J872" s="83" t="s">
        <v>683</v>
      </c>
      <c r="K872" s="123">
        <v>87</v>
      </c>
      <c r="L872" s="121"/>
      <c r="M872" s="75"/>
    </row>
    <row r="873" spans="1:13" ht="18" hidden="1" customHeight="1">
      <c r="A873" s="75"/>
      <c r="B873" s="82" t="s">
        <v>684</v>
      </c>
      <c r="C873" s="83" t="s">
        <v>14</v>
      </c>
      <c r="D873" s="83" t="s">
        <v>571</v>
      </c>
      <c r="E873" s="112">
        <v>2016</v>
      </c>
      <c r="F873" s="83" t="s">
        <v>323</v>
      </c>
      <c r="G873" s="84">
        <v>42593</v>
      </c>
      <c r="H873" s="84">
        <v>42605</v>
      </c>
      <c r="I873" s="83" t="s">
        <v>677</v>
      </c>
      <c r="J873" s="83" t="s">
        <v>685</v>
      </c>
      <c r="K873" s="123">
        <v>87</v>
      </c>
      <c r="L873" s="121"/>
      <c r="M873" s="75"/>
    </row>
    <row r="874" spans="1:13" ht="18" hidden="1" customHeight="1">
      <c r="A874" s="75"/>
      <c r="B874" s="82" t="s">
        <v>259</v>
      </c>
      <c r="C874" s="83" t="s">
        <v>14</v>
      </c>
      <c r="D874" s="83" t="s">
        <v>571</v>
      </c>
      <c r="E874" s="112">
        <v>2016</v>
      </c>
      <c r="F874" s="83" t="s">
        <v>323</v>
      </c>
      <c r="G874" s="84">
        <v>42593</v>
      </c>
      <c r="H874" s="84">
        <v>42605</v>
      </c>
      <c r="I874" s="83" t="s">
        <v>677</v>
      </c>
      <c r="J874" s="83"/>
      <c r="K874" s="123">
        <v>87</v>
      </c>
      <c r="L874" s="121"/>
      <c r="M874" s="75"/>
    </row>
    <row r="875" spans="1:13" ht="18" hidden="1" customHeight="1">
      <c r="A875" s="75"/>
      <c r="B875" s="82" t="s">
        <v>73</v>
      </c>
      <c r="C875" s="83" t="s">
        <v>29</v>
      </c>
      <c r="D875" s="112" t="s">
        <v>476</v>
      </c>
      <c r="E875" s="83">
        <v>2016</v>
      </c>
      <c r="F875" s="83" t="s">
        <v>323</v>
      </c>
      <c r="G875" s="84">
        <v>42584</v>
      </c>
      <c r="H875" s="84">
        <v>42590</v>
      </c>
      <c r="I875" s="83" t="s">
        <v>686</v>
      </c>
      <c r="J875" s="83" t="s">
        <v>72</v>
      </c>
      <c r="K875" s="123">
        <v>2000</v>
      </c>
      <c r="L875" s="121"/>
      <c r="M875" s="75"/>
    </row>
    <row r="876" spans="1:13" ht="18" hidden="1" customHeight="1">
      <c r="A876" s="75"/>
      <c r="B876" s="82" t="s">
        <v>687</v>
      </c>
      <c r="C876" s="83" t="s">
        <v>14</v>
      </c>
      <c r="D876" s="83" t="s">
        <v>65</v>
      </c>
      <c r="E876" s="112">
        <v>2016</v>
      </c>
      <c r="F876" s="83" t="s">
        <v>323</v>
      </c>
      <c r="G876" s="84">
        <v>42584</v>
      </c>
      <c r="H876" s="84">
        <v>42590</v>
      </c>
      <c r="I876" s="83" t="s">
        <v>688</v>
      </c>
      <c r="J876" s="83" t="s">
        <v>63</v>
      </c>
      <c r="K876" s="123">
        <v>2000</v>
      </c>
      <c r="L876" s="121"/>
      <c r="M876" s="75"/>
    </row>
    <row r="877" spans="1:13" ht="18" hidden="1" customHeight="1">
      <c r="A877" s="75"/>
      <c r="B877" s="82" t="s">
        <v>689</v>
      </c>
      <c r="C877" s="83" t="s">
        <v>29</v>
      </c>
      <c r="D877" s="83" t="s">
        <v>57</v>
      </c>
      <c r="E877" s="112">
        <v>2016</v>
      </c>
      <c r="F877" s="83" t="s">
        <v>323</v>
      </c>
      <c r="G877" s="84">
        <v>42583</v>
      </c>
      <c r="H877" s="84">
        <v>42590</v>
      </c>
      <c r="I877" s="83" t="s">
        <v>690</v>
      </c>
      <c r="J877" s="83" t="s">
        <v>135</v>
      </c>
      <c r="K877" s="123">
        <v>2000</v>
      </c>
      <c r="L877" s="121"/>
      <c r="M877" s="75"/>
    </row>
    <row r="878" spans="1:13" ht="18" hidden="1" customHeight="1">
      <c r="A878" s="75"/>
      <c r="B878" s="82" t="s">
        <v>691</v>
      </c>
      <c r="C878" s="83" t="s">
        <v>14</v>
      </c>
      <c r="D878" s="83" t="s">
        <v>65</v>
      </c>
      <c r="E878" s="112">
        <v>2016</v>
      </c>
      <c r="F878" s="83" t="s">
        <v>323</v>
      </c>
      <c r="G878" s="84">
        <v>42584</v>
      </c>
      <c r="H878" s="84">
        <v>42590</v>
      </c>
      <c r="I878" s="83" t="s">
        <v>692</v>
      </c>
      <c r="J878" s="83" t="s">
        <v>693</v>
      </c>
      <c r="K878" s="123">
        <v>2000</v>
      </c>
      <c r="L878" s="121"/>
      <c r="M878" s="75"/>
    </row>
    <row r="879" spans="1:13" ht="18" hidden="1" customHeight="1">
      <c r="A879" s="75"/>
      <c r="B879" s="124" t="s">
        <v>694</v>
      </c>
      <c r="C879" s="125" t="s">
        <v>14</v>
      </c>
      <c r="D879" s="125" t="s">
        <v>443</v>
      </c>
      <c r="E879" s="115">
        <v>2016</v>
      </c>
      <c r="F879" s="125" t="s">
        <v>323</v>
      </c>
      <c r="G879" s="126">
        <v>42584</v>
      </c>
      <c r="H879" s="126">
        <v>42586</v>
      </c>
      <c r="I879" s="125" t="s">
        <v>695</v>
      </c>
      <c r="J879" s="125" t="s">
        <v>345</v>
      </c>
      <c r="K879" s="127">
        <v>2000</v>
      </c>
      <c r="L879" s="121"/>
      <c r="M879" s="75"/>
    </row>
    <row r="880" spans="1:13" ht="18" hidden="1" customHeight="1">
      <c r="A880" s="75"/>
      <c r="B880" s="82" t="s">
        <v>696</v>
      </c>
      <c r="C880" s="83" t="s">
        <v>14</v>
      </c>
      <c r="D880" s="83" t="s">
        <v>65</v>
      </c>
      <c r="E880" s="83">
        <v>2016</v>
      </c>
      <c r="F880" s="83" t="s">
        <v>323</v>
      </c>
      <c r="G880" s="84">
        <v>42584</v>
      </c>
      <c r="H880" s="84">
        <v>42590</v>
      </c>
      <c r="I880" s="83" t="s">
        <v>692</v>
      </c>
      <c r="J880" s="83" t="s">
        <v>693</v>
      </c>
      <c r="K880" s="123">
        <v>2000</v>
      </c>
      <c r="L880" s="121"/>
      <c r="M880" s="75"/>
    </row>
    <row r="881" spans="1:13" ht="18" hidden="1" customHeight="1">
      <c r="A881" s="75"/>
      <c r="B881" s="104" t="s">
        <v>697</v>
      </c>
      <c r="C881" s="105" t="s">
        <v>45</v>
      </c>
      <c r="D881" s="105" t="s">
        <v>46</v>
      </c>
      <c r="E881" s="105">
        <v>2016</v>
      </c>
      <c r="F881" s="128" t="s">
        <v>323</v>
      </c>
      <c r="G881" s="106"/>
      <c r="H881" s="106"/>
      <c r="I881" s="105" t="s">
        <v>47</v>
      </c>
      <c r="J881" s="105"/>
      <c r="K881" s="91">
        <v>0</v>
      </c>
      <c r="L881" s="110">
        <f>SUM(K765:K881)</f>
        <v>168824.23280000023</v>
      </c>
      <c r="M881" s="75"/>
    </row>
    <row r="882" spans="1:13" ht="18" hidden="1" customHeight="1">
      <c r="A882" s="75"/>
      <c r="B882" s="82" t="s">
        <v>669</v>
      </c>
      <c r="C882" s="83" t="s">
        <v>14</v>
      </c>
      <c r="D882" s="83" t="s">
        <v>78</v>
      </c>
      <c r="E882" s="112">
        <v>2016</v>
      </c>
      <c r="F882" s="83" t="s">
        <v>362</v>
      </c>
      <c r="G882" s="84">
        <v>42608</v>
      </c>
      <c r="H882" s="84">
        <v>42609</v>
      </c>
      <c r="I882" s="122" t="s">
        <v>698</v>
      </c>
      <c r="J882" s="83"/>
      <c r="K882" s="123">
        <v>2900</v>
      </c>
      <c r="L882" s="121"/>
      <c r="M882" s="75"/>
    </row>
    <row r="883" spans="1:13" ht="18" hidden="1" customHeight="1">
      <c r="A883" s="75"/>
      <c r="B883" s="82" t="s">
        <v>664</v>
      </c>
      <c r="C883" s="83" t="s">
        <v>29</v>
      </c>
      <c r="D883" s="112" t="s">
        <v>476</v>
      </c>
      <c r="E883" s="112">
        <v>2016</v>
      </c>
      <c r="F883" s="83" t="s">
        <v>362</v>
      </c>
      <c r="G883" s="84">
        <v>42608</v>
      </c>
      <c r="H883" s="84">
        <v>42609</v>
      </c>
      <c r="I883" s="122" t="s">
        <v>698</v>
      </c>
      <c r="J883" s="83"/>
      <c r="K883" s="123">
        <v>3700</v>
      </c>
      <c r="L883" s="121"/>
      <c r="M883" s="75"/>
    </row>
    <row r="884" spans="1:13" ht="18" hidden="1" customHeight="1">
      <c r="A884" s="75"/>
      <c r="B884" s="82" t="s">
        <v>163</v>
      </c>
      <c r="C884" s="83" t="s">
        <v>14</v>
      </c>
      <c r="D884" s="112" t="s">
        <v>476</v>
      </c>
      <c r="E884" s="83">
        <v>2016</v>
      </c>
      <c r="F884" s="83" t="s">
        <v>362</v>
      </c>
      <c r="G884" s="84">
        <v>42632</v>
      </c>
      <c r="H884" s="84">
        <v>42633</v>
      </c>
      <c r="I884" s="83" t="s">
        <v>699</v>
      </c>
      <c r="J884" s="83" t="s">
        <v>199</v>
      </c>
      <c r="K884" s="123">
        <v>12000</v>
      </c>
      <c r="L884" s="121"/>
      <c r="M884" s="75"/>
    </row>
    <row r="885" spans="1:13" ht="18" hidden="1" customHeight="1">
      <c r="A885" s="75"/>
      <c r="B885" s="82" t="s">
        <v>594</v>
      </c>
      <c r="C885" s="83" t="s">
        <v>14</v>
      </c>
      <c r="D885" s="112" t="s">
        <v>476</v>
      </c>
      <c r="E885" s="112">
        <v>2016</v>
      </c>
      <c r="F885" s="83" t="s">
        <v>362</v>
      </c>
      <c r="G885" s="84">
        <v>42622</v>
      </c>
      <c r="H885" s="84">
        <v>42633</v>
      </c>
      <c r="I885" s="83" t="s">
        <v>700</v>
      </c>
      <c r="J885" s="83"/>
      <c r="K885" s="123">
        <v>7000</v>
      </c>
      <c r="L885" s="121"/>
      <c r="M885" s="75"/>
    </row>
    <row r="886" spans="1:13" ht="18" hidden="1" customHeight="1">
      <c r="A886" s="75"/>
      <c r="B886" s="82" t="s">
        <v>701</v>
      </c>
      <c r="C886" s="83" t="s">
        <v>14</v>
      </c>
      <c r="D886" s="112" t="s">
        <v>476</v>
      </c>
      <c r="E886" s="112">
        <v>2016</v>
      </c>
      <c r="F886" s="83" t="s">
        <v>362</v>
      </c>
      <c r="G886" s="84">
        <v>42622</v>
      </c>
      <c r="H886" s="84">
        <v>42633</v>
      </c>
      <c r="I886" s="83" t="s">
        <v>700</v>
      </c>
      <c r="J886" s="83" t="s">
        <v>76</v>
      </c>
      <c r="K886" s="123">
        <v>7000</v>
      </c>
      <c r="L886" s="121"/>
      <c r="M886" s="75"/>
    </row>
    <row r="887" spans="1:13" ht="18" hidden="1" customHeight="1">
      <c r="A887" s="75"/>
      <c r="B887" s="82" t="s">
        <v>702</v>
      </c>
      <c r="C887" s="83" t="s">
        <v>29</v>
      </c>
      <c r="D887" s="112" t="s">
        <v>476</v>
      </c>
      <c r="E887" s="83">
        <v>2016</v>
      </c>
      <c r="F887" s="83" t="s">
        <v>362</v>
      </c>
      <c r="G887" s="84">
        <v>42622</v>
      </c>
      <c r="H887" s="84">
        <v>42633</v>
      </c>
      <c r="I887" s="83" t="s">
        <v>700</v>
      </c>
      <c r="J887" s="83" t="s">
        <v>40</v>
      </c>
      <c r="K887" s="123">
        <v>7000</v>
      </c>
      <c r="L887" s="121"/>
      <c r="M887" s="75"/>
    </row>
    <row r="888" spans="1:13" ht="18" hidden="1" customHeight="1">
      <c r="A888" s="75"/>
      <c r="B888" s="82" t="s">
        <v>703</v>
      </c>
      <c r="C888" s="83" t="s">
        <v>14</v>
      </c>
      <c r="D888" s="112" t="s">
        <v>476</v>
      </c>
      <c r="E888" s="112">
        <v>2016</v>
      </c>
      <c r="F888" s="83" t="s">
        <v>362</v>
      </c>
      <c r="G888" s="84">
        <v>42622</v>
      </c>
      <c r="H888" s="84">
        <v>42633</v>
      </c>
      <c r="I888" s="83" t="s">
        <v>700</v>
      </c>
      <c r="J888" s="83" t="s">
        <v>541</v>
      </c>
      <c r="K888" s="123">
        <v>7000</v>
      </c>
      <c r="L888" s="121"/>
      <c r="M888" s="75"/>
    </row>
    <row r="889" spans="1:13" ht="18" hidden="1" customHeight="1">
      <c r="A889" s="75"/>
      <c r="B889" s="82" t="s">
        <v>671</v>
      </c>
      <c r="C889" s="83" t="s">
        <v>29</v>
      </c>
      <c r="D889" s="112" t="s">
        <v>476</v>
      </c>
      <c r="E889" s="112">
        <v>2016</v>
      </c>
      <c r="F889" s="83" t="s">
        <v>362</v>
      </c>
      <c r="G889" s="84">
        <v>42620</v>
      </c>
      <c r="H889" s="84">
        <v>42620</v>
      </c>
      <c r="I889" s="83" t="s">
        <v>704</v>
      </c>
      <c r="J889" s="83" t="s">
        <v>672</v>
      </c>
      <c r="K889" s="123">
        <v>1180</v>
      </c>
      <c r="L889" s="121"/>
      <c r="M889" s="75"/>
    </row>
    <row r="890" spans="1:13" ht="18" hidden="1" customHeight="1">
      <c r="A890" s="75"/>
      <c r="B890" s="82" t="s">
        <v>689</v>
      </c>
      <c r="C890" s="83" t="s">
        <v>29</v>
      </c>
      <c r="D890" s="83" t="s">
        <v>57</v>
      </c>
      <c r="E890" s="83">
        <v>2016</v>
      </c>
      <c r="F890" s="83" t="s">
        <v>362</v>
      </c>
      <c r="G890" s="84">
        <v>42618</v>
      </c>
      <c r="H890" s="84">
        <v>42618</v>
      </c>
      <c r="I890" s="83" t="s">
        <v>705</v>
      </c>
      <c r="J890" s="83" t="s">
        <v>135</v>
      </c>
      <c r="K890" s="123">
        <v>2000</v>
      </c>
      <c r="L890" s="121"/>
      <c r="M890" s="75"/>
    </row>
    <row r="891" spans="1:13" ht="18" hidden="1" customHeight="1">
      <c r="A891" s="75"/>
      <c r="B891" s="82" t="s">
        <v>445</v>
      </c>
      <c r="C891" s="83" t="s">
        <v>14</v>
      </c>
      <c r="D891" s="112" t="s">
        <v>476</v>
      </c>
      <c r="E891" s="112">
        <v>2016</v>
      </c>
      <c r="F891" s="83" t="s">
        <v>362</v>
      </c>
      <c r="G891" s="84">
        <v>42619</v>
      </c>
      <c r="H891" s="84">
        <v>42621</v>
      </c>
      <c r="I891" s="83" t="s">
        <v>164</v>
      </c>
      <c r="J891" s="83" t="s">
        <v>179</v>
      </c>
      <c r="K891" s="123">
        <v>2250</v>
      </c>
      <c r="L891" s="121"/>
      <c r="M891" s="75"/>
    </row>
    <row r="892" spans="1:13" ht="18" hidden="1" customHeight="1">
      <c r="A892" s="75"/>
      <c r="B892" s="82" t="s">
        <v>163</v>
      </c>
      <c r="C892" s="83" t="s">
        <v>14</v>
      </c>
      <c r="D892" s="112" t="s">
        <v>476</v>
      </c>
      <c r="E892" s="112">
        <v>2016</v>
      </c>
      <c r="F892" s="83" t="s">
        <v>362</v>
      </c>
      <c r="G892" s="84">
        <v>42619</v>
      </c>
      <c r="H892" s="84">
        <v>42620</v>
      </c>
      <c r="I892" s="83" t="s">
        <v>164</v>
      </c>
      <c r="J892" s="83" t="s">
        <v>199</v>
      </c>
      <c r="K892" s="123">
        <v>4950</v>
      </c>
      <c r="L892" s="121"/>
      <c r="M892" s="75"/>
    </row>
    <row r="893" spans="1:13" ht="18" hidden="1" customHeight="1">
      <c r="A893" s="75"/>
      <c r="B893" s="82" t="s">
        <v>706</v>
      </c>
      <c r="C893" s="83" t="s">
        <v>29</v>
      </c>
      <c r="D893" s="83" t="s">
        <v>57</v>
      </c>
      <c r="E893" s="83">
        <v>2016</v>
      </c>
      <c r="F893" s="83" t="s">
        <v>362</v>
      </c>
      <c r="G893" s="84">
        <v>42619</v>
      </c>
      <c r="H893" s="84">
        <v>42620</v>
      </c>
      <c r="I893" s="83" t="s">
        <v>707</v>
      </c>
      <c r="J893" s="83" t="s">
        <v>216</v>
      </c>
      <c r="K893" s="123">
        <v>2000</v>
      </c>
      <c r="L893" s="121"/>
      <c r="M893" s="75"/>
    </row>
    <row r="894" spans="1:13" ht="18" hidden="1" customHeight="1">
      <c r="A894" s="75"/>
      <c r="B894" s="82" t="s">
        <v>708</v>
      </c>
      <c r="C894" s="83" t="s">
        <v>14</v>
      </c>
      <c r="D894" s="83" t="s">
        <v>57</v>
      </c>
      <c r="E894" s="112">
        <v>2016</v>
      </c>
      <c r="F894" s="83" t="s">
        <v>362</v>
      </c>
      <c r="G894" s="84">
        <v>42620</v>
      </c>
      <c r="H894" s="84">
        <v>42620</v>
      </c>
      <c r="I894" s="83" t="s">
        <v>690</v>
      </c>
      <c r="J894" s="83" t="s">
        <v>672</v>
      </c>
      <c r="K894" s="123">
        <v>2000</v>
      </c>
      <c r="L894" s="121"/>
      <c r="M894" s="75"/>
    </row>
    <row r="895" spans="1:13" ht="18" hidden="1" customHeight="1">
      <c r="A895" s="75"/>
      <c r="B895" s="82" t="s">
        <v>709</v>
      </c>
      <c r="C895" s="83" t="s">
        <v>14</v>
      </c>
      <c r="D895" s="112" t="s">
        <v>476</v>
      </c>
      <c r="E895" s="112">
        <v>2016</v>
      </c>
      <c r="F895" s="83" t="s">
        <v>362</v>
      </c>
      <c r="G895" s="84">
        <v>42626</v>
      </c>
      <c r="H895" s="84">
        <v>42633</v>
      </c>
      <c r="I895" s="83" t="s">
        <v>164</v>
      </c>
      <c r="J895" s="83" t="s">
        <v>710</v>
      </c>
      <c r="K895" s="123">
        <v>900</v>
      </c>
      <c r="L895" s="121"/>
      <c r="M895" s="75"/>
    </row>
    <row r="896" spans="1:13" ht="18" hidden="1" customHeight="1">
      <c r="A896" s="75"/>
      <c r="B896" s="82" t="s">
        <v>256</v>
      </c>
      <c r="C896" s="83" t="s">
        <v>29</v>
      </c>
      <c r="D896" s="83" t="s">
        <v>218</v>
      </c>
      <c r="E896" s="83">
        <v>2016</v>
      </c>
      <c r="F896" s="83" t="s">
        <v>362</v>
      </c>
      <c r="G896" s="84">
        <v>42625</v>
      </c>
      <c r="H896" s="84">
        <v>42626</v>
      </c>
      <c r="I896" s="83" t="s">
        <v>598</v>
      </c>
      <c r="J896" s="83"/>
      <c r="K896" s="85">
        <v>6848.19</v>
      </c>
      <c r="L896" s="121"/>
      <c r="M896" s="75"/>
    </row>
    <row r="897" spans="1:13" ht="18" hidden="1" customHeight="1">
      <c r="A897" s="75"/>
      <c r="B897" s="82" t="s">
        <v>667</v>
      </c>
      <c r="C897" s="83" t="s">
        <v>14</v>
      </c>
      <c r="D897" s="112" t="s">
        <v>476</v>
      </c>
      <c r="E897" s="112">
        <v>2016</v>
      </c>
      <c r="F897" s="83" t="s">
        <v>362</v>
      </c>
      <c r="G897" s="84">
        <v>42632</v>
      </c>
      <c r="H897" s="84">
        <v>42636</v>
      </c>
      <c r="I897" s="83" t="s">
        <v>711</v>
      </c>
      <c r="J897" s="83"/>
      <c r="K897" s="123">
        <v>6500</v>
      </c>
      <c r="L897" s="121"/>
      <c r="M897" s="75"/>
    </row>
    <row r="898" spans="1:13" ht="18" hidden="1" customHeight="1">
      <c r="A898" s="75"/>
      <c r="B898" s="82" t="s">
        <v>351</v>
      </c>
      <c r="C898" s="83" t="s">
        <v>29</v>
      </c>
      <c r="D898" s="112" t="s">
        <v>476</v>
      </c>
      <c r="E898" s="112">
        <v>2016</v>
      </c>
      <c r="F898" s="83" t="s">
        <v>362</v>
      </c>
      <c r="G898" s="84">
        <v>42632</v>
      </c>
      <c r="H898" s="84">
        <v>42636</v>
      </c>
      <c r="I898" s="122" t="s">
        <v>712</v>
      </c>
      <c r="J898" s="83" t="s">
        <v>352</v>
      </c>
      <c r="K898" s="123">
        <v>9875</v>
      </c>
      <c r="L898" s="121"/>
      <c r="M898" s="75"/>
    </row>
    <row r="899" spans="1:13" ht="18" hidden="1" customHeight="1">
      <c r="A899" s="75"/>
      <c r="B899" s="82" t="s">
        <v>713</v>
      </c>
      <c r="C899" s="83" t="s">
        <v>29</v>
      </c>
      <c r="D899" s="112" t="s">
        <v>476</v>
      </c>
      <c r="E899" s="83">
        <v>2016</v>
      </c>
      <c r="F899" s="83" t="s">
        <v>362</v>
      </c>
      <c r="G899" s="84">
        <v>42632</v>
      </c>
      <c r="H899" s="84">
        <v>42636</v>
      </c>
      <c r="I899" s="122" t="s">
        <v>712</v>
      </c>
      <c r="J899" s="83" t="s">
        <v>418</v>
      </c>
      <c r="K899" s="123">
        <v>9875</v>
      </c>
      <c r="L899" s="121"/>
      <c r="M899" s="75"/>
    </row>
    <row r="900" spans="1:13" ht="18" hidden="1" customHeight="1">
      <c r="A900" s="75"/>
      <c r="B900" s="82" t="s">
        <v>537</v>
      </c>
      <c r="C900" s="83" t="s">
        <v>14</v>
      </c>
      <c r="D900" s="83" t="s">
        <v>86</v>
      </c>
      <c r="E900" s="112">
        <v>2016</v>
      </c>
      <c r="F900" s="83" t="s">
        <v>362</v>
      </c>
      <c r="G900" s="84">
        <v>42632</v>
      </c>
      <c r="H900" s="84">
        <v>42636</v>
      </c>
      <c r="I900" s="122" t="s">
        <v>714</v>
      </c>
      <c r="J900" s="83" t="s">
        <v>88</v>
      </c>
      <c r="K900" s="123">
        <v>2000</v>
      </c>
      <c r="L900" s="121"/>
      <c r="M900" s="75"/>
    </row>
    <row r="901" spans="1:13" ht="18" hidden="1" customHeight="1">
      <c r="A901" s="75"/>
      <c r="B901" s="82" t="s">
        <v>351</v>
      </c>
      <c r="C901" s="83" t="s">
        <v>29</v>
      </c>
      <c r="D901" s="112" t="s">
        <v>476</v>
      </c>
      <c r="E901" s="112">
        <v>2016</v>
      </c>
      <c r="F901" s="83" t="s">
        <v>362</v>
      </c>
      <c r="G901" s="84">
        <v>42632</v>
      </c>
      <c r="H901" s="84">
        <v>42636</v>
      </c>
      <c r="I901" s="83" t="s">
        <v>715</v>
      </c>
      <c r="J901" s="83" t="s">
        <v>352</v>
      </c>
      <c r="K901" s="123">
        <v>5530</v>
      </c>
      <c r="L901" s="121"/>
      <c r="M901" s="75"/>
    </row>
    <row r="902" spans="1:13" ht="18" hidden="1" customHeight="1">
      <c r="A902" s="75"/>
      <c r="B902" s="82" t="s">
        <v>716</v>
      </c>
      <c r="C902" s="83" t="s">
        <v>14</v>
      </c>
      <c r="D902" s="83" t="s">
        <v>22</v>
      </c>
      <c r="E902" s="112">
        <v>2016</v>
      </c>
      <c r="F902" s="83" t="s">
        <v>362</v>
      </c>
      <c r="G902" s="84">
        <v>42620</v>
      </c>
      <c r="H902" s="84">
        <v>42620</v>
      </c>
      <c r="I902" s="83" t="s">
        <v>717</v>
      </c>
      <c r="J902" s="83" t="s">
        <v>718</v>
      </c>
      <c r="K902" s="123">
        <v>2500</v>
      </c>
      <c r="L902" s="121"/>
      <c r="M902" s="75"/>
    </row>
    <row r="903" spans="1:13" ht="18" hidden="1" customHeight="1">
      <c r="A903" s="75"/>
      <c r="B903" s="82" t="s">
        <v>248</v>
      </c>
      <c r="C903" s="83" t="s">
        <v>14</v>
      </c>
      <c r="D903" s="83" t="s">
        <v>218</v>
      </c>
      <c r="E903" s="83">
        <v>2016</v>
      </c>
      <c r="F903" s="83" t="s">
        <v>362</v>
      </c>
      <c r="G903" s="84">
        <v>42614</v>
      </c>
      <c r="H903" s="84">
        <v>42620</v>
      </c>
      <c r="I903" s="83" t="s">
        <v>598</v>
      </c>
      <c r="J903" s="83"/>
      <c r="K903" s="85">
        <v>1538.76</v>
      </c>
      <c r="L903" s="121"/>
      <c r="M903" s="75"/>
    </row>
    <row r="904" spans="1:13" ht="18" hidden="1" customHeight="1">
      <c r="A904" s="75"/>
      <c r="B904" s="82" t="s">
        <v>670</v>
      </c>
      <c r="C904" s="83" t="s">
        <v>14</v>
      </c>
      <c r="D904" s="83" t="s">
        <v>218</v>
      </c>
      <c r="E904" s="112">
        <v>2016</v>
      </c>
      <c r="F904" s="83" t="s">
        <v>362</v>
      </c>
      <c r="G904" s="84">
        <v>42614</v>
      </c>
      <c r="H904" s="84">
        <v>42620</v>
      </c>
      <c r="I904" s="83" t="s">
        <v>598</v>
      </c>
      <c r="J904" s="83"/>
      <c r="K904" s="85">
        <v>1485.03</v>
      </c>
      <c r="L904" s="121"/>
      <c r="M904" s="75"/>
    </row>
    <row r="905" spans="1:13" ht="18" hidden="1" customHeight="1">
      <c r="A905" s="75"/>
      <c r="B905" s="82" t="s">
        <v>406</v>
      </c>
      <c r="C905" s="83" t="s">
        <v>14</v>
      </c>
      <c r="D905" s="83" t="s">
        <v>218</v>
      </c>
      <c r="E905" s="112">
        <v>2016</v>
      </c>
      <c r="F905" s="83" t="s">
        <v>362</v>
      </c>
      <c r="G905" s="84">
        <v>42614</v>
      </c>
      <c r="H905" s="84">
        <v>42614</v>
      </c>
      <c r="I905" s="83" t="s">
        <v>598</v>
      </c>
      <c r="J905" s="83"/>
      <c r="K905" s="85">
        <v>3811.45</v>
      </c>
      <c r="L905" s="121"/>
      <c r="M905" s="75"/>
    </row>
    <row r="906" spans="1:13" ht="18" hidden="1" customHeight="1">
      <c r="A906" s="75"/>
      <c r="B906" s="82" t="s">
        <v>719</v>
      </c>
      <c r="C906" s="83" t="s">
        <v>14</v>
      </c>
      <c r="D906" s="83" t="s">
        <v>57</v>
      </c>
      <c r="E906" s="112">
        <v>2016</v>
      </c>
      <c r="F906" s="83" t="s">
        <v>362</v>
      </c>
      <c r="G906" s="84">
        <v>42618</v>
      </c>
      <c r="H906" s="84">
        <v>42620</v>
      </c>
      <c r="I906" s="83" t="s">
        <v>707</v>
      </c>
      <c r="J906" s="83" t="s">
        <v>111</v>
      </c>
      <c r="K906" s="123">
        <v>2000</v>
      </c>
      <c r="L906" s="121"/>
      <c r="M906" s="75"/>
    </row>
    <row r="907" spans="1:13" ht="18" hidden="1" customHeight="1">
      <c r="A907" s="75"/>
      <c r="B907" s="82" t="s">
        <v>720</v>
      </c>
      <c r="C907" s="83" t="s">
        <v>14</v>
      </c>
      <c r="D907" s="83" t="s">
        <v>22</v>
      </c>
      <c r="E907" s="83">
        <v>2016</v>
      </c>
      <c r="F907" s="83" t="s">
        <v>362</v>
      </c>
      <c r="G907" s="84">
        <v>42619</v>
      </c>
      <c r="H907" s="84">
        <v>42620</v>
      </c>
      <c r="I907" s="83" t="s">
        <v>717</v>
      </c>
      <c r="J907" s="83" t="s">
        <v>718</v>
      </c>
      <c r="K907" s="123">
        <v>2500</v>
      </c>
      <c r="L907" s="121"/>
      <c r="M907" s="75"/>
    </row>
    <row r="908" spans="1:13" ht="18" hidden="1" customHeight="1">
      <c r="A908" s="75"/>
      <c r="B908" s="82" t="s">
        <v>406</v>
      </c>
      <c r="C908" s="83" t="s">
        <v>14</v>
      </c>
      <c r="D908" s="112" t="s">
        <v>476</v>
      </c>
      <c r="E908" s="112">
        <v>2016</v>
      </c>
      <c r="F908" s="83" t="s">
        <v>362</v>
      </c>
      <c r="G908" s="84" t="s">
        <v>721</v>
      </c>
      <c r="H908" s="84">
        <v>42626</v>
      </c>
      <c r="I908" s="83" t="s">
        <v>722</v>
      </c>
      <c r="J908" s="83"/>
      <c r="K908" s="123">
        <v>6000</v>
      </c>
      <c r="L908" s="121"/>
      <c r="M908" s="75"/>
    </row>
    <row r="909" spans="1:13" ht="18" hidden="1" customHeight="1">
      <c r="A909" s="75"/>
      <c r="B909" s="82" t="s">
        <v>723</v>
      </c>
      <c r="C909" s="83" t="s">
        <v>14</v>
      </c>
      <c r="D909" s="83" t="s">
        <v>22</v>
      </c>
      <c r="E909" s="112">
        <v>2016</v>
      </c>
      <c r="F909" s="83" t="s">
        <v>362</v>
      </c>
      <c r="G909" s="84">
        <v>42619</v>
      </c>
      <c r="H909" s="84">
        <v>42620</v>
      </c>
      <c r="I909" s="83" t="s">
        <v>717</v>
      </c>
      <c r="J909" s="83" t="s">
        <v>718</v>
      </c>
      <c r="K909" s="123">
        <v>2500</v>
      </c>
      <c r="L909" s="121"/>
      <c r="M909" s="75"/>
    </row>
    <row r="910" spans="1:13" ht="18" hidden="1" customHeight="1">
      <c r="A910" s="75"/>
      <c r="B910" s="111" t="s">
        <v>667</v>
      </c>
      <c r="C910" s="115" t="s">
        <v>14</v>
      </c>
      <c r="D910" s="115" t="s">
        <v>476</v>
      </c>
      <c r="E910" s="112">
        <v>2016</v>
      </c>
      <c r="F910" s="115" t="s">
        <v>362</v>
      </c>
      <c r="G910" s="113">
        <v>42632</v>
      </c>
      <c r="H910" s="113">
        <v>42636</v>
      </c>
      <c r="I910" s="112" t="s">
        <v>724</v>
      </c>
      <c r="J910" s="112"/>
      <c r="K910" s="129">
        <v>6000</v>
      </c>
      <c r="L910" s="109"/>
      <c r="M910" s="75"/>
    </row>
    <row r="911" spans="1:13" ht="18" hidden="1" customHeight="1">
      <c r="A911" s="75"/>
      <c r="B911" s="111" t="s">
        <v>673</v>
      </c>
      <c r="C911" s="115" t="s">
        <v>29</v>
      </c>
      <c r="D911" s="115" t="s">
        <v>57</v>
      </c>
      <c r="E911" s="112">
        <v>2016</v>
      </c>
      <c r="F911" s="115" t="s">
        <v>362</v>
      </c>
      <c r="G911" s="113">
        <v>42632</v>
      </c>
      <c r="H911" s="113">
        <v>42636</v>
      </c>
      <c r="I911" s="83" t="s">
        <v>725</v>
      </c>
      <c r="J911" s="112" t="s">
        <v>675</v>
      </c>
      <c r="K911" s="129">
        <v>2000</v>
      </c>
      <c r="L911" s="109"/>
      <c r="M911" s="75"/>
    </row>
    <row r="912" spans="1:13" ht="18" hidden="1" customHeight="1">
      <c r="A912" s="75"/>
      <c r="B912" s="111" t="s">
        <v>694</v>
      </c>
      <c r="C912" s="115" t="s">
        <v>14</v>
      </c>
      <c r="D912" s="115" t="s">
        <v>443</v>
      </c>
      <c r="E912" s="112">
        <v>2016</v>
      </c>
      <c r="F912" s="115" t="s">
        <v>362</v>
      </c>
      <c r="G912" s="113">
        <v>42618</v>
      </c>
      <c r="H912" s="113">
        <v>42624</v>
      </c>
      <c r="I912" s="112" t="s">
        <v>726</v>
      </c>
      <c r="J912" s="112" t="s">
        <v>345</v>
      </c>
      <c r="K912" s="129">
        <v>2000</v>
      </c>
      <c r="L912" s="109"/>
      <c r="M912" s="75"/>
    </row>
    <row r="913" spans="1:13" ht="18" hidden="1" customHeight="1">
      <c r="A913" s="75"/>
      <c r="B913" s="111" t="s">
        <v>727</v>
      </c>
      <c r="C913" s="112" t="s">
        <v>14</v>
      </c>
      <c r="D913" s="112" t="s">
        <v>57</v>
      </c>
      <c r="E913" s="112">
        <v>2016</v>
      </c>
      <c r="F913" s="112" t="s">
        <v>362</v>
      </c>
      <c r="G913" s="113">
        <v>42618</v>
      </c>
      <c r="H913" s="113">
        <v>42619</v>
      </c>
      <c r="I913" s="112" t="s">
        <v>707</v>
      </c>
      <c r="J913" s="112" t="s">
        <v>40</v>
      </c>
      <c r="K913" s="130">
        <v>2000</v>
      </c>
      <c r="L913" s="109"/>
      <c r="M913" s="75"/>
    </row>
    <row r="914" spans="1:13" ht="18" hidden="1" customHeight="1">
      <c r="A914" s="75"/>
      <c r="B914" s="82" t="s">
        <v>728</v>
      </c>
      <c r="C914" s="83" t="s">
        <v>29</v>
      </c>
      <c r="D914" s="83" t="s">
        <v>22</v>
      </c>
      <c r="E914" s="83">
        <v>2016</v>
      </c>
      <c r="F914" s="83" t="s">
        <v>362</v>
      </c>
      <c r="G914" s="84">
        <v>42618</v>
      </c>
      <c r="H914" s="84">
        <v>42618</v>
      </c>
      <c r="I914" s="83" t="s">
        <v>717</v>
      </c>
      <c r="J914" s="83" t="s">
        <v>40</v>
      </c>
      <c r="K914" s="123">
        <v>2500</v>
      </c>
      <c r="L914" s="121"/>
      <c r="M914" s="75"/>
    </row>
    <row r="915" spans="1:13" ht="18" hidden="1" customHeight="1">
      <c r="A915" s="75"/>
      <c r="B915" s="88" t="s">
        <v>729</v>
      </c>
      <c r="C915" s="89" t="s">
        <v>45</v>
      </c>
      <c r="D915" s="89" t="s">
        <v>46</v>
      </c>
      <c r="E915" s="89">
        <v>2016</v>
      </c>
      <c r="F915" s="128" t="s">
        <v>362</v>
      </c>
      <c r="G915" s="90"/>
      <c r="H915" s="90"/>
      <c r="I915" s="89" t="s">
        <v>47</v>
      </c>
      <c r="J915" s="89"/>
      <c r="K915" s="91">
        <v>0</v>
      </c>
      <c r="L915" s="131">
        <f>SUM(K882:K915)</f>
        <v>139343.43</v>
      </c>
      <c r="M915" s="75"/>
    </row>
    <row r="916" spans="1:13" ht="18" hidden="1" customHeight="1">
      <c r="A916" s="132"/>
      <c r="B916" s="82" t="s">
        <v>730</v>
      </c>
      <c r="C916" s="102" t="s">
        <v>14</v>
      </c>
      <c r="D916" s="102" t="s">
        <v>476</v>
      </c>
      <c r="E916" s="102">
        <v>2016</v>
      </c>
      <c r="F916" s="102" t="s">
        <v>409</v>
      </c>
      <c r="G916" s="133">
        <v>42646</v>
      </c>
      <c r="H916" s="133">
        <v>42663</v>
      </c>
      <c r="I916" s="112" t="s">
        <v>731</v>
      </c>
      <c r="J916" s="83" t="s">
        <v>536</v>
      </c>
      <c r="K916" s="103">
        <v>16000</v>
      </c>
      <c r="L916" s="134"/>
      <c r="M916" s="132"/>
    </row>
    <row r="917" spans="1:13" ht="18" hidden="1" customHeight="1">
      <c r="A917" s="132"/>
      <c r="B917" s="82" t="s">
        <v>732</v>
      </c>
      <c r="C917" s="102" t="s">
        <v>14</v>
      </c>
      <c r="D917" s="102" t="s">
        <v>218</v>
      </c>
      <c r="E917" s="102">
        <v>2016</v>
      </c>
      <c r="F917" s="102" t="s">
        <v>409</v>
      </c>
      <c r="G917" s="133" t="s">
        <v>733</v>
      </c>
      <c r="H917" s="133">
        <v>42663</v>
      </c>
      <c r="I917" s="102" t="s">
        <v>734</v>
      </c>
      <c r="J917" s="102"/>
      <c r="K917" s="103">
        <v>4000</v>
      </c>
      <c r="L917" s="134"/>
      <c r="M917" s="132"/>
    </row>
    <row r="918" spans="1:13" ht="18" hidden="1" customHeight="1">
      <c r="A918" s="132"/>
      <c r="B918" s="82" t="s">
        <v>735</v>
      </c>
      <c r="C918" s="102" t="s">
        <v>14</v>
      </c>
      <c r="D918" s="102" t="s">
        <v>218</v>
      </c>
      <c r="E918" s="102">
        <v>2016</v>
      </c>
      <c r="F918" s="102" t="s">
        <v>409</v>
      </c>
      <c r="G918" s="133" t="s">
        <v>733</v>
      </c>
      <c r="H918" s="133">
        <v>42663</v>
      </c>
      <c r="I918" s="102" t="s">
        <v>734</v>
      </c>
      <c r="J918" s="102"/>
      <c r="K918" s="103">
        <v>4000</v>
      </c>
      <c r="L918" s="134"/>
      <c r="M918" s="132"/>
    </row>
    <row r="919" spans="1:13" ht="18" hidden="1" customHeight="1">
      <c r="A919" s="132"/>
      <c r="B919" s="82" t="s">
        <v>694</v>
      </c>
      <c r="C919" s="102" t="s">
        <v>14</v>
      </c>
      <c r="D919" s="102" t="s">
        <v>218</v>
      </c>
      <c r="E919" s="102">
        <v>2016</v>
      </c>
      <c r="F919" s="102" t="s">
        <v>409</v>
      </c>
      <c r="G919" s="133" t="s">
        <v>733</v>
      </c>
      <c r="H919" s="133">
        <v>42663</v>
      </c>
      <c r="I919" s="102" t="s">
        <v>734</v>
      </c>
      <c r="J919" s="102"/>
      <c r="K919" s="103">
        <v>1000</v>
      </c>
      <c r="L919" s="134"/>
      <c r="M919" s="132"/>
    </row>
    <row r="920" spans="1:13" ht="18" hidden="1" customHeight="1">
      <c r="A920" s="132"/>
      <c r="B920" s="82" t="s">
        <v>736</v>
      </c>
      <c r="C920" s="102" t="s">
        <v>14</v>
      </c>
      <c r="D920" s="102" t="s">
        <v>218</v>
      </c>
      <c r="E920" s="102">
        <v>2016</v>
      </c>
      <c r="F920" s="102" t="s">
        <v>409</v>
      </c>
      <c r="G920" s="133" t="s">
        <v>733</v>
      </c>
      <c r="H920" s="133">
        <v>42663</v>
      </c>
      <c r="I920" s="102" t="s">
        <v>734</v>
      </c>
      <c r="J920" s="102"/>
      <c r="K920" s="103">
        <v>4000</v>
      </c>
      <c r="L920" s="134"/>
      <c r="M920" s="132"/>
    </row>
    <row r="921" spans="1:13" ht="18" hidden="1" customHeight="1">
      <c r="A921" s="132"/>
      <c r="B921" s="82" t="s">
        <v>723</v>
      </c>
      <c r="C921" s="102" t="s">
        <v>14</v>
      </c>
      <c r="D921" s="102" t="s">
        <v>218</v>
      </c>
      <c r="E921" s="102">
        <v>2016</v>
      </c>
      <c r="F921" s="102" t="s">
        <v>409</v>
      </c>
      <c r="G921" s="133" t="s">
        <v>733</v>
      </c>
      <c r="H921" s="133">
        <v>42663</v>
      </c>
      <c r="I921" s="102" t="s">
        <v>734</v>
      </c>
      <c r="J921" s="102"/>
      <c r="K921" s="103">
        <v>4000</v>
      </c>
      <c r="L921" s="134"/>
      <c r="M921" s="132"/>
    </row>
    <row r="922" spans="1:13" ht="18" hidden="1" customHeight="1">
      <c r="A922" s="132"/>
      <c r="B922" s="82" t="s">
        <v>737</v>
      </c>
      <c r="C922" s="102" t="s">
        <v>14</v>
      </c>
      <c r="D922" s="102" t="s">
        <v>218</v>
      </c>
      <c r="E922" s="102">
        <v>2016</v>
      </c>
      <c r="F922" s="102" t="s">
        <v>409</v>
      </c>
      <c r="G922" s="133" t="s">
        <v>733</v>
      </c>
      <c r="H922" s="133">
        <v>42663</v>
      </c>
      <c r="I922" s="102" t="s">
        <v>734</v>
      </c>
      <c r="J922" s="102"/>
      <c r="K922" s="103">
        <v>4000</v>
      </c>
      <c r="L922" s="134"/>
      <c r="M922" s="132"/>
    </row>
    <row r="923" spans="1:13" ht="18" hidden="1" customHeight="1">
      <c r="A923" s="132"/>
      <c r="B923" s="82" t="s">
        <v>738</v>
      </c>
      <c r="C923" s="102" t="s">
        <v>14</v>
      </c>
      <c r="D923" s="102" t="s">
        <v>218</v>
      </c>
      <c r="E923" s="102">
        <v>2016</v>
      </c>
      <c r="F923" s="102" t="s">
        <v>409</v>
      </c>
      <c r="G923" s="133" t="s">
        <v>733</v>
      </c>
      <c r="H923" s="133">
        <v>42663</v>
      </c>
      <c r="I923" s="102" t="s">
        <v>734</v>
      </c>
      <c r="J923" s="102"/>
      <c r="K923" s="103">
        <v>4000</v>
      </c>
      <c r="L923" s="134"/>
      <c r="M923" s="132"/>
    </row>
    <row r="924" spans="1:13" ht="18" hidden="1" customHeight="1">
      <c r="A924" s="132"/>
      <c r="B924" s="82" t="s">
        <v>739</v>
      </c>
      <c r="C924" s="102" t="s">
        <v>14</v>
      </c>
      <c r="D924" s="102" t="s">
        <v>218</v>
      </c>
      <c r="E924" s="102">
        <v>2016</v>
      </c>
      <c r="F924" s="102" t="s">
        <v>409</v>
      </c>
      <c r="G924" s="133" t="s">
        <v>733</v>
      </c>
      <c r="H924" s="133">
        <v>42663</v>
      </c>
      <c r="I924" s="102" t="s">
        <v>734</v>
      </c>
      <c r="J924" s="102"/>
      <c r="K924" s="103">
        <v>4000</v>
      </c>
      <c r="L924" s="134"/>
      <c r="M924" s="132"/>
    </row>
    <row r="925" spans="1:13" ht="18" hidden="1" customHeight="1">
      <c r="A925" s="132"/>
      <c r="B925" s="82" t="s">
        <v>740</v>
      </c>
      <c r="C925" s="102" t="s">
        <v>14</v>
      </c>
      <c r="D925" s="102" t="s">
        <v>476</v>
      </c>
      <c r="E925" s="102">
        <v>2016</v>
      </c>
      <c r="F925" s="102" t="s">
        <v>409</v>
      </c>
      <c r="G925" s="133">
        <v>42654</v>
      </c>
      <c r="H925" s="133" t="s">
        <v>741</v>
      </c>
      <c r="I925" s="135" t="s">
        <v>742</v>
      </c>
      <c r="J925" s="102" t="s">
        <v>96</v>
      </c>
      <c r="K925" s="103">
        <v>8390</v>
      </c>
      <c r="L925" s="134"/>
      <c r="M925" s="132"/>
    </row>
    <row r="926" spans="1:13" ht="18" hidden="1" customHeight="1">
      <c r="A926" s="132"/>
      <c r="B926" s="82" t="s">
        <v>743</v>
      </c>
      <c r="C926" s="102" t="s">
        <v>14</v>
      </c>
      <c r="D926" s="102" t="s">
        <v>78</v>
      </c>
      <c r="E926" s="102">
        <v>2016</v>
      </c>
      <c r="F926" s="102" t="s">
        <v>409</v>
      </c>
      <c r="G926" s="133">
        <v>42674</v>
      </c>
      <c r="H926" s="133">
        <v>42667</v>
      </c>
      <c r="I926" s="102" t="s">
        <v>744</v>
      </c>
      <c r="J926" s="102" t="s">
        <v>745</v>
      </c>
      <c r="K926" s="103">
        <v>3160</v>
      </c>
      <c r="L926" s="134"/>
      <c r="M926" s="132"/>
    </row>
    <row r="927" spans="1:13" ht="31.5" hidden="1" customHeight="1">
      <c r="A927" s="132"/>
      <c r="B927" s="82" t="s">
        <v>486</v>
      </c>
      <c r="C927" s="102" t="s">
        <v>14</v>
      </c>
      <c r="D927" s="102" t="s">
        <v>476</v>
      </c>
      <c r="E927" s="102">
        <v>2016</v>
      </c>
      <c r="F927" s="102" t="s">
        <v>409</v>
      </c>
      <c r="G927" s="133">
        <v>42662</v>
      </c>
      <c r="H927" s="133">
        <v>42667</v>
      </c>
      <c r="I927" s="135" t="s">
        <v>746</v>
      </c>
      <c r="J927" s="102" t="s">
        <v>76</v>
      </c>
      <c r="K927" s="103">
        <v>8350</v>
      </c>
      <c r="L927" s="134"/>
      <c r="M927" s="132"/>
    </row>
    <row r="928" spans="1:13" ht="18" hidden="1" customHeight="1">
      <c r="A928" s="132"/>
      <c r="B928" s="82" t="s">
        <v>406</v>
      </c>
      <c r="C928" s="102" t="s">
        <v>14</v>
      </c>
      <c r="D928" s="102" t="s">
        <v>476</v>
      </c>
      <c r="E928" s="102">
        <v>2016</v>
      </c>
      <c r="F928" s="102" t="s">
        <v>409</v>
      </c>
      <c r="G928" s="133">
        <v>42667</v>
      </c>
      <c r="H928" s="133">
        <v>42668</v>
      </c>
      <c r="I928" s="102" t="s">
        <v>724</v>
      </c>
      <c r="J928" s="102"/>
      <c r="K928" s="103">
        <v>6000</v>
      </c>
      <c r="L928" s="134"/>
      <c r="M928" s="132"/>
    </row>
    <row r="929" spans="1:13" ht="18" hidden="1" customHeight="1">
      <c r="A929" s="132"/>
      <c r="B929" s="82" t="s">
        <v>735</v>
      </c>
      <c r="C929" s="102" t="s">
        <v>14</v>
      </c>
      <c r="D929" s="102" t="s">
        <v>218</v>
      </c>
      <c r="E929" s="102">
        <v>2016</v>
      </c>
      <c r="F929" s="102" t="s">
        <v>409</v>
      </c>
      <c r="G929" s="133">
        <v>42660</v>
      </c>
      <c r="H929" s="133">
        <v>42663</v>
      </c>
      <c r="I929" s="102" t="s">
        <v>747</v>
      </c>
      <c r="J929" s="102"/>
      <c r="K929" s="103">
        <v>54</v>
      </c>
      <c r="L929" s="134"/>
      <c r="M929" s="132"/>
    </row>
    <row r="930" spans="1:13" ht="18" hidden="1" customHeight="1">
      <c r="A930" s="132"/>
      <c r="B930" s="82" t="s">
        <v>732</v>
      </c>
      <c r="C930" s="102" t="s">
        <v>14</v>
      </c>
      <c r="D930" s="102" t="s">
        <v>218</v>
      </c>
      <c r="E930" s="102">
        <v>2016</v>
      </c>
      <c r="F930" s="102" t="s">
        <v>409</v>
      </c>
      <c r="G930" s="133">
        <v>42660</v>
      </c>
      <c r="H930" s="133">
        <v>42663</v>
      </c>
      <c r="I930" s="102" t="s">
        <v>747</v>
      </c>
      <c r="J930" s="102"/>
      <c r="K930" s="103">
        <v>274.5</v>
      </c>
      <c r="L930" s="134"/>
      <c r="M930" s="132"/>
    </row>
    <row r="931" spans="1:13" ht="18" hidden="1" customHeight="1">
      <c r="A931" s="132"/>
      <c r="B931" s="82" t="s">
        <v>694</v>
      </c>
      <c r="C931" s="102" t="s">
        <v>14</v>
      </c>
      <c r="D931" s="102" t="s">
        <v>443</v>
      </c>
      <c r="E931" s="112">
        <v>2016</v>
      </c>
      <c r="F931" s="102" t="s">
        <v>409</v>
      </c>
      <c r="G931" s="133">
        <v>42646</v>
      </c>
      <c r="H931" s="133">
        <v>42643</v>
      </c>
      <c r="I931" s="112" t="s">
        <v>748</v>
      </c>
      <c r="J931" s="102" t="s">
        <v>345</v>
      </c>
      <c r="K931" s="103">
        <v>2000</v>
      </c>
      <c r="L931" s="134"/>
      <c r="M931" s="132"/>
    </row>
    <row r="932" spans="1:13" ht="18" hidden="1" customHeight="1">
      <c r="A932" s="132"/>
      <c r="B932" s="82" t="s">
        <v>736</v>
      </c>
      <c r="C932" s="102" t="s">
        <v>14</v>
      </c>
      <c r="D932" s="102" t="s">
        <v>218</v>
      </c>
      <c r="E932" s="102">
        <v>2016</v>
      </c>
      <c r="F932" s="102" t="s">
        <v>409</v>
      </c>
      <c r="G932" s="133">
        <v>42660</v>
      </c>
      <c r="H932" s="133">
        <v>42663</v>
      </c>
      <c r="I932" s="102" t="s">
        <v>747</v>
      </c>
      <c r="J932" s="102"/>
      <c r="K932" s="103">
        <v>819</v>
      </c>
      <c r="L932" s="134"/>
      <c r="M932" s="132"/>
    </row>
    <row r="933" spans="1:13" ht="18" hidden="1" customHeight="1">
      <c r="A933" s="132"/>
      <c r="B933" s="82" t="s">
        <v>723</v>
      </c>
      <c r="C933" s="102" t="s">
        <v>14</v>
      </c>
      <c r="D933" s="102" t="s">
        <v>218</v>
      </c>
      <c r="E933" s="102">
        <v>2016</v>
      </c>
      <c r="F933" s="102" t="s">
        <v>409</v>
      </c>
      <c r="G933" s="133">
        <v>42660</v>
      </c>
      <c r="H933" s="133">
        <v>42663</v>
      </c>
      <c r="I933" s="102" t="s">
        <v>747</v>
      </c>
      <c r="J933" s="102"/>
      <c r="K933" s="103">
        <v>590</v>
      </c>
      <c r="L933" s="134"/>
      <c r="M933" s="132"/>
    </row>
    <row r="934" spans="1:13" ht="18" hidden="1" customHeight="1">
      <c r="A934" s="132"/>
      <c r="B934" s="82" t="s">
        <v>737</v>
      </c>
      <c r="C934" s="102" t="s">
        <v>14</v>
      </c>
      <c r="D934" s="102" t="s">
        <v>218</v>
      </c>
      <c r="E934" s="102">
        <v>2016</v>
      </c>
      <c r="F934" s="102" t="s">
        <v>409</v>
      </c>
      <c r="G934" s="133">
        <v>42660</v>
      </c>
      <c r="H934" s="133">
        <v>42663</v>
      </c>
      <c r="I934" s="102" t="s">
        <v>747</v>
      </c>
      <c r="J934" s="102"/>
      <c r="K934" s="103">
        <v>8073.92</v>
      </c>
      <c r="L934" s="134"/>
      <c r="M934" s="132"/>
    </row>
    <row r="935" spans="1:13" ht="18" hidden="1" customHeight="1">
      <c r="A935" s="132"/>
      <c r="B935" s="82" t="s">
        <v>738</v>
      </c>
      <c r="C935" s="102" t="s">
        <v>14</v>
      </c>
      <c r="D935" s="102" t="s">
        <v>218</v>
      </c>
      <c r="E935" s="102">
        <v>2016</v>
      </c>
      <c r="F935" s="102" t="s">
        <v>409</v>
      </c>
      <c r="G935" s="133">
        <v>42660</v>
      </c>
      <c r="H935" s="133">
        <v>42663</v>
      </c>
      <c r="I935" s="102" t="s">
        <v>747</v>
      </c>
      <c r="J935" s="102"/>
      <c r="K935" s="103">
        <v>10938.24</v>
      </c>
      <c r="L935" s="134"/>
      <c r="M935" s="132"/>
    </row>
    <row r="936" spans="1:13" ht="18" hidden="1" customHeight="1">
      <c r="A936" s="132"/>
      <c r="B936" s="82" t="s">
        <v>739</v>
      </c>
      <c r="C936" s="102" t="s">
        <v>14</v>
      </c>
      <c r="D936" s="102" t="s">
        <v>218</v>
      </c>
      <c r="E936" s="102">
        <v>2016</v>
      </c>
      <c r="F936" s="102" t="s">
        <v>409</v>
      </c>
      <c r="G936" s="133">
        <v>42660</v>
      </c>
      <c r="H936" s="133">
        <v>42663</v>
      </c>
      <c r="I936" s="102" t="s">
        <v>747</v>
      </c>
      <c r="J936" s="102"/>
      <c r="K936" s="103">
        <v>7229.08</v>
      </c>
      <c r="L936" s="134"/>
      <c r="M936" s="132"/>
    </row>
    <row r="937" spans="1:13" ht="18" hidden="1" customHeight="1">
      <c r="A937" s="132"/>
      <c r="B937" s="82" t="s">
        <v>663</v>
      </c>
      <c r="C937" s="102" t="s">
        <v>29</v>
      </c>
      <c r="D937" s="102" t="s">
        <v>476</v>
      </c>
      <c r="E937" s="102">
        <v>2016</v>
      </c>
      <c r="F937" s="102" t="s">
        <v>409</v>
      </c>
      <c r="G937" s="133">
        <v>42656</v>
      </c>
      <c r="H937" s="133">
        <v>42662</v>
      </c>
      <c r="I937" s="135" t="s">
        <v>749</v>
      </c>
      <c r="J937" s="102" t="s">
        <v>88</v>
      </c>
      <c r="K937" s="103">
        <v>27875</v>
      </c>
      <c r="L937" s="134"/>
      <c r="M937" s="132"/>
    </row>
    <row r="938" spans="1:13" ht="18" hidden="1" customHeight="1">
      <c r="A938" s="132"/>
      <c r="B938" s="82" t="s">
        <v>119</v>
      </c>
      <c r="C938" s="102" t="s">
        <v>29</v>
      </c>
      <c r="D938" s="102" t="s">
        <v>78</v>
      </c>
      <c r="E938" s="102">
        <v>2016</v>
      </c>
      <c r="F938" s="102" t="s">
        <v>409</v>
      </c>
      <c r="G938" s="133">
        <v>42654</v>
      </c>
      <c r="H938" s="133">
        <v>42661</v>
      </c>
      <c r="I938" s="102" t="s">
        <v>750</v>
      </c>
      <c r="J938" s="102" t="s">
        <v>751</v>
      </c>
      <c r="K938" s="103">
        <v>100</v>
      </c>
      <c r="L938" s="134"/>
      <c r="M938" s="132"/>
    </row>
    <row r="939" spans="1:13" ht="18" hidden="1" customHeight="1">
      <c r="A939" s="132"/>
      <c r="B939" s="82" t="s">
        <v>594</v>
      </c>
      <c r="C939" s="102" t="s">
        <v>14</v>
      </c>
      <c r="D939" s="102" t="s">
        <v>476</v>
      </c>
      <c r="E939" s="102">
        <v>2016</v>
      </c>
      <c r="F939" s="102" t="s">
        <v>409</v>
      </c>
      <c r="G939" s="133">
        <v>42654</v>
      </c>
      <c r="H939" s="133">
        <v>42661</v>
      </c>
      <c r="I939" s="102" t="s">
        <v>750</v>
      </c>
      <c r="J939" s="102" t="s">
        <v>751</v>
      </c>
      <c r="K939" s="103">
        <v>100</v>
      </c>
      <c r="L939" s="134"/>
      <c r="M939" s="132"/>
    </row>
    <row r="940" spans="1:13" ht="18" hidden="1" customHeight="1">
      <c r="A940" s="132"/>
      <c r="B940" s="82" t="s">
        <v>663</v>
      </c>
      <c r="C940" s="102" t="s">
        <v>29</v>
      </c>
      <c r="D940" s="102" t="s">
        <v>476</v>
      </c>
      <c r="E940" s="102">
        <v>2016</v>
      </c>
      <c r="F940" s="102" t="s">
        <v>409</v>
      </c>
      <c r="G940" s="133">
        <v>42654</v>
      </c>
      <c r="H940" s="133">
        <v>42655</v>
      </c>
      <c r="I940" s="102" t="s">
        <v>752</v>
      </c>
      <c r="J940" s="102" t="s">
        <v>88</v>
      </c>
      <c r="K940" s="103">
        <v>11459.1</v>
      </c>
      <c r="L940" s="134"/>
      <c r="M940" s="132"/>
    </row>
    <row r="941" spans="1:13" ht="18" hidden="1" customHeight="1">
      <c r="A941" s="132"/>
      <c r="B941" s="82" t="s">
        <v>351</v>
      </c>
      <c r="C941" s="102" t="s">
        <v>29</v>
      </c>
      <c r="D941" s="102" t="s">
        <v>476</v>
      </c>
      <c r="E941" s="102">
        <v>2016</v>
      </c>
      <c r="F941" s="102" t="s">
        <v>409</v>
      </c>
      <c r="G941" s="133">
        <v>42654</v>
      </c>
      <c r="H941" s="133">
        <v>42656</v>
      </c>
      <c r="I941" s="135" t="s">
        <v>753</v>
      </c>
      <c r="J941" s="102" t="s">
        <v>352</v>
      </c>
      <c r="K941" s="103">
        <v>19000</v>
      </c>
      <c r="L941" s="134"/>
      <c r="M941" s="132"/>
    </row>
    <row r="942" spans="1:13" ht="18" hidden="1" customHeight="1">
      <c r="A942" s="132"/>
      <c r="B942" s="82" t="s">
        <v>560</v>
      </c>
      <c r="C942" s="102" t="s">
        <v>29</v>
      </c>
      <c r="D942" s="102" t="s">
        <v>476</v>
      </c>
      <c r="E942" s="102">
        <v>2016</v>
      </c>
      <c r="F942" s="102" t="s">
        <v>409</v>
      </c>
      <c r="G942" s="133">
        <v>42654</v>
      </c>
      <c r="H942" s="133">
        <v>42656</v>
      </c>
      <c r="I942" s="135" t="s">
        <v>753</v>
      </c>
      <c r="J942" s="102" t="s">
        <v>418</v>
      </c>
      <c r="K942" s="103">
        <v>19000</v>
      </c>
      <c r="L942" s="134"/>
      <c r="M942" s="132"/>
    </row>
    <row r="943" spans="1:13" ht="18" hidden="1" customHeight="1">
      <c r="A943" s="132"/>
      <c r="B943" s="82" t="s">
        <v>663</v>
      </c>
      <c r="C943" s="102" t="s">
        <v>29</v>
      </c>
      <c r="D943" s="102" t="s">
        <v>476</v>
      </c>
      <c r="E943" s="102">
        <v>2016</v>
      </c>
      <c r="F943" s="102" t="s">
        <v>409</v>
      </c>
      <c r="G943" s="133">
        <v>42654</v>
      </c>
      <c r="H943" s="133">
        <v>42656</v>
      </c>
      <c r="I943" s="83" t="s">
        <v>164</v>
      </c>
      <c r="J943" s="102" t="s">
        <v>88</v>
      </c>
      <c r="K943" s="103">
        <v>2160</v>
      </c>
      <c r="L943" s="134"/>
      <c r="M943" s="132"/>
    </row>
    <row r="944" spans="1:13" ht="18" hidden="1" customHeight="1">
      <c r="A944" s="132"/>
      <c r="B944" s="82" t="s">
        <v>754</v>
      </c>
      <c r="C944" s="102" t="s">
        <v>14</v>
      </c>
      <c r="D944" s="102" t="s">
        <v>86</v>
      </c>
      <c r="E944" s="102">
        <v>2016</v>
      </c>
      <c r="F944" s="102" t="s">
        <v>409</v>
      </c>
      <c r="G944" s="133">
        <v>42654</v>
      </c>
      <c r="H944" s="133">
        <v>42656</v>
      </c>
      <c r="I944" s="102" t="s">
        <v>755</v>
      </c>
      <c r="J944" s="102" t="s">
        <v>751</v>
      </c>
      <c r="K944" s="103">
        <v>2000</v>
      </c>
      <c r="L944" s="134"/>
      <c r="M944" s="132"/>
    </row>
    <row r="945" spans="1:13" ht="18" hidden="1" customHeight="1">
      <c r="A945" s="132"/>
      <c r="B945" s="82" t="s">
        <v>665</v>
      </c>
      <c r="C945" s="102" t="s">
        <v>14</v>
      </c>
      <c r="D945" s="102" t="s">
        <v>476</v>
      </c>
      <c r="E945" s="102">
        <v>2016</v>
      </c>
      <c r="F945" s="102" t="s">
        <v>409</v>
      </c>
      <c r="G945" s="133">
        <v>42654</v>
      </c>
      <c r="H945" s="133">
        <v>42656</v>
      </c>
      <c r="I945" s="83" t="s">
        <v>164</v>
      </c>
      <c r="J945" s="102" t="s">
        <v>152</v>
      </c>
      <c r="K945" s="103">
        <v>2160</v>
      </c>
      <c r="L945" s="134"/>
      <c r="M945" s="132"/>
    </row>
    <row r="946" spans="1:13" ht="18" hidden="1" customHeight="1">
      <c r="A946" s="132"/>
      <c r="B946" s="82" t="s">
        <v>255</v>
      </c>
      <c r="C946" s="102" t="s">
        <v>29</v>
      </c>
      <c r="D946" s="102" t="s">
        <v>78</v>
      </c>
      <c r="E946" s="102">
        <v>2016</v>
      </c>
      <c r="F946" s="102" t="s">
        <v>409</v>
      </c>
      <c r="G946" s="133">
        <v>42654</v>
      </c>
      <c r="H946" s="133">
        <v>42656</v>
      </c>
      <c r="I946" s="102" t="s">
        <v>744</v>
      </c>
      <c r="J946" s="102" t="s">
        <v>745</v>
      </c>
      <c r="K946" s="103">
        <v>3160</v>
      </c>
      <c r="L946" s="134"/>
      <c r="M946" s="132"/>
    </row>
    <row r="947" spans="1:13" ht="18" hidden="1" customHeight="1">
      <c r="A947" s="132"/>
      <c r="B947" s="82" t="s">
        <v>756</v>
      </c>
      <c r="C947" s="102" t="s">
        <v>29</v>
      </c>
      <c r="D947" s="102" t="s">
        <v>86</v>
      </c>
      <c r="E947" s="102">
        <v>2016</v>
      </c>
      <c r="F947" s="102" t="s">
        <v>409</v>
      </c>
      <c r="G947" s="133">
        <v>42654</v>
      </c>
      <c r="H947" s="133">
        <v>42656</v>
      </c>
      <c r="I947" s="102" t="s">
        <v>755</v>
      </c>
      <c r="J947" s="102" t="s">
        <v>173</v>
      </c>
      <c r="K947" s="103">
        <v>2000</v>
      </c>
      <c r="L947" s="134"/>
      <c r="M947" s="132"/>
    </row>
    <row r="948" spans="1:13" ht="18" hidden="1" customHeight="1">
      <c r="A948" s="132"/>
      <c r="B948" s="82" t="s">
        <v>757</v>
      </c>
      <c r="C948" s="102" t="s">
        <v>29</v>
      </c>
      <c r="D948" s="102" t="s">
        <v>86</v>
      </c>
      <c r="E948" s="102">
        <v>2016</v>
      </c>
      <c r="F948" s="102" t="s">
        <v>409</v>
      </c>
      <c r="G948" s="133">
        <v>42653</v>
      </c>
      <c r="H948" s="133">
        <v>42656</v>
      </c>
      <c r="I948" s="102" t="s">
        <v>758</v>
      </c>
      <c r="J948" s="102" t="s">
        <v>759</v>
      </c>
      <c r="K948" s="103">
        <v>2000</v>
      </c>
      <c r="L948" s="134"/>
      <c r="M948" s="132"/>
    </row>
    <row r="949" spans="1:13" ht="18" hidden="1" customHeight="1">
      <c r="A949" s="132"/>
      <c r="B949" s="82" t="s">
        <v>760</v>
      </c>
      <c r="C949" s="102" t="s">
        <v>29</v>
      </c>
      <c r="D949" s="102" t="s">
        <v>86</v>
      </c>
      <c r="E949" s="102">
        <v>2016</v>
      </c>
      <c r="F949" s="102" t="s">
        <v>409</v>
      </c>
      <c r="G949" s="133">
        <v>42647</v>
      </c>
      <c r="H949" s="133">
        <v>42656</v>
      </c>
      <c r="I949" s="102" t="s">
        <v>758</v>
      </c>
      <c r="J949" s="102" t="s">
        <v>759</v>
      </c>
      <c r="K949" s="103">
        <v>2000</v>
      </c>
      <c r="L949" s="134"/>
      <c r="M949" s="132"/>
    </row>
    <row r="950" spans="1:13" ht="18" hidden="1" customHeight="1">
      <c r="A950" s="132"/>
      <c r="B950" s="82" t="s">
        <v>761</v>
      </c>
      <c r="C950" s="102" t="s">
        <v>14</v>
      </c>
      <c r="D950" s="102" t="s">
        <v>86</v>
      </c>
      <c r="E950" s="102">
        <v>2016</v>
      </c>
      <c r="F950" s="102" t="s">
        <v>409</v>
      </c>
      <c r="G950" s="133">
        <v>42654</v>
      </c>
      <c r="H950" s="133">
        <v>42656</v>
      </c>
      <c r="I950" s="102" t="s">
        <v>758</v>
      </c>
      <c r="J950" s="102" t="s">
        <v>680</v>
      </c>
      <c r="K950" s="103">
        <v>2000</v>
      </c>
      <c r="L950" s="134"/>
      <c r="M950" s="132"/>
    </row>
    <row r="951" spans="1:13" ht="18" hidden="1" customHeight="1">
      <c r="A951" s="132"/>
      <c r="B951" s="82" t="s">
        <v>593</v>
      </c>
      <c r="C951" s="102" t="s">
        <v>29</v>
      </c>
      <c r="D951" s="102" t="s">
        <v>476</v>
      </c>
      <c r="E951" s="102">
        <v>2016</v>
      </c>
      <c r="F951" s="102" t="s">
        <v>409</v>
      </c>
      <c r="G951" s="133">
        <v>42654</v>
      </c>
      <c r="H951" s="133">
        <v>42656</v>
      </c>
      <c r="I951" s="83" t="s">
        <v>164</v>
      </c>
      <c r="J951" s="102" t="s">
        <v>762</v>
      </c>
      <c r="K951" s="103">
        <v>2160</v>
      </c>
      <c r="L951" s="134"/>
      <c r="M951" s="132"/>
    </row>
    <row r="952" spans="1:13" ht="18" hidden="1" customHeight="1">
      <c r="A952" s="132"/>
      <c r="B952" s="82" t="s">
        <v>763</v>
      </c>
      <c r="C952" s="102" t="s">
        <v>29</v>
      </c>
      <c r="D952" s="102" t="s">
        <v>86</v>
      </c>
      <c r="E952" s="102">
        <v>2016</v>
      </c>
      <c r="F952" s="102" t="s">
        <v>409</v>
      </c>
      <c r="G952" s="133">
        <v>42646</v>
      </c>
      <c r="H952" s="133">
        <v>42647</v>
      </c>
      <c r="I952" s="102" t="s">
        <v>758</v>
      </c>
      <c r="J952" s="102" t="s">
        <v>88</v>
      </c>
      <c r="K952" s="103">
        <v>2000</v>
      </c>
      <c r="L952" s="134"/>
      <c r="M952" s="132"/>
    </row>
    <row r="953" spans="1:13" ht="18" hidden="1" customHeight="1">
      <c r="A953" s="132"/>
      <c r="B953" s="82" t="s">
        <v>145</v>
      </c>
      <c r="C953" s="102" t="s">
        <v>14</v>
      </c>
      <c r="D953" s="102" t="s">
        <v>476</v>
      </c>
      <c r="E953" s="102">
        <v>2016</v>
      </c>
      <c r="F953" s="102" t="s">
        <v>409</v>
      </c>
      <c r="G953" s="133">
        <v>42647</v>
      </c>
      <c r="H953" s="133">
        <v>42654</v>
      </c>
      <c r="I953" s="102" t="s">
        <v>658</v>
      </c>
      <c r="J953" s="102" t="s">
        <v>76</v>
      </c>
      <c r="K953" s="103">
        <v>1044</v>
      </c>
      <c r="L953" s="134"/>
      <c r="M953" s="132"/>
    </row>
    <row r="954" spans="1:13" ht="18" hidden="1" customHeight="1">
      <c r="A954" s="132"/>
      <c r="B954" s="82" t="s">
        <v>764</v>
      </c>
      <c r="C954" s="102" t="s">
        <v>29</v>
      </c>
      <c r="D954" s="102" t="s">
        <v>78</v>
      </c>
      <c r="E954" s="102">
        <v>2016</v>
      </c>
      <c r="F954" s="102" t="s">
        <v>409</v>
      </c>
      <c r="G954" s="133">
        <v>42647</v>
      </c>
      <c r="H954" s="133">
        <v>42654</v>
      </c>
      <c r="I954" s="102" t="s">
        <v>658</v>
      </c>
      <c r="J954" s="102" t="s">
        <v>765</v>
      </c>
      <c r="K954" s="103">
        <v>1044</v>
      </c>
      <c r="L954" s="134"/>
      <c r="M954" s="132"/>
    </row>
    <row r="955" spans="1:13" ht="18" hidden="1" customHeight="1">
      <c r="A955" s="132"/>
      <c r="B955" s="82" t="s">
        <v>719</v>
      </c>
      <c r="C955" s="102" t="s">
        <v>14</v>
      </c>
      <c r="D955" s="102" t="s">
        <v>57</v>
      </c>
      <c r="E955" s="102">
        <v>2016</v>
      </c>
      <c r="F955" s="102" t="s">
        <v>409</v>
      </c>
      <c r="G955" s="133">
        <v>42646</v>
      </c>
      <c r="H955" s="133">
        <v>42647</v>
      </c>
      <c r="I955" s="102" t="s">
        <v>766</v>
      </c>
      <c r="J955" s="102" t="s">
        <v>111</v>
      </c>
      <c r="K955" s="103">
        <v>2000</v>
      </c>
      <c r="L955" s="134"/>
      <c r="M955" s="132"/>
    </row>
    <row r="956" spans="1:13" ht="18" hidden="1" customHeight="1">
      <c r="A956" s="132"/>
      <c r="B956" s="82" t="s">
        <v>727</v>
      </c>
      <c r="C956" s="102" t="s">
        <v>14</v>
      </c>
      <c r="D956" s="102" t="s">
        <v>57</v>
      </c>
      <c r="E956" s="102">
        <v>2016</v>
      </c>
      <c r="F956" s="102" t="s">
        <v>409</v>
      </c>
      <c r="G956" s="133">
        <v>42646</v>
      </c>
      <c r="H956" s="133">
        <v>42643</v>
      </c>
      <c r="I956" s="102" t="s">
        <v>766</v>
      </c>
      <c r="J956" s="102" t="s">
        <v>767</v>
      </c>
      <c r="K956" s="103">
        <v>2000</v>
      </c>
      <c r="L956" s="134"/>
      <c r="M956" s="132"/>
    </row>
    <row r="957" spans="1:13" ht="18" hidden="1" customHeight="1">
      <c r="A957" s="132"/>
      <c r="B957" s="82" t="s">
        <v>706</v>
      </c>
      <c r="C957" s="102" t="s">
        <v>29</v>
      </c>
      <c r="D957" s="102" t="s">
        <v>57</v>
      </c>
      <c r="E957" s="102">
        <v>2016</v>
      </c>
      <c r="F957" s="102" t="s">
        <v>409</v>
      </c>
      <c r="G957" s="133">
        <v>42646</v>
      </c>
      <c r="H957" s="133">
        <v>42643</v>
      </c>
      <c r="I957" s="102" t="s">
        <v>766</v>
      </c>
      <c r="J957" s="102" t="s">
        <v>574</v>
      </c>
      <c r="K957" s="103">
        <v>2000</v>
      </c>
      <c r="L957" s="134"/>
      <c r="M957" s="132"/>
    </row>
    <row r="958" spans="1:13" ht="18" hidden="1" customHeight="1">
      <c r="A958" s="132"/>
      <c r="B958" s="82" t="s">
        <v>716</v>
      </c>
      <c r="C958" s="102" t="s">
        <v>14</v>
      </c>
      <c r="D958" s="102" t="s">
        <v>22</v>
      </c>
      <c r="E958" s="102">
        <v>2016</v>
      </c>
      <c r="F958" s="102" t="s">
        <v>409</v>
      </c>
      <c r="G958" s="133">
        <v>42646</v>
      </c>
      <c r="H958" s="133">
        <v>42643</v>
      </c>
      <c r="I958" s="102" t="s">
        <v>768</v>
      </c>
      <c r="J958" s="102" t="s">
        <v>718</v>
      </c>
      <c r="K958" s="103">
        <v>2500</v>
      </c>
      <c r="L958" s="134"/>
      <c r="M958" s="132"/>
    </row>
    <row r="959" spans="1:13" ht="18" hidden="1" customHeight="1">
      <c r="A959" s="132"/>
      <c r="B959" s="82" t="s">
        <v>537</v>
      </c>
      <c r="C959" s="102" t="s">
        <v>14</v>
      </c>
      <c r="D959" s="102" t="s">
        <v>148</v>
      </c>
      <c r="E959" s="102">
        <v>2016</v>
      </c>
      <c r="F959" s="102" t="s">
        <v>409</v>
      </c>
      <c r="G959" s="133">
        <v>42646</v>
      </c>
      <c r="H959" s="133">
        <v>42643</v>
      </c>
      <c r="I959" s="102" t="s">
        <v>769</v>
      </c>
      <c r="J959" s="102" t="s">
        <v>88</v>
      </c>
      <c r="K959" s="103">
        <v>2000</v>
      </c>
      <c r="L959" s="134"/>
      <c r="M959" s="132"/>
    </row>
    <row r="960" spans="1:13" ht="18" hidden="1" customHeight="1">
      <c r="A960" s="132"/>
      <c r="B960" s="82" t="s">
        <v>673</v>
      </c>
      <c r="C960" s="102" t="s">
        <v>29</v>
      </c>
      <c r="D960" s="102" t="s">
        <v>57</v>
      </c>
      <c r="E960" s="102">
        <v>2016</v>
      </c>
      <c r="F960" s="102" t="s">
        <v>409</v>
      </c>
      <c r="G960" s="133">
        <v>42646</v>
      </c>
      <c r="H960" s="133">
        <v>42643</v>
      </c>
      <c r="I960" s="102" t="s">
        <v>770</v>
      </c>
      <c r="J960" s="102" t="s">
        <v>675</v>
      </c>
      <c r="K960" s="103">
        <v>2000</v>
      </c>
      <c r="L960" s="134"/>
      <c r="M960" s="132"/>
    </row>
    <row r="961" spans="1:13" ht="18" hidden="1" customHeight="1">
      <c r="A961" s="132"/>
      <c r="B961" s="82" t="s">
        <v>689</v>
      </c>
      <c r="C961" s="102" t="s">
        <v>29</v>
      </c>
      <c r="D961" s="102" t="s">
        <v>57</v>
      </c>
      <c r="E961" s="102">
        <v>2016</v>
      </c>
      <c r="F961" s="102" t="s">
        <v>409</v>
      </c>
      <c r="G961" s="133">
        <v>42646</v>
      </c>
      <c r="H961" s="133">
        <v>42643</v>
      </c>
      <c r="I961" s="102" t="s">
        <v>770</v>
      </c>
      <c r="J961" s="102" t="s">
        <v>135</v>
      </c>
      <c r="K961" s="103">
        <v>2000</v>
      </c>
      <c r="L961" s="134"/>
      <c r="M961" s="132"/>
    </row>
    <row r="962" spans="1:13" ht="18" hidden="1" customHeight="1">
      <c r="A962" s="132"/>
      <c r="B962" s="82" t="s">
        <v>708</v>
      </c>
      <c r="C962" s="102" t="s">
        <v>14</v>
      </c>
      <c r="D962" s="102" t="s">
        <v>57</v>
      </c>
      <c r="E962" s="102">
        <v>2016</v>
      </c>
      <c r="F962" s="102" t="s">
        <v>409</v>
      </c>
      <c r="G962" s="133">
        <v>42646</v>
      </c>
      <c r="H962" s="133">
        <v>42643</v>
      </c>
      <c r="I962" s="102" t="s">
        <v>725</v>
      </c>
      <c r="J962" s="102" t="s">
        <v>672</v>
      </c>
      <c r="K962" s="103">
        <v>2000</v>
      </c>
      <c r="L962" s="134"/>
      <c r="M962" s="132"/>
    </row>
    <row r="963" spans="1:13" ht="18" hidden="1" customHeight="1">
      <c r="A963" s="132"/>
      <c r="B963" s="82" t="s">
        <v>728</v>
      </c>
      <c r="C963" s="102" t="s">
        <v>29</v>
      </c>
      <c r="D963" s="102" t="s">
        <v>22</v>
      </c>
      <c r="E963" s="102">
        <v>2016</v>
      </c>
      <c r="F963" s="102" t="s">
        <v>409</v>
      </c>
      <c r="G963" s="133">
        <v>42646</v>
      </c>
      <c r="H963" s="133">
        <v>42643</v>
      </c>
      <c r="I963" s="102" t="s">
        <v>768</v>
      </c>
      <c r="J963" s="102" t="s">
        <v>767</v>
      </c>
      <c r="K963" s="103">
        <v>2500</v>
      </c>
      <c r="L963" s="134"/>
      <c r="M963" s="132"/>
    </row>
    <row r="964" spans="1:13" ht="18" hidden="1" customHeight="1">
      <c r="A964" s="132"/>
      <c r="B964" s="82" t="s">
        <v>723</v>
      </c>
      <c r="C964" s="102" t="s">
        <v>14</v>
      </c>
      <c r="D964" s="102" t="s">
        <v>22</v>
      </c>
      <c r="E964" s="102">
        <v>2016</v>
      </c>
      <c r="F964" s="102" t="s">
        <v>409</v>
      </c>
      <c r="G964" s="133">
        <v>42646</v>
      </c>
      <c r="H964" s="133">
        <v>42643</v>
      </c>
      <c r="I964" s="102" t="s">
        <v>768</v>
      </c>
      <c r="J964" s="102" t="s">
        <v>718</v>
      </c>
      <c r="K964" s="103">
        <v>2500</v>
      </c>
      <c r="L964" s="134"/>
      <c r="M964" s="132"/>
    </row>
    <row r="965" spans="1:13" ht="18" hidden="1" customHeight="1">
      <c r="A965" s="132"/>
      <c r="B965" s="82" t="s">
        <v>720</v>
      </c>
      <c r="C965" s="102" t="s">
        <v>14</v>
      </c>
      <c r="D965" s="102" t="s">
        <v>22</v>
      </c>
      <c r="E965" s="102">
        <v>2016</v>
      </c>
      <c r="F965" s="102" t="s">
        <v>409</v>
      </c>
      <c r="G965" s="133">
        <v>42646</v>
      </c>
      <c r="H965" s="133">
        <v>42643</v>
      </c>
      <c r="I965" s="102" t="s">
        <v>771</v>
      </c>
      <c r="J965" s="102" t="s">
        <v>718</v>
      </c>
      <c r="K965" s="103">
        <v>2500</v>
      </c>
      <c r="L965" s="134"/>
      <c r="M965" s="132"/>
    </row>
    <row r="966" spans="1:13" ht="18" hidden="1" customHeight="1">
      <c r="A966" s="132"/>
      <c r="B966" s="88" t="s">
        <v>772</v>
      </c>
      <c r="C966" s="89" t="s">
        <v>45</v>
      </c>
      <c r="D966" s="89" t="s">
        <v>46</v>
      </c>
      <c r="E966" s="89">
        <v>2016</v>
      </c>
      <c r="F966" s="128" t="s">
        <v>409</v>
      </c>
      <c r="G966" s="90"/>
      <c r="H966" s="90"/>
      <c r="I966" s="89" t="s">
        <v>47</v>
      </c>
      <c r="J966" s="89"/>
      <c r="K966" s="91">
        <v>0</v>
      </c>
      <c r="L966" s="131">
        <f>SUM(K916:K966)</f>
        <v>226140.84</v>
      </c>
      <c r="M966" s="132"/>
    </row>
    <row r="967" spans="1:13" ht="18" hidden="1" customHeight="1">
      <c r="A967" s="132"/>
      <c r="B967" s="82" t="s">
        <v>442</v>
      </c>
      <c r="C967" s="102" t="s">
        <v>14</v>
      </c>
      <c r="D967" s="102" t="s">
        <v>65</v>
      </c>
      <c r="E967" s="102">
        <v>2016</v>
      </c>
      <c r="F967" s="102" t="s">
        <v>434</v>
      </c>
      <c r="G967" s="133">
        <v>42681</v>
      </c>
      <c r="H967" s="133">
        <v>42689</v>
      </c>
      <c r="I967" s="102" t="s">
        <v>773</v>
      </c>
      <c r="J967" s="102" t="s">
        <v>774</v>
      </c>
      <c r="K967" s="103">
        <v>2380</v>
      </c>
      <c r="L967" s="134"/>
      <c r="M967" s="132"/>
    </row>
    <row r="968" spans="1:13" ht="18" hidden="1" customHeight="1">
      <c r="A968" s="132"/>
      <c r="B968" s="82" t="s">
        <v>775</v>
      </c>
      <c r="C968" s="102" t="s">
        <v>14</v>
      </c>
      <c r="D968" s="102" t="s">
        <v>65</v>
      </c>
      <c r="E968" s="102">
        <v>2016</v>
      </c>
      <c r="F968" s="102" t="s">
        <v>434</v>
      </c>
      <c r="G968" s="133">
        <v>42681</v>
      </c>
      <c r="H968" s="133">
        <v>42689</v>
      </c>
      <c r="I968" s="102" t="s">
        <v>773</v>
      </c>
      <c r="J968" s="102" t="s">
        <v>774</v>
      </c>
      <c r="K968" s="103">
        <v>4500</v>
      </c>
      <c r="L968" s="134"/>
      <c r="M968" s="132"/>
    </row>
    <row r="969" spans="1:13" ht="18" hidden="1" customHeight="1">
      <c r="A969" s="132"/>
      <c r="B969" s="82" t="s">
        <v>776</v>
      </c>
      <c r="C969" s="102" t="s">
        <v>14</v>
      </c>
      <c r="D969" s="102" t="s">
        <v>65</v>
      </c>
      <c r="E969" s="102">
        <v>2016</v>
      </c>
      <c r="F969" s="102" t="s">
        <v>434</v>
      </c>
      <c r="G969" s="133">
        <v>42681</v>
      </c>
      <c r="H969" s="133">
        <v>42689</v>
      </c>
      <c r="I969" s="102" t="s">
        <v>773</v>
      </c>
      <c r="J969" s="102" t="s">
        <v>774</v>
      </c>
      <c r="K969" s="103">
        <v>5000</v>
      </c>
      <c r="L969" s="134"/>
      <c r="M969" s="132"/>
    </row>
    <row r="970" spans="1:13" ht="18" hidden="1" customHeight="1">
      <c r="A970" s="132"/>
      <c r="B970" s="82" t="s">
        <v>777</v>
      </c>
      <c r="C970" s="102" t="s">
        <v>14</v>
      </c>
      <c r="D970" s="102" t="s">
        <v>65</v>
      </c>
      <c r="E970" s="102">
        <v>2016</v>
      </c>
      <c r="F970" s="102" t="s">
        <v>434</v>
      </c>
      <c r="G970" s="133">
        <v>39028</v>
      </c>
      <c r="H970" s="133">
        <v>42689</v>
      </c>
      <c r="I970" s="102" t="s">
        <v>773</v>
      </c>
      <c r="J970" s="102" t="s">
        <v>774</v>
      </c>
      <c r="K970" s="103">
        <v>4500</v>
      </c>
      <c r="L970" s="134"/>
      <c r="M970" s="132"/>
    </row>
    <row r="971" spans="1:13" ht="18" hidden="1" customHeight="1">
      <c r="A971" s="132"/>
      <c r="B971" s="82" t="s">
        <v>778</v>
      </c>
      <c r="C971" s="102" t="s">
        <v>29</v>
      </c>
      <c r="D971" s="102" t="s">
        <v>65</v>
      </c>
      <c r="E971" s="102">
        <v>2016</v>
      </c>
      <c r="F971" s="102" t="s">
        <v>434</v>
      </c>
      <c r="G971" s="133">
        <v>42681</v>
      </c>
      <c r="H971" s="133">
        <v>42689</v>
      </c>
      <c r="I971" s="102" t="s">
        <v>773</v>
      </c>
      <c r="J971" s="102" t="s">
        <v>774</v>
      </c>
      <c r="K971" s="103">
        <v>1800</v>
      </c>
      <c r="L971" s="134"/>
      <c r="M971" s="132"/>
    </row>
    <row r="972" spans="1:13" ht="18" hidden="1" customHeight="1">
      <c r="A972" s="132"/>
      <c r="B972" s="82" t="s">
        <v>779</v>
      </c>
      <c r="C972" s="102" t="s">
        <v>14</v>
      </c>
      <c r="D972" s="102" t="s">
        <v>65</v>
      </c>
      <c r="E972" s="102">
        <v>2016</v>
      </c>
      <c r="F972" s="102" t="s">
        <v>434</v>
      </c>
      <c r="G972" s="133">
        <v>42681</v>
      </c>
      <c r="H972" s="133">
        <v>42698</v>
      </c>
      <c r="I972" s="102" t="s">
        <v>773</v>
      </c>
      <c r="J972" s="102" t="s">
        <v>774</v>
      </c>
      <c r="K972" s="103">
        <v>1800</v>
      </c>
      <c r="L972" s="134"/>
      <c r="M972" s="132"/>
    </row>
    <row r="973" spans="1:13" ht="18" hidden="1" customHeight="1">
      <c r="A973" s="132"/>
      <c r="B973" s="82" t="s">
        <v>780</v>
      </c>
      <c r="C973" s="102" t="s">
        <v>29</v>
      </c>
      <c r="D973" s="102" t="s">
        <v>65</v>
      </c>
      <c r="E973" s="102">
        <v>2016</v>
      </c>
      <c r="F973" s="102" t="s">
        <v>434</v>
      </c>
      <c r="G973" s="133">
        <v>42681</v>
      </c>
      <c r="H973" s="133">
        <v>42698</v>
      </c>
      <c r="I973" s="102" t="s">
        <v>773</v>
      </c>
      <c r="J973" s="102" t="s">
        <v>774</v>
      </c>
      <c r="K973" s="103">
        <v>3600</v>
      </c>
      <c r="L973" s="134"/>
      <c r="M973" s="132"/>
    </row>
    <row r="974" spans="1:13" ht="18" hidden="1" customHeight="1">
      <c r="A974" s="132"/>
      <c r="B974" s="82" t="s">
        <v>560</v>
      </c>
      <c r="C974" s="102" t="s">
        <v>29</v>
      </c>
      <c r="D974" s="102" t="s">
        <v>476</v>
      </c>
      <c r="E974" s="102">
        <v>2016</v>
      </c>
      <c r="F974" s="102" t="s">
        <v>434</v>
      </c>
      <c r="G974" s="133">
        <v>42682</v>
      </c>
      <c r="H974" s="133">
        <v>42702</v>
      </c>
      <c r="I974" s="102" t="s">
        <v>773</v>
      </c>
      <c r="J974" s="102" t="s">
        <v>774</v>
      </c>
      <c r="K974" s="103">
        <v>480</v>
      </c>
      <c r="L974" s="134"/>
      <c r="M974" s="132"/>
    </row>
    <row r="975" spans="1:13" ht="18" hidden="1" customHeight="1">
      <c r="A975" s="132"/>
      <c r="B975" s="82" t="s">
        <v>740</v>
      </c>
      <c r="C975" s="102" t="s">
        <v>14</v>
      </c>
      <c r="D975" s="102" t="s">
        <v>476</v>
      </c>
      <c r="E975" s="102">
        <v>2016</v>
      </c>
      <c r="F975" s="102" t="s">
        <v>434</v>
      </c>
      <c r="G975" s="133">
        <v>42682</v>
      </c>
      <c r="H975" s="133">
        <v>42702</v>
      </c>
      <c r="I975" s="102" t="s">
        <v>773</v>
      </c>
      <c r="J975" s="102" t="s">
        <v>774</v>
      </c>
      <c r="K975" s="103">
        <v>1500</v>
      </c>
      <c r="L975" s="134"/>
      <c r="M975" s="132"/>
    </row>
    <row r="976" spans="1:13" ht="18" hidden="1" customHeight="1">
      <c r="A976" s="132"/>
      <c r="B976" s="82" t="s">
        <v>129</v>
      </c>
      <c r="C976" s="102" t="s">
        <v>29</v>
      </c>
      <c r="D976" s="102" t="s">
        <v>571</v>
      </c>
      <c r="E976" s="102">
        <v>2016</v>
      </c>
      <c r="F976" s="102" t="s">
        <v>434</v>
      </c>
      <c r="G976" s="133">
        <v>42682</v>
      </c>
      <c r="H976" s="133">
        <v>42702</v>
      </c>
      <c r="I976" s="102" t="s">
        <v>773</v>
      </c>
      <c r="J976" s="102" t="s">
        <v>774</v>
      </c>
      <c r="K976" s="103">
        <v>1800</v>
      </c>
      <c r="L976" s="134"/>
      <c r="M976" s="132"/>
    </row>
    <row r="977" spans="1:13" ht="18" hidden="1" customHeight="1">
      <c r="A977" s="132"/>
      <c r="B977" s="82" t="s">
        <v>781</v>
      </c>
      <c r="C977" s="102" t="s">
        <v>29</v>
      </c>
      <c r="D977" s="102" t="s">
        <v>476</v>
      </c>
      <c r="E977" s="102">
        <v>2016</v>
      </c>
      <c r="F977" s="102" t="s">
        <v>434</v>
      </c>
      <c r="G977" s="133">
        <v>42682</v>
      </c>
      <c r="H977" s="133">
        <v>42702</v>
      </c>
      <c r="I977" s="102" t="s">
        <v>773</v>
      </c>
      <c r="J977" s="102" t="s">
        <v>774</v>
      </c>
      <c r="K977" s="103">
        <v>480</v>
      </c>
      <c r="L977" s="134"/>
      <c r="M977" s="132"/>
    </row>
    <row r="978" spans="1:13" ht="18" hidden="1" customHeight="1">
      <c r="A978" s="132"/>
      <c r="B978" s="82" t="s">
        <v>782</v>
      </c>
      <c r="C978" s="102" t="s">
        <v>29</v>
      </c>
      <c r="D978" s="102" t="s">
        <v>783</v>
      </c>
      <c r="E978" s="102">
        <v>2016</v>
      </c>
      <c r="F978" s="102" t="s">
        <v>434</v>
      </c>
      <c r="G978" s="133">
        <v>42683</v>
      </c>
      <c r="H978" s="133">
        <v>42698</v>
      </c>
      <c r="I978" s="135" t="s">
        <v>784</v>
      </c>
      <c r="J978" s="102"/>
      <c r="K978" s="103">
        <v>708</v>
      </c>
      <c r="L978" s="134"/>
      <c r="M978" s="132"/>
    </row>
    <row r="979" spans="1:13" ht="18" hidden="1" customHeight="1">
      <c r="A979" s="132"/>
      <c r="B979" s="82" t="s">
        <v>669</v>
      </c>
      <c r="C979" s="102" t="s">
        <v>14</v>
      </c>
      <c r="D979" s="102" t="s">
        <v>78</v>
      </c>
      <c r="E979" s="102">
        <v>2016</v>
      </c>
      <c r="F979" s="102" t="s">
        <v>434</v>
      </c>
      <c r="G979" s="133">
        <v>42675</v>
      </c>
      <c r="H979" s="133">
        <v>42696</v>
      </c>
      <c r="I979" s="132" t="s">
        <v>785</v>
      </c>
      <c r="J979" s="102" t="s">
        <v>745</v>
      </c>
      <c r="K979" s="103">
        <v>1910</v>
      </c>
      <c r="L979" s="134"/>
      <c r="M979" s="132"/>
    </row>
    <row r="980" spans="1:13" ht="18" hidden="1" customHeight="1">
      <c r="A980" s="132"/>
      <c r="B980" s="82" t="s">
        <v>786</v>
      </c>
      <c r="C980" s="102" t="s">
        <v>14</v>
      </c>
      <c r="D980" s="102" t="s">
        <v>15</v>
      </c>
      <c r="E980" s="102">
        <v>2016</v>
      </c>
      <c r="F980" s="102" t="s">
        <v>434</v>
      </c>
      <c r="G980" s="133">
        <v>42675</v>
      </c>
      <c r="H980" s="133">
        <v>42696</v>
      </c>
      <c r="I980" s="102" t="s">
        <v>787</v>
      </c>
      <c r="J980" s="102" t="s">
        <v>398</v>
      </c>
      <c r="K980" s="103">
        <v>2000</v>
      </c>
      <c r="L980" s="134"/>
      <c r="M980" s="132"/>
    </row>
    <row r="981" spans="1:13" ht="18" hidden="1" customHeight="1">
      <c r="A981" s="132"/>
      <c r="B981" s="82" t="s">
        <v>788</v>
      </c>
      <c r="C981" s="102" t="s">
        <v>14</v>
      </c>
      <c r="D981" s="102" t="s">
        <v>78</v>
      </c>
      <c r="E981" s="102">
        <v>2016</v>
      </c>
      <c r="F981" s="102" t="s">
        <v>434</v>
      </c>
      <c r="G981" s="133">
        <v>42688</v>
      </c>
      <c r="H981" s="133">
        <v>42690</v>
      </c>
      <c r="I981" s="102" t="s">
        <v>789</v>
      </c>
      <c r="J981" s="102" t="s">
        <v>398</v>
      </c>
      <c r="K981" s="103">
        <v>1518</v>
      </c>
      <c r="L981" s="134"/>
      <c r="M981" s="132"/>
    </row>
    <row r="982" spans="1:13" ht="18" hidden="1" customHeight="1">
      <c r="A982" s="132"/>
      <c r="B982" s="82" t="s">
        <v>790</v>
      </c>
      <c r="C982" s="102" t="s">
        <v>29</v>
      </c>
      <c r="D982" s="102" t="s">
        <v>783</v>
      </c>
      <c r="E982" s="102">
        <v>2016</v>
      </c>
      <c r="F982" s="102" t="s">
        <v>434</v>
      </c>
      <c r="G982" s="133">
        <v>42680</v>
      </c>
      <c r="H982" s="133">
        <v>42689</v>
      </c>
      <c r="I982" s="135" t="s">
        <v>791</v>
      </c>
      <c r="J982" s="102"/>
      <c r="K982" s="103">
        <v>290</v>
      </c>
      <c r="L982" s="134"/>
      <c r="M982" s="132"/>
    </row>
    <row r="983" spans="1:13" ht="18" hidden="1" customHeight="1">
      <c r="A983" s="132"/>
      <c r="B983" s="82" t="s">
        <v>792</v>
      </c>
      <c r="C983" s="102" t="s">
        <v>29</v>
      </c>
      <c r="D983" s="102" t="s">
        <v>783</v>
      </c>
      <c r="E983" s="102">
        <v>2016</v>
      </c>
      <c r="F983" s="102" t="s">
        <v>434</v>
      </c>
      <c r="G983" s="133">
        <v>42680</v>
      </c>
      <c r="H983" s="133">
        <v>42689</v>
      </c>
      <c r="I983" s="135" t="s">
        <v>791</v>
      </c>
      <c r="J983" s="102"/>
      <c r="K983" s="103">
        <v>290</v>
      </c>
      <c r="L983" s="134"/>
      <c r="M983" s="132"/>
    </row>
    <row r="984" spans="1:13" ht="18" hidden="1" customHeight="1">
      <c r="A984" s="132"/>
      <c r="B984" s="82" t="s">
        <v>793</v>
      </c>
      <c r="C984" s="102" t="s">
        <v>14</v>
      </c>
      <c r="D984" s="102" t="s">
        <v>783</v>
      </c>
      <c r="E984" s="102">
        <v>2016</v>
      </c>
      <c r="F984" s="102" t="s">
        <v>434</v>
      </c>
      <c r="G984" s="133">
        <v>42680</v>
      </c>
      <c r="H984" s="133">
        <v>42689</v>
      </c>
      <c r="I984" s="135" t="s">
        <v>791</v>
      </c>
      <c r="J984" s="102"/>
      <c r="K984" s="103">
        <v>290</v>
      </c>
      <c r="L984" s="134"/>
      <c r="M984" s="132"/>
    </row>
    <row r="985" spans="1:13" ht="18" hidden="1" customHeight="1">
      <c r="A985" s="132"/>
      <c r="B985" s="82" t="s">
        <v>794</v>
      </c>
      <c r="C985" s="102" t="s">
        <v>29</v>
      </c>
      <c r="D985" s="102" t="s">
        <v>783</v>
      </c>
      <c r="E985" s="102">
        <v>2016</v>
      </c>
      <c r="F985" s="102" t="s">
        <v>434</v>
      </c>
      <c r="G985" s="133">
        <v>42680</v>
      </c>
      <c r="H985" s="133">
        <v>42689</v>
      </c>
      <c r="I985" s="135" t="s">
        <v>791</v>
      </c>
      <c r="J985" s="102"/>
      <c r="K985" s="103">
        <v>290</v>
      </c>
      <c r="L985" s="134"/>
      <c r="M985" s="132"/>
    </row>
    <row r="986" spans="1:13" ht="18" hidden="1" customHeight="1">
      <c r="A986" s="132"/>
      <c r="B986" s="82" t="s">
        <v>795</v>
      </c>
      <c r="C986" s="102" t="s">
        <v>14</v>
      </c>
      <c r="D986" s="102" t="s">
        <v>783</v>
      </c>
      <c r="E986" s="102">
        <v>2016</v>
      </c>
      <c r="F986" s="102" t="s">
        <v>434</v>
      </c>
      <c r="G986" s="133">
        <v>42680</v>
      </c>
      <c r="H986" s="133">
        <v>42689</v>
      </c>
      <c r="I986" s="135" t="s">
        <v>791</v>
      </c>
      <c r="J986" s="102"/>
      <c r="K986" s="103">
        <v>290</v>
      </c>
      <c r="L986" s="134"/>
      <c r="M986" s="132"/>
    </row>
    <row r="987" spans="1:13" ht="18" hidden="1" customHeight="1">
      <c r="A987" s="132"/>
      <c r="B987" s="82" t="s">
        <v>796</v>
      </c>
      <c r="C987" s="102" t="s">
        <v>14</v>
      </c>
      <c r="D987" s="102" t="s">
        <v>783</v>
      </c>
      <c r="E987" s="102">
        <v>2016</v>
      </c>
      <c r="F987" s="102" t="s">
        <v>434</v>
      </c>
      <c r="G987" s="133">
        <v>42680</v>
      </c>
      <c r="H987" s="133">
        <v>42689</v>
      </c>
      <c r="I987" s="135" t="s">
        <v>791</v>
      </c>
      <c r="J987" s="102"/>
      <c r="K987" s="103">
        <v>290</v>
      </c>
      <c r="L987" s="134"/>
      <c r="M987" s="132"/>
    </row>
    <row r="988" spans="1:13" ht="18" hidden="1" customHeight="1">
      <c r="A988" s="132"/>
      <c r="B988" s="82" t="s">
        <v>797</v>
      </c>
      <c r="C988" s="102" t="s">
        <v>14</v>
      </c>
      <c r="D988" s="102" t="s">
        <v>783</v>
      </c>
      <c r="E988" s="102">
        <v>2016</v>
      </c>
      <c r="F988" s="102" t="s">
        <v>434</v>
      </c>
      <c r="G988" s="133">
        <v>42680</v>
      </c>
      <c r="H988" s="133">
        <v>42689</v>
      </c>
      <c r="I988" s="135" t="s">
        <v>791</v>
      </c>
      <c r="J988" s="102"/>
      <c r="K988" s="103">
        <v>290</v>
      </c>
      <c r="L988" s="134"/>
      <c r="M988" s="132"/>
    </row>
    <row r="989" spans="1:13" ht="18" hidden="1" customHeight="1">
      <c r="A989" s="132"/>
      <c r="B989" s="82" t="s">
        <v>798</v>
      </c>
      <c r="C989" s="102" t="s">
        <v>29</v>
      </c>
      <c r="D989" s="102" t="s">
        <v>783</v>
      </c>
      <c r="E989" s="102">
        <v>2016</v>
      </c>
      <c r="F989" s="102" t="s">
        <v>434</v>
      </c>
      <c r="G989" s="133">
        <v>42680</v>
      </c>
      <c r="H989" s="133">
        <v>42689</v>
      </c>
      <c r="I989" s="135" t="s">
        <v>791</v>
      </c>
      <c r="J989" s="102"/>
      <c r="K989" s="103">
        <v>290</v>
      </c>
      <c r="L989" s="134"/>
      <c r="M989" s="132"/>
    </row>
    <row r="990" spans="1:13" ht="18" hidden="1" customHeight="1">
      <c r="A990" s="132"/>
      <c r="B990" s="82" t="s">
        <v>799</v>
      </c>
      <c r="C990" s="102" t="s">
        <v>29</v>
      </c>
      <c r="D990" s="102" t="s">
        <v>783</v>
      </c>
      <c r="E990" s="102">
        <v>2016</v>
      </c>
      <c r="F990" s="102" t="s">
        <v>434</v>
      </c>
      <c r="G990" s="133">
        <v>42680</v>
      </c>
      <c r="H990" s="133">
        <v>42689</v>
      </c>
      <c r="I990" s="135" t="s">
        <v>791</v>
      </c>
      <c r="J990" s="102"/>
      <c r="K990" s="103">
        <v>290</v>
      </c>
      <c r="L990" s="134"/>
      <c r="M990" s="132"/>
    </row>
    <row r="991" spans="1:13" ht="18" hidden="1" customHeight="1">
      <c r="A991" s="132"/>
      <c r="B991" s="82" t="s">
        <v>800</v>
      </c>
      <c r="C991" s="102" t="s">
        <v>29</v>
      </c>
      <c r="D991" s="102" t="s">
        <v>783</v>
      </c>
      <c r="E991" s="102">
        <v>2016</v>
      </c>
      <c r="F991" s="102" t="s">
        <v>434</v>
      </c>
      <c r="G991" s="133">
        <v>42680</v>
      </c>
      <c r="H991" s="133">
        <v>42689</v>
      </c>
      <c r="I991" s="135" t="s">
        <v>791</v>
      </c>
      <c r="J991" s="102"/>
      <c r="K991" s="103">
        <v>290</v>
      </c>
      <c r="L991" s="134"/>
      <c r="M991" s="132"/>
    </row>
    <row r="992" spans="1:13" ht="18" hidden="1" customHeight="1">
      <c r="A992" s="132"/>
      <c r="B992" s="82" t="s">
        <v>801</v>
      </c>
      <c r="C992" s="102" t="s">
        <v>14</v>
      </c>
      <c r="D992" s="102" t="s">
        <v>783</v>
      </c>
      <c r="E992" s="102">
        <v>2016</v>
      </c>
      <c r="F992" s="102" t="s">
        <v>434</v>
      </c>
      <c r="G992" s="133">
        <v>42680</v>
      </c>
      <c r="H992" s="133">
        <v>42689</v>
      </c>
      <c r="I992" s="135" t="s">
        <v>791</v>
      </c>
      <c r="J992" s="102"/>
      <c r="K992" s="103">
        <v>290</v>
      </c>
      <c r="L992" s="134"/>
      <c r="M992" s="132"/>
    </row>
    <row r="993" spans="1:13" ht="18" hidden="1" customHeight="1">
      <c r="A993" s="132"/>
      <c r="B993" s="82" t="s">
        <v>687</v>
      </c>
      <c r="C993" s="102" t="s">
        <v>14</v>
      </c>
      <c r="D993" s="102" t="s">
        <v>783</v>
      </c>
      <c r="E993" s="102">
        <v>2016</v>
      </c>
      <c r="F993" s="102" t="s">
        <v>434</v>
      </c>
      <c r="G993" s="133">
        <v>42680</v>
      </c>
      <c r="H993" s="133">
        <v>42689</v>
      </c>
      <c r="I993" s="135" t="s">
        <v>791</v>
      </c>
      <c r="J993" s="102"/>
      <c r="K993" s="103">
        <v>290</v>
      </c>
      <c r="L993" s="134"/>
      <c r="M993" s="132"/>
    </row>
    <row r="994" spans="1:13" ht="18" hidden="1" customHeight="1">
      <c r="A994" s="132"/>
      <c r="B994" s="82" t="s">
        <v>802</v>
      </c>
      <c r="C994" s="102" t="s">
        <v>14</v>
      </c>
      <c r="D994" s="102" t="s">
        <v>783</v>
      </c>
      <c r="E994" s="102">
        <v>2016</v>
      </c>
      <c r="F994" s="102" t="s">
        <v>434</v>
      </c>
      <c r="G994" s="133">
        <v>42680</v>
      </c>
      <c r="H994" s="133">
        <v>42689</v>
      </c>
      <c r="I994" s="135" t="s">
        <v>791</v>
      </c>
      <c r="J994" s="102"/>
      <c r="K994" s="103">
        <v>290</v>
      </c>
      <c r="L994" s="134"/>
      <c r="M994" s="132"/>
    </row>
    <row r="995" spans="1:13" ht="18" hidden="1" customHeight="1">
      <c r="A995" s="132"/>
      <c r="B995" s="82" t="s">
        <v>803</v>
      </c>
      <c r="C995" s="102" t="s">
        <v>29</v>
      </c>
      <c r="D995" s="102" t="s">
        <v>783</v>
      </c>
      <c r="E995" s="102">
        <v>2016</v>
      </c>
      <c r="F995" s="102" t="s">
        <v>434</v>
      </c>
      <c r="G995" s="133">
        <v>42680</v>
      </c>
      <c r="H995" s="133">
        <v>42689</v>
      </c>
      <c r="I995" s="135" t="s">
        <v>791</v>
      </c>
      <c r="J995" s="102"/>
      <c r="K995" s="103">
        <v>290</v>
      </c>
      <c r="L995" s="134"/>
      <c r="M995" s="132"/>
    </row>
    <row r="996" spans="1:13" ht="18" hidden="1" customHeight="1">
      <c r="A996" s="132"/>
      <c r="B996" s="82" t="s">
        <v>782</v>
      </c>
      <c r="C996" s="102" t="s">
        <v>29</v>
      </c>
      <c r="D996" s="102" t="s">
        <v>783</v>
      </c>
      <c r="E996" s="102">
        <v>2016</v>
      </c>
      <c r="F996" s="102" t="s">
        <v>434</v>
      </c>
      <c r="G996" s="133">
        <v>42680</v>
      </c>
      <c r="H996" s="133">
        <v>42689</v>
      </c>
      <c r="I996" s="135" t="s">
        <v>791</v>
      </c>
      <c r="J996" s="102"/>
      <c r="K996" s="103">
        <v>290</v>
      </c>
      <c r="L996" s="134"/>
      <c r="M996" s="132"/>
    </row>
    <row r="997" spans="1:13" ht="18" hidden="1" customHeight="1">
      <c r="A997" s="132"/>
      <c r="B997" s="82" t="s">
        <v>620</v>
      </c>
      <c r="C997" s="102" t="s">
        <v>14</v>
      </c>
      <c r="D997" s="102" t="s">
        <v>783</v>
      </c>
      <c r="E997" s="102">
        <v>2016</v>
      </c>
      <c r="F997" s="102" t="s">
        <v>434</v>
      </c>
      <c r="G997" s="133">
        <v>42680</v>
      </c>
      <c r="H997" s="133">
        <v>42689</v>
      </c>
      <c r="I997" s="135" t="s">
        <v>791</v>
      </c>
      <c r="J997" s="102"/>
      <c r="K997" s="103">
        <v>290</v>
      </c>
      <c r="L997" s="134"/>
      <c r="M997" s="132"/>
    </row>
    <row r="998" spans="1:13" ht="18" hidden="1" customHeight="1">
      <c r="A998" s="132"/>
      <c r="B998" s="82" t="s">
        <v>804</v>
      </c>
      <c r="C998" s="102" t="s">
        <v>14</v>
      </c>
      <c r="D998" s="102" t="s">
        <v>783</v>
      </c>
      <c r="E998" s="102">
        <v>2016</v>
      </c>
      <c r="F998" s="102" t="s">
        <v>434</v>
      </c>
      <c r="G998" s="133">
        <v>42680</v>
      </c>
      <c r="H998" s="133">
        <v>42689</v>
      </c>
      <c r="I998" s="135" t="s">
        <v>791</v>
      </c>
      <c r="J998" s="102"/>
      <c r="K998" s="103">
        <v>290</v>
      </c>
      <c r="L998" s="134"/>
      <c r="M998" s="132"/>
    </row>
    <row r="999" spans="1:13" ht="18" hidden="1" customHeight="1">
      <c r="A999" s="132"/>
      <c r="B999" s="82" t="s">
        <v>805</v>
      </c>
      <c r="C999" s="102" t="s">
        <v>29</v>
      </c>
      <c r="D999" s="102" t="s">
        <v>783</v>
      </c>
      <c r="E999" s="102">
        <v>2016</v>
      </c>
      <c r="F999" s="102" t="s">
        <v>434</v>
      </c>
      <c r="G999" s="133">
        <v>42680</v>
      </c>
      <c r="H999" s="133">
        <v>42689</v>
      </c>
      <c r="I999" s="135" t="s">
        <v>791</v>
      </c>
      <c r="J999" s="102"/>
      <c r="K999" s="103">
        <v>290</v>
      </c>
      <c r="L999" s="134"/>
      <c r="M999" s="132"/>
    </row>
    <row r="1000" spans="1:13" ht="18" hidden="1" customHeight="1">
      <c r="A1000" s="132"/>
      <c r="B1000" s="82" t="s">
        <v>806</v>
      </c>
      <c r="C1000" s="102" t="s">
        <v>14</v>
      </c>
      <c r="D1000" s="102" t="s">
        <v>783</v>
      </c>
      <c r="E1000" s="102">
        <v>2016</v>
      </c>
      <c r="F1000" s="102" t="s">
        <v>434</v>
      </c>
      <c r="G1000" s="133">
        <v>42680</v>
      </c>
      <c r="H1000" s="133">
        <v>42689</v>
      </c>
      <c r="I1000" s="135" t="s">
        <v>791</v>
      </c>
      <c r="J1000" s="102"/>
      <c r="K1000" s="103">
        <v>290</v>
      </c>
      <c r="L1000" s="134"/>
      <c r="M1000" s="132"/>
    </row>
    <row r="1001" spans="1:13" ht="18" hidden="1" customHeight="1">
      <c r="A1001" s="132"/>
      <c r="B1001" s="82" t="s">
        <v>807</v>
      </c>
      <c r="C1001" s="102" t="s">
        <v>14</v>
      </c>
      <c r="D1001" s="102" t="s">
        <v>783</v>
      </c>
      <c r="E1001" s="102">
        <v>2016</v>
      </c>
      <c r="F1001" s="102" t="s">
        <v>434</v>
      </c>
      <c r="G1001" s="133">
        <v>42680</v>
      </c>
      <c r="H1001" s="133">
        <v>42689</v>
      </c>
      <c r="I1001" s="135" t="s">
        <v>791</v>
      </c>
      <c r="J1001" s="102"/>
      <c r="K1001" s="103">
        <v>290</v>
      </c>
      <c r="L1001" s="134"/>
      <c r="M1001" s="132"/>
    </row>
    <row r="1002" spans="1:13" ht="18" hidden="1" customHeight="1">
      <c r="A1002" s="132"/>
      <c r="B1002" s="82" t="s">
        <v>808</v>
      </c>
      <c r="C1002" s="102" t="s">
        <v>14</v>
      </c>
      <c r="D1002" s="102" t="s">
        <v>783</v>
      </c>
      <c r="E1002" s="102">
        <v>2016</v>
      </c>
      <c r="F1002" s="102" t="s">
        <v>434</v>
      </c>
      <c r="G1002" s="133">
        <v>42680</v>
      </c>
      <c r="H1002" s="133">
        <v>42689</v>
      </c>
      <c r="I1002" s="135" t="s">
        <v>791</v>
      </c>
      <c r="J1002" s="102"/>
      <c r="K1002" s="103">
        <v>290</v>
      </c>
      <c r="L1002" s="134"/>
      <c r="M1002" s="132"/>
    </row>
    <row r="1003" spans="1:13" ht="30.75" hidden="1" customHeight="1">
      <c r="A1003" s="132"/>
      <c r="B1003" s="82" t="s">
        <v>664</v>
      </c>
      <c r="C1003" s="102" t="s">
        <v>29</v>
      </c>
      <c r="D1003" s="102" t="s">
        <v>476</v>
      </c>
      <c r="E1003" s="102">
        <v>2016</v>
      </c>
      <c r="F1003" s="102" t="s">
        <v>434</v>
      </c>
      <c r="G1003" s="133">
        <v>42681</v>
      </c>
      <c r="H1003" s="133">
        <v>42683</v>
      </c>
      <c r="I1003" s="135" t="s">
        <v>746</v>
      </c>
      <c r="J1003" s="102" t="s">
        <v>767</v>
      </c>
      <c r="K1003" s="103">
        <v>8450</v>
      </c>
      <c r="L1003" s="134"/>
      <c r="M1003" s="132"/>
    </row>
    <row r="1004" spans="1:13" ht="18" hidden="1" customHeight="1">
      <c r="A1004" s="132"/>
      <c r="B1004" s="82" t="s">
        <v>735</v>
      </c>
      <c r="C1004" s="102" t="s">
        <v>14</v>
      </c>
      <c r="D1004" s="102" t="s">
        <v>218</v>
      </c>
      <c r="E1004" s="102">
        <v>2016</v>
      </c>
      <c r="F1004" s="102" t="s">
        <v>434</v>
      </c>
      <c r="G1004" s="133">
        <v>42683</v>
      </c>
      <c r="H1004" s="133">
        <v>42684</v>
      </c>
      <c r="I1004" s="102" t="s">
        <v>809</v>
      </c>
      <c r="J1004" s="102"/>
      <c r="K1004" s="103">
        <v>4000</v>
      </c>
      <c r="L1004" s="134"/>
      <c r="M1004" s="132"/>
    </row>
    <row r="1005" spans="1:13" ht="18" hidden="1" customHeight="1">
      <c r="A1005" s="132"/>
      <c r="B1005" s="82" t="s">
        <v>694</v>
      </c>
      <c r="C1005" s="102" t="s">
        <v>29</v>
      </c>
      <c r="D1005" s="102" t="s">
        <v>218</v>
      </c>
      <c r="E1005" s="102">
        <v>2016</v>
      </c>
      <c r="F1005" s="102" t="s">
        <v>434</v>
      </c>
      <c r="G1005" s="133">
        <v>42683</v>
      </c>
      <c r="H1005" s="133">
        <v>42684</v>
      </c>
      <c r="I1005" s="102" t="s">
        <v>809</v>
      </c>
      <c r="J1005" s="102"/>
      <c r="K1005" s="103">
        <v>4000</v>
      </c>
      <c r="L1005" s="134"/>
      <c r="M1005" s="132"/>
    </row>
    <row r="1006" spans="1:13" ht="18" hidden="1" customHeight="1">
      <c r="A1006" s="132"/>
      <c r="B1006" s="82" t="s">
        <v>736</v>
      </c>
      <c r="C1006" s="102" t="s">
        <v>14</v>
      </c>
      <c r="D1006" s="102" t="s">
        <v>218</v>
      </c>
      <c r="E1006" s="102">
        <v>2016</v>
      </c>
      <c r="F1006" s="102" t="s">
        <v>434</v>
      </c>
      <c r="G1006" s="133">
        <v>42683</v>
      </c>
      <c r="H1006" s="133">
        <v>42684</v>
      </c>
      <c r="I1006" s="102" t="s">
        <v>809</v>
      </c>
      <c r="J1006" s="102"/>
      <c r="K1006" s="103">
        <v>4000</v>
      </c>
      <c r="L1006" s="134"/>
      <c r="M1006" s="132"/>
    </row>
    <row r="1007" spans="1:13" ht="18" hidden="1" customHeight="1">
      <c r="A1007" s="132"/>
      <c r="B1007" s="82" t="s">
        <v>723</v>
      </c>
      <c r="C1007" s="102" t="s">
        <v>14</v>
      </c>
      <c r="D1007" s="102" t="s">
        <v>218</v>
      </c>
      <c r="E1007" s="102">
        <v>2016</v>
      </c>
      <c r="F1007" s="102" t="s">
        <v>434</v>
      </c>
      <c r="G1007" s="133">
        <v>42683</v>
      </c>
      <c r="H1007" s="133">
        <v>42684</v>
      </c>
      <c r="I1007" s="102" t="s">
        <v>809</v>
      </c>
      <c r="J1007" s="102"/>
      <c r="K1007" s="103">
        <v>4000</v>
      </c>
      <c r="L1007" s="134"/>
      <c r="M1007" s="132"/>
    </row>
    <row r="1008" spans="1:13" ht="18" hidden="1" customHeight="1">
      <c r="A1008" s="132"/>
      <c r="B1008" s="82" t="s">
        <v>737</v>
      </c>
      <c r="C1008" s="102" t="s">
        <v>14</v>
      </c>
      <c r="D1008" s="102" t="s">
        <v>218</v>
      </c>
      <c r="E1008" s="102">
        <v>2016</v>
      </c>
      <c r="F1008" s="102" t="s">
        <v>434</v>
      </c>
      <c r="G1008" s="133">
        <v>42683</v>
      </c>
      <c r="H1008" s="133">
        <v>42684</v>
      </c>
      <c r="I1008" s="102" t="s">
        <v>809</v>
      </c>
      <c r="J1008" s="102"/>
      <c r="K1008" s="103">
        <v>4000</v>
      </c>
      <c r="L1008" s="134"/>
      <c r="M1008" s="132"/>
    </row>
    <row r="1009" spans="1:13" ht="18" hidden="1" customHeight="1">
      <c r="A1009" s="132"/>
      <c r="B1009" s="82" t="s">
        <v>738</v>
      </c>
      <c r="C1009" s="102" t="s">
        <v>14</v>
      </c>
      <c r="D1009" s="102" t="s">
        <v>218</v>
      </c>
      <c r="E1009" s="102">
        <v>2016</v>
      </c>
      <c r="F1009" s="102" t="s">
        <v>434</v>
      </c>
      <c r="G1009" s="133">
        <v>42683</v>
      </c>
      <c r="H1009" s="133">
        <v>42684</v>
      </c>
      <c r="I1009" s="102" t="s">
        <v>809</v>
      </c>
      <c r="J1009" s="102"/>
      <c r="K1009" s="103">
        <v>4000</v>
      </c>
      <c r="L1009" s="134"/>
      <c r="M1009" s="132"/>
    </row>
    <row r="1010" spans="1:13" ht="18" hidden="1" customHeight="1">
      <c r="A1010" s="132"/>
      <c r="B1010" s="82" t="s">
        <v>739</v>
      </c>
      <c r="C1010" s="102" t="s">
        <v>14</v>
      </c>
      <c r="D1010" s="102" t="s">
        <v>218</v>
      </c>
      <c r="E1010" s="102">
        <v>2016</v>
      </c>
      <c r="F1010" s="102" t="s">
        <v>434</v>
      </c>
      <c r="G1010" s="133">
        <v>42683</v>
      </c>
      <c r="H1010" s="133">
        <v>42684</v>
      </c>
      <c r="I1010" s="102" t="s">
        <v>809</v>
      </c>
      <c r="J1010" s="102"/>
      <c r="K1010" s="103">
        <v>4000</v>
      </c>
      <c r="L1010" s="134"/>
      <c r="M1010" s="132"/>
    </row>
    <row r="1011" spans="1:13" ht="18" hidden="1" customHeight="1">
      <c r="A1011" s="132"/>
      <c r="B1011" s="82" t="s">
        <v>129</v>
      </c>
      <c r="C1011" s="102" t="s">
        <v>29</v>
      </c>
      <c r="D1011" s="102" t="s">
        <v>218</v>
      </c>
      <c r="E1011" s="102">
        <v>2016</v>
      </c>
      <c r="F1011" s="102" t="s">
        <v>434</v>
      </c>
      <c r="G1011" s="133">
        <v>42683</v>
      </c>
      <c r="H1011" s="133">
        <v>42684</v>
      </c>
      <c r="I1011" s="102" t="s">
        <v>809</v>
      </c>
      <c r="J1011" s="102"/>
      <c r="K1011" s="103">
        <v>4000</v>
      </c>
      <c r="L1011" s="134"/>
      <c r="M1011" s="132"/>
    </row>
    <row r="1012" spans="1:13" ht="18" hidden="1" customHeight="1">
      <c r="A1012" s="132"/>
      <c r="B1012" s="82" t="s">
        <v>656</v>
      </c>
      <c r="C1012" s="102" t="s">
        <v>29</v>
      </c>
      <c r="D1012" s="102" t="s">
        <v>218</v>
      </c>
      <c r="E1012" s="102">
        <v>2016</v>
      </c>
      <c r="F1012" s="102" t="s">
        <v>434</v>
      </c>
      <c r="G1012" s="133">
        <v>42683</v>
      </c>
      <c r="H1012" s="133">
        <v>42684</v>
      </c>
      <c r="I1012" s="102" t="s">
        <v>809</v>
      </c>
      <c r="J1012" s="102"/>
      <c r="K1012" s="103">
        <v>4000</v>
      </c>
      <c r="L1012" s="134"/>
      <c r="M1012" s="132"/>
    </row>
    <row r="1013" spans="1:13" ht="18" hidden="1" customHeight="1">
      <c r="A1013" s="132"/>
      <c r="B1013" s="82" t="s">
        <v>353</v>
      </c>
      <c r="C1013" s="102" t="s">
        <v>29</v>
      </c>
      <c r="D1013" s="102" t="s">
        <v>218</v>
      </c>
      <c r="E1013" s="102">
        <v>2016</v>
      </c>
      <c r="F1013" s="102" t="s">
        <v>434</v>
      </c>
      <c r="G1013" s="133">
        <v>42683</v>
      </c>
      <c r="H1013" s="133">
        <v>42684</v>
      </c>
      <c r="I1013" s="102" t="s">
        <v>809</v>
      </c>
      <c r="J1013" s="102"/>
      <c r="K1013" s="103">
        <v>4000</v>
      </c>
      <c r="L1013" s="134"/>
      <c r="M1013" s="132"/>
    </row>
    <row r="1014" spans="1:13" ht="18" hidden="1" customHeight="1">
      <c r="A1014" s="132"/>
      <c r="B1014" s="82" t="s">
        <v>573</v>
      </c>
      <c r="C1014" s="102" t="s">
        <v>14</v>
      </c>
      <c r="D1014" s="102" t="s">
        <v>218</v>
      </c>
      <c r="E1014" s="102">
        <v>2016</v>
      </c>
      <c r="F1014" s="102" t="s">
        <v>434</v>
      </c>
      <c r="G1014" s="133">
        <v>42683</v>
      </c>
      <c r="H1014" s="133">
        <v>42684</v>
      </c>
      <c r="I1014" s="102" t="s">
        <v>809</v>
      </c>
      <c r="J1014" s="102"/>
      <c r="K1014" s="103">
        <v>4000</v>
      </c>
      <c r="L1014" s="134"/>
      <c r="M1014" s="132"/>
    </row>
    <row r="1015" spans="1:13" ht="18" hidden="1" customHeight="1">
      <c r="A1015" s="132"/>
      <c r="B1015" s="82" t="s">
        <v>445</v>
      </c>
      <c r="C1015" s="102" t="s">
        <v>14</v>
      </c>
      <c r="D1015" s="102" t="s">
        <v>476</v>
      </c>
      <c r="E1015" s="102">
        <v>2016</v>
      </c>
      <c r="F1015" s="102" t="s">
        <v>434</v>
      </c>
      <c r="G1015" s="133">
        <v>42681</v>
      </c>
      <c r="H1015" s="133">
        <v>42684</v>
      </c>
      <c r="I1015" s="102" t="s">
        <v>810</v>
      </c>
      <c r="J1015" s="102" t="s">
        <v>179</v>
      </c>
      <c r="K1015" s="103">
        <v>9800</v>
      </c>
      <c r="L1015" s="134"/>
      <c r="M1015" s="132"/>
    </row>
    <row r="1016" spans="1:13" ht="18" hidden="1" customHeight="1">
      <c r="A1016" s="132"/>
      <c r="B1016" s="82" t="s">
        <v>406</v>
      </c>
      <c r="C1016" s="102" t="s">
        <v>14</v>
      </c>
      <c r="D1016" s="102" t="s">
        <v>476</v>
      </c>
      <c r="E1016" s="102">
        <v>2016</v>
      </c>
      <c r="F1016" s="102" t="s">
        <v>434</v>
      </c>
      <c r="G1016" s="133">
        <v>42675</v>
      </c>
      <c r="H1016" s="133">
        <v>42668</v>
      </c>
      <c r="I1016" s="102" t="s">
        <v>724</v>
      </c>
      <c r="J1016" s="102"/>
      <c r="K1016" s="103">
        <v>6000</v>
      </c>
      <c r="L1016" s="134"/>
      <c r="M1016" s="132"/>
    </row>
    <row r="1017" spans="1:13" ht="18" hidden="1" customHeight="1">
      <c r="A1017" s="132"/>
      <c r="B1017" s="82" t="s">
        <v>728</v>
      </c>
      <c r="C1017" s="102" t="s">
        <v>29</v>
      </c>
      <c r="D1017" s="102" t="s">
        <v>22</v>
      </c>
      <c r="E1017" s="102">
        <v>2016</v>
      </c>
      <c r="F1017" s="102" t="s">
        <v>434</v>
      </c>
      <c r="G1017" s="133">
        <v>42675</v>
      </c>
      <c r="H1017" s="133">
        <v>42677</v>
      </c>
      <c r="I1017" s="102" t="s">
        <v>771</v>
      </c>
      <c r="J1017" s="102" t="s">
        <v>767</v>
      </c>
      <c r="K1017" s="103">
        <v>2500</v>
      </c>
      <c r="L1017" s="134"/>
      <c r="M1017" s="132"/>
    </row>
    <row r="1018" spans="1:13" ht="18" hidden="1" customHeight="1">
      <c r="A1018" s="132"/>
      <c r="B1018" s="82" t="s">
        <v>716</v>
      </c>
      <c r="C1018" s="102" t="s">
        <v>14</v>
      </c>
      <c r="D1018" s="102" t="s">
        <v>22</v>
      </c>
      <c r="E1018" s="102">
        <v>2016</v>
      </c>
      <c r="F1018" s="102" t="s">
        <v>434</v>
      </c>
      <c r="G1018" s="133">
        <v>42675</v>
      </c>
      <c r="H1018" s="133">
        <v>42677</v>
      </c>
      <c r="I1018" s="102" t="s">
        <v>771</v>
      </c>
      <c r="J1018" s="102" t="s">
        <v>718</v>
      </c>
      <c r="K1018" s="103">
        <v>2500</v>
      </c>
      <c r="L1018" s="134"/>
      <c r="M1018" s="132"/>
    </row>
    <row r="1019" spans="1:13" ht="18" hidden="1" customHeight="1">
      <c r="A1019" s="132"/>
      <c r="B1019" s="82" t="s">
        <v>763</v>
      </c>
      <c r="C1019" s="102" t="s">
        <v>29</v>
      </c>
      <c r="D1019" s="102" t="s">
        <v>86</v>
      </c>
      <c r="E1019" s="102">
        <v>2016</v>
      </c>
      <c r="F1019" s="102" t="s">
        <v>434</v>
      </c>
      <c r="G1019" s="133">
        <v>42675</v>
      </c>
      <c r="H1019" s="133">
        <v>42677</v>
      </c>
      <c r="I1019" s="102" t="s">
        <v>811</v>
      </c>
      <c r="J1019" s="102" t="s">
        <v>88</v>
      </c>
      <c r="K1019" s="103">
        <v>2000</v>
      </c>
      <c r="L1019" s="134"/>
      <c r="M1019" s="132"/>
    </row>
    <row r="1020" spans="1:13" ht="18" hidden="1" customHeight="1">
      <c r="A1020" s="132"/>
      <c r="B1020" s="82" t="s">
        <v>708</v>
      </c>
      <c r="C1020" s="102" t="s">
        <v>14</v>
      </c>
      <c r="D1020" s="102" t="s">
        <v>57</v>
      </c>
      <c r="E1020" s="102">
        <v>2016</v>
      </c>
      <c r="F1020" s="102" t="s">
        <v>434</v>
      </c>
      <c r="G1020" s="133">
        <v>42675</v>
      </c>
      <c r="H1020" s="133">
        <v>42677</v>
      </c>
      <c r="I1020" s="102" t="s">
        <v>770</v>
      </c>
      <c r="J1020" s="102" t="s">
        <v>672</v>
      </c>
      <c r="K1020" s="103">
        <v>2000</v>
      </c>
      <c r="L1020" s="134"/>
      <c r="M1020" s="132"/>
    </row>
    <row r="1021" spans="1:13" ht="18" hidden="1" customHeight="1">
      <c r="A1021" s="132"/>
      <c r="B1021" s="82" t="s">
        <v>719</v>
      </c>
      <c r="C1021" s="102" t="s">
        <v>14</v>
      </c>
      <c r="D1021" s="102" t="s">
        <v>57</v>
      </c>
      <c r="E1021" s="102">
        <v>2016</v>
      </c>
      <c r="F1021" s="102" t="s">
        <v>434</v>
      </c>
      <c r="G1021" s="133">
        <v>42675</v>
      </c>
      <c r="H1021" s="133">
        <v>42677</v>
      </c>
      <c r="I1021" s="102" t="s">
        <v>812</v>
      </c>
      <c r="J1021" s="102" t="s">
        <v>111</v>
      </c>
      <c r="K1021" s="103">
        <v>2000</v>
      </c>
      <c r="L1021" s="134"/>
      <c r="M1021" s="132"/>
    </row>
    <row r="1022" spans="1:13" ht="18" hidden="1" customHeight="1">
      <c r="A1022" s="132"/>
      <c r="B1022" s="82" t="s">
        <v>754</v>
      </c>
      <c r="C1022" s="102" t="s">
        <v>14</v>
      </c>
      <c r="D1022" s="102" t="s">
        <v>86</v>
      </c>
      <c r="E1022" s="102">
        <v>2016</v>
      </c>
      <c r="F1022" s="102" t="s">
        <v>434</v>
      </c>
      <c r="G1022" s="133">
        <v>42675</v>
      </c>
      <c r="H1022" s="133">
        <v>42677</v>
      </c>
      <c r="I1022" s="102" t="s">
        <v>811</v>
      </c>
      <c r="J1022" s="102" t="s">
        <v>751</v>
      </c>
      <c r="K1022" s="103">
        <v>2000</v>
      </c>
      <c r="L1022" s="134"/>
      <c r="M1022" s="132"/>
    </row>
    <row r="1023" spans="1:13" ht="18" hidden="1" customHeight="1">
      <c r="A1023" s="132"/>
      <c r="B1023" s="82" t="s">
        <v>760</v>
      </c>
      <c r="C1023" s="102" t="s">
        <v>29</v>
      </c>
      <c r="D1023" s="102" t="s">
        <v>86</v>
      </c>
      <c r="E1023" s="102">
        <v>2016</v>
      </c>
      <c r="F1023" s="102" t="s">
        <v>434</v>
      </c>
      <c r="G1023" s="133">
        <v>42675</v>
      </c>
      <c r="H1023" s="133">
        <v>42677</v>
      </c>
      <c r="I1023" s="102" t="s">
        <v>811</v>
      </c>
      <c r="J1023" s="102" t="s">
        <v>759</v>
      </c>
      <c r="K1023" s="103">
        <v>2000</v>
      </c>
      <c r="L1023" s="134"/>
      <c r="M1023" s="132"/>
    </row>
    <row r="1024" spans="1:13" ht="18" hidden="1" customHeight="1">
      <c r="A1024" s="132"/>
      <c r="B1024" s="82" t="s">
        <v>761</v>
      </c>
      <c r="C1024" s="102" t="s">
        <v>14</v>
      </c>
      <c r="D1024" s="102" t="s">
        <v>86</v>
      </c>
      <c r="E1024" s="102">
        <v>2016</v>
      </c>
      <c r="F1024" s="102" t="s">
        <v>434</v>
      </c>
      <c r="G1024" s="133">
        <v>42675</v>
      </c>
      <c r="H1024" s="133">
        <v>42677</v>
      </c>
      <c r="I1024" s="102" t="s">
        <v>811</v>
      </c>
      <c r="J1024" s="102" t="s">
        <v>680</v>
      </c>
      <c r="K1024" s="103">
        <v>2000</v>
      </c>
      <c r="L1024" s="134"/>
      <c r="M1024" s="132"/>
    </row>
    <row r="1025" spans="1:13" ht="18" hidden="1" customHeight="1">
      <c r="A1025" s="132"/>
      <c r="B1025" s="82" t="s">
        <v>723</v>
      </c>
      <c r="C1025" s="102" t="s">
        <v>14</v>
      </c>
      <c r="D1025" s="102" t="s">
        <v>22</v>
      </c>
      <c r="E1025" s="102">
        <v>2016</v>
      </c>
      <c r="F1025" s="102" t="s">
        <v>434</v>
      </c>
      <c r="G1025" s="133">
        <v>42675</v>
      </c>
      <c r="H1025" s="133">
        <v>42677</v>
      </c>
      <c r="I1025" s="102" t="s">
        <v>771</v>
      </c>
      <c r="J1025" s="102" t="s">
        <v>718</v>
      </c>
      <c r="K1025" s="103">
        <v>2500</v>
      </c>
      <c r="L1025" s="134"/>
      <c r="M1025" s="132"/>
    </row>
    <row r="1026" spans="1:13" ht="18" hidden="1" customHeight="1">
      <c r="A1026" s="132"/>
      <c r="B1026" s="82" t="s">
        <v>720</v>
      </c>
      <c r="C1026" s="102" t="s">
        <v>14</v>
      </c>
      <c r="D1026" s="102" t="s">
        <v>22</v>
      </c>
      <c r="E1026" s="102">
        <v>2016</v>
      </c>
      <c r="F1026" s="102" t="s">
        <v>434</v>
      </c>
      <c r="G1026" s="133">
        <v>42675</v>
      </c>
      <c r="H1026" s="133">
        <v>42677</v>
      </c>
      <c r="I1026" s="102" t="s">
        <v>813</v>
      </c>
      <c r="J1026" s="102" t="s">
        <v>718</v>
      </c>
      <c r="K1026" s="103">
        <v>2500</v>
      </c>
      <c r="L1026" s="134"/>
      <c r="M1026" s="132"/>
    </row>
    <row r="1027" spans="1:13" ht="18" hidden="1" customHeight="1">
      <c r="A1027" s="132"/>
      <c r="B1027" s="82" t="s">
        <v>727</v>
      </c>
      <c r="C1027" s="102" t="s">
        <v>14</v>
      </c>
      <c r="D1027" s="102" t="s">
        <v>57</v>
      </c>
      <c r="E1027" s="102">
        <v>2016</v>
      </c>
      <c r="F1027" s="102" t="s">
        <v>434</v>
      </c>
      <c r="G1027" s="133">
        <v>42675</v>
      </c>
      <c r="H1027" s="133">
        <v>42677</v>
      </c>
      <c r="I1027" s="102" t="s">
        <v>812</v>
      </c>
      <c r="J1027" s="102" t="s">
        <v>767</v>
      </c>
      <c r="K1027" s="103">
        <v>2000</v>
      </c>
      <c r="L1027" s="134"/>
      <c r="M1027" s="132"/>
    </row>
    <row r="1028" spans="1:13" ht="18" hidden="1" customHeight="1">
      <c r="A1028" s="132"/>
      <c r="B1028" s="82" t="s">
        <v>756</v>
      </c>
      <c r="C1028" s="102" t="s">
        <v>29</v>
      </c>
      <c r="D1028" s="102" t="s">
        <v>86</v>
      </c>
      <c r="E1028" s="102">
        <v>2016</v>
      </c>
      <c r="F1028" s="102" t="s">
        <v>434</v>
      </c>
      <c r="G1028" s="133">
        <v>42675</v>
      </c>
      <c r="H1028" s="133">
        <v>42677</v>
      </c>
      <c r="I1028" s="102" t="s">
        <v>811</v>
      </c>
      <c r="J1028" s="102" t="s">
        <v>173</v>
      </c>
      <c r="K1028" s="103">
        <v>2000</v>
      </c>
      <c r="L1028" s="134"/>
      <c r="M1028" s="132"/>
    </row>
    <row r="1029" spans="1:13" ht="18" hidden="1" customHeight="1">
      <c r="A1029" s="132"/>
      <c r="B1029" s="82" t="s">
        <v>537</v>
      </c>
      <c r="C1029" s="102" t="s">
        <v>14</v>
      </c>
      <c r="D1029" s="102" t="s">
        <v>15</v>
      </c>
      <c r="E1029" s="102">
        <v>2016</v>
      </c>
      <c r="F1029" s="102" t="s">
        <v>434</v>
      </c>
      <c r="G1029" s="133">
        <v>42675</v>
      </c>
      <c r="H1029" s="133" t="s">
        <v>814</v>
      </c>
      <c r="I1029" s="102" t="s">
        <v>815</v>
      </c>
      <c r="J1029" s="102" t="s">
        <v>88</v>
      </c>
      <c r="K1029" s="103">
        <v>2000</v>
      </c>
      <c r="L1029" s="134"/>
      <c r="M1029" s="132"/>
    </row>
    <row r="1030" spans="1:13" ht="18" hidden="1" customHeight="1">
      <c r="A1030" s="132"/>
      <c r="B1030" s="82" t="s">
        <v>706</v>
      </c>
      <c r="C1030" s="102" t="s">
        <v>29</v>
      </c>
      <c r="D1030" s="102" t="s">
        <v>57</v>
      </c>
      <c r="E1030" s="102">
        <v>2016</v>
      </c>
      <c r="F1030" s="102" t="s">
        <v>434</v>
      </c>
      <c r="G1030" s="133" t="s">
        <v>816</v>
      </c>
      <c r="H1030" s="133">
        <v>42677</v>
      </c>
      <c r="I1030" s="102" t="s">
        <v>812</v>
      </c>
      <c r="J1030" s="102" t="s">
        <v>574</v>
      </c>
      <c r="K1030" s="103">
        <v>2000</v>
      </c>
      <c r="L1030" s="134"/>
      <c r="M1030" s="132"/>
    </row>
    <row r="1031" spans="1:13" ht="49.5" hidden="1" customHeight="1">
      <c r="A1031" s="132"/>
      <c r="B1031" s="82" t="s">
        <v>817</v>
      </c>
      <c r="C1031" s="102" t="s">
        <v>29</v>
      </c>
      <c r="D1031" s="102" t="s">
        <v>476</v>
      </c>
      <c r="E1031" s="102">
        <v>2016</v>
      </c>
      <c r="F1031" s="102" t="s">
        <v>434</v>
      </c>
      <c r="G1031" s="133">
        <v>42667</v>
      </c>
      <c r="H1031" s="133">
        <v>42677</v>
      </c>
      <c r="I1031" s="135" t="s">
        <v>746</v>
      </c>
      <c r="J1031" s="102" t="s">
        <v>551</v>
      </c>
      <c r="K1031" s="103">
        <v>7000</v>
      </c>
      <c r="L1031" s="134"/>
      <c r="M1031" s="132"/>
    </row>
    <row r="1032" spans="1:13" ht="18" hidden="1" customHeight="1">
      <c r="A1032" s="132"/>
      <c r="B1032" s="82" t="s">
        <v>255</v>
      </c>
      <c r="C1032" s="102" t="s">
        <v>29</v>
      </c>
      <c r="D1032" s="102" t="s">
        <v>78</v>
      </c>
      <c r="E1032" s="102">
        <v>2016</v>
      </c>
      <c r="F1032" s="102" t="s">
        <v>434</v>
      </c>
      <c r="G1032" s="133">
        <v>42667</v>
      </c>
      <c r="H1032" s="133">
        <v>42677</v>
      </c>
      <c r="I1032" s="102" t="s">
        <v>785</v>
      </c>
      <c r="J1032" s="102" t="s">
        <v>745</v>
      </c>
      <c r="K1032" s="103">
        <v>1910</v>
      </c>
      <c r="L1032" s="134"/>
      <c r="M1032" s="132"/>
    </row>
    <row r="1033" spans="1:13" ht="18" hidden="1" customHeight="1">
      <c r="A1033" s="132"/>
      <c r="B1033" s="82" t="s">
        <v>689</v>
      </c>
      <c r="C1033" s="102" t="s">
        <v>29</v>
      </c>
      <c r="D1033" s="102" t="s">
        <v>57</v>
      </c>
      <c r="E1033" s="102">
        <v>2016</v>
      </c>
      <c r="F1033" s="102" t="s">
        <v>434</v>
      </c>
      <c r="G1033" s="133">
        <v>42675</v>
      </c>
      <c r="H1033" s="133">
        <v>42677</v>
      </c>
      <c r="I1033" s="102" t="s">
        <v>818</v>
      </c>
      <c r="J1033" s="102" t="s">
        <v>135</v>
      </c>
      <c r="K1033" s="103">
        <v>2000</v>
      </c>
      <c r="L1033" s="134"/>
      <c r="M1033" s="132"/>
    </row>
    <row r="1034" spans="1:13" ht="18" hidden="1" customHeight="1">
      <c r="A1034" s="132"/>
      <c r="B1034" s="82" t="s">
        <v>673</v>
      </c>
      <c r="C1034" s="102" t="s">
        <v>29</v>
      </c>
      <c r="D1034" s="102" t="s">
        <v>57</v>
      </c>
      <c r="E1034" s="102">
        <v>2016</v>
      </c>
      <c r="F1034" s="102" t="s">
        <v>434</v>
      </c>
      <c r="G1034" s="133">
        <v>42675</v>
      </c>
      <c r="H1034" s="133">
        <v>42677</v>
      </c>
      <c r="I1034" s="102" t="s">
        <v>818</v>
      </c>
      <c r="J1034" s="102" t="s">
        <v>675</v>
      </c>
      <c r="K1034" s="103">
        <v>2000</v>
      </c>
      <c r="L1034" s="134"/>
      <c r="M1034" s="132"/>
    </row>
    <row r="1035" spans="1:13" ht="18" hidden="1" customHeight="1">
      <c r="A1035" s="132"/>
      <c r="B1035" s="82" t="s">
        <v>757</v>
      </c>
      <c r="C1035" s="102" t="s">
        <v>29</v>
      </c>
      <c r="D1035" s="102" t="s">
        <v>86</v>
      </c>
      <c r="E1035" s="102">
        <v>2016</v>
      </c>
      <c r="F1035" s="102" t="s">
        <v>434</v>
      </c>
      <c r="G1035" s="133">
        <v>42675</v>
      </c>
      <c r="H1035" s="133">
        <v>42677</v>
      </c>
      <c r="I1035" s="102" t="s">
        <v>811</v>
      </c>
      <c r="J1035" s="102" t="s">
        <v>759</v>
      </c>
      <c r="K1035" s="103">
        <v>2000</v>
      </c>
      <c r="L1035" s="134"/>
      <c r="M1035" s="132"/>
    </row>
    <row r="1036" spans="1:13" ht="18" hidden="1" customHeight="1">
      <c r="A1036" s="132"/>
      <c r="B1036" s="82" t="s">
        <v>806</v>
      </c>
      <c r="C1036" s="102" t="s">
        <v>14</v>
      </c>
      <c r="D1036" s="102" t="s">
        <v>783</v>
      </c>
      <c r="E1036" s="102">
        <v>2016</v>
      </c>
      <c r="F1036" s="102" t="s">
        <v>434</v>
      </c>
      <c r="G1036" s="133">
        <v>42683</v>
      </c>
      <c r="H1036" s="133">
        <v>42689</v>
      </c>
      <c r="I1036" s="135" t="s">
        <v>819</v>
      </c>
      <c r="J1036" s="102"/>
      <c r="K1036" s="103">
        <v>2560</v>
      </c>
      <c r="L1036" s="134"/>
      <c r="M1036" s="132"/>
    </row>
    <row r="1037" spans="1:13" ht="18" hidden="1" customHeight="1">
      <c r="A1037" s="132"/>
      <c r="B1037" s="82" t="s">
        <v>820</v>
      </c>
      <c r="C1037" s="102" t="s">
        <v>14</v>
      </c>
      <c r="D1037" s="102" t="s">
        <v>783</v>
      </c>
      <c r="E1037" s="102">
        <v>2016</v>
      </c>
      <c r="F1037" s="102" t="s">
        <v>434</v>
      </c>
      <c r="G1037" s="133">
        <v>42683</v>
      </c>
      <c r="H1037" s="133">
        <v>42691</v>
      </c>
      <c r="I1037" s="135" t="s">
        <v>821</v>
      </c>
      <c r="J1037" s="102"/>
      <c r="K1037" s="103">
        <v>603.19000000000005</v>
      </c>
      <c r="L1037" s="134"/>
      <c r="M1037" s="132"/>
    </row>
    <row r="1038" spans="1:13" ht="18" hidden="1" customHeight="1">
      <c r="A1038" s="132"/>
      <c r="B1038" s="82" t="s">
        <v>820</v>
      </c>
      <c r="C1038" s="102" t="s">
        <v>14</v>
      </c>
      <c r="D1038" s="102" t="s">
        <v>783</v>
      </c>
      <c r="E1038" s="102">
        <v>2016</v>
      </c>
      <c r="F1038" s="102" t="s">
        <v>434</v>
      </c>
      <c r="G1038" s="133">
        <v>42683</v>
      </c>
      <c r="H1038" s="133">
        <v>42689</v>
      </c>
      <c r="I1038" s="135" t="s">
        <v>822</v>
      </c>
      <c r="J1038" s="102"/>
      <c r="K1038" s="103">
        <v>2973.6</v>
      </c>
      <c r="L1038" s="134"/>
      <c r="M1038" s="132"/>
    </row>
    <row r="1039" spans="1:13" ht="18" hidden="1" customHeight="1">
      <c r="A1039" s="132"/>
      <c r="B1039" s="82" t="s">
        <v>823</v>
      </c>
      <c r="C1039" s="102" t="s">
        <v>14</v>
      </c>
      <c r="D1039" s="102" t="s">
        <v>783</v>
      </c>
      <c r="E1039" s="102">
        <v>2016</v>
      </c>
      <c r="F1039" s="102" t="s">
        <v>434</v>
      </c>
      <c r="G1039" s="133">
        <v>42683</v>
      </c>
      <c r="H1039" s="133">
        <v>42689</v>
      </c>
      <c r="I1039" s="135" t="s">
        <v>824</v>
      </c>
      <c r="J1039" s="102"/>
      <c r="K1039" s="103">
        <v>498.28</v>
      </c>
      <c r="L1039" s="134"/>
      <c r="M1039" s="132"/>
    </row>
    <row r="1040" spans="1:13" ht="18" hidden="1" customHeight="1">
      <c r="A1040" s="132"/>
      <c r="B1040" s="82" t="s">
        <v>825</v>
      </c>
      <c r="C1040" s="102" t="s">
        <v>14</v>
      </c>
      <c r="D1040" s="102" t="s">
        <v>783</v>
      </c>
      <c r="E1040" s="102">
        <v>2016</v>
      </c>
      <c r="F1040" s="102" t="s">
        <v>434</v>
      </c>
      <c r="G1040" s="133">
        <v>42683</v>
      </c>
      <c r="H1040" s="133">
        <v>42689</v>
      </c>
      <c r="I1040" s="135" t="s">
        <v>824</v>
      </c>
      <c r="J1040" s="102"/>
      <c r="K1040" s="103">
        <v>498.28</v>
      </c>
      <c r="L1040" s="134"/>
      <c r="M1040" s="132"/>
    </row>
    <row r="1041" spans="1:13" ht="18" hidden="1" customHeight="1">
      <c r="A1041" s="132"/>
      <c r="B1041" s="82" t="s">
        <v>826</v>
      </c>
      <c r="C1041" s="102" t="s">
        <v>29</v>
      </c>
      <c r="D1041" s="102" t="s">
        <v>783</v>
      </c>
      <c r="E1041" s="102">
        <v>2016</v>
      </c>
      <c r="F1041" s="102" t="s">
        <v>434</v>
      </c>
      <c r="G1041" s="133">
        <v>42683</v>
      </c>
      <c r="H1041" s="133">
        <v>42689</v>
      </c>
      <c r="I1041" s="135" t="s">
        <v>824</v>
      </c>
      <c r="J1041" s="102"/>
      <c r="K1041" s="103">
        <v>498.28</v>
      </c>
      <c r="L1041" s="134"/>
      <c r="M1041" s="132"/>
    </row>
    <row r="1042" spans="1:13" ht="18" hidden="1" customHeight="1">
      <c r="A1042" s="132"/>
      <c r="B1042" s="82" t="s">
        <v>827</v>
      </c>
      <c r="C1042" s="102" t="s">
        <v>14</v>
      </c>
      <c r="D1042" s="102" t="s">
        <v>783</v>
      </c>
      <c r="E1042" s="102">
        <v>2016</v>
      </c>
      <c r="F1042" s="102" t="s">
        <v>434</v>
      </c>
      <c r="G1042" s="133">
        <v>42683</v>
      </c>
      <c r="H1042" s="133">
        <v>42689</v>
      </c>
      <c r="I1042" s="135" t="s">
        <v>824</v>
      </c>
      <c r="J1042" s="102"/>
      <c r="K1042" s="103">
        <v>498.28</v>
      </c>
      <c r="L1042" s="134"/>
      <c r="M1042" s="132"/>
    </row>
    <row r="1043" spans="1:13" ht="18" hidden="1" customHeight="1">
      <c r="A1043" s="132"/>
      <c r="B1043" s="82" t="s">
        <v>828</v>
      </c>
      <c r="C1043" s="102" t="s">
        <v>14</v>
      </c>
      <c r="D1043" s="102" t="s">
        <v>783</v>
      </c>
      <c r="E1043" s="102">
        <v>2016</v>
      </c>
      <c r="F1043" s="102" t="s">
        <v>434</v>
      </c>
      <c r="G1043" s="133">
        <v>42683</v>
      </c>
      <c r="H1043" s="133">
        <v>42689</v>
      </c>
      <c r="I1043" s="135" t="s">
        <v>824</v>
      </c>
      <c r="J1043" s="102"/>
      <c r="K1043" s="103">
        <v>498.28</v>
      </c>
      <c r="L1043" s="134"/>
      <c r="M1043" s="132"/>
    </row>
    <row r="1044" spans="1:13" ht="18" hidden="1" customHeight="1">
      <c r="A1044" s="132"/>
      <c r="B1044" s="82" t="s">
        <v>829</v>
      </c>
      <c r="C1044" s="102" t="s">
        <v>29</v>
      </c>
      <c r="D1044" s="102" t="s">
        <v>783</v>
      </c>
      <c r="E1044" s="102">
        <v>2016</v>
      </c>
      <c r="F1044" s="102" t="s">
        <v>434</v>
      </c>
      <c r="G1044" s="133">
        <v>42683</v>
      </c>
      <c r="H1044" s="133">
        <v>42689</v>
      </c>
      <c r="I1044" s="135" t="s">
        <v>824</v>
      </c>
      <c r="J1044" s="102"/>
      <c r="K1044" s="103">
        <v>498.28</v>
      </c>
      <c r="L1044" s="134"/>
      <c r="M1044" s="132"/>
    </row>
    <row r="1045" spans="1:13" ht="18" hidden="1" customHeight="1">
      <c r="A1045" s="132"/>
      <c r="B1045" s="82" t="s">
        <v>830</v>
      </c>
      <c r="C1045" s="102" t="s">
        <v>29</v>
      </c>
      <c r="D1045" s="102" t="s">
        <v>783</v>
      </c>
      <c r="E1045" s="102">
        <v>2016</v>
      </c>
      <c r="F1045" s="102" t="s">
        <v>434</v>
      </c>
      <c r="G1045" s="133">
        <v>42683</v>
      </c>
      <c r="H1045" s="133">
        <v>42689</v>
      </c>
      <c r="I1045" s="135" t="s">
        <v>824</v>
      </c>
      <c r="J1045" s="102"/>
      <c r="K1045" s="103">
        <v>498.27</v>
      </c>
      <c r="L1045" s="134"/>
      <c r="M1045" s="132"/>
    </row>
    <row r="1046" spans="1:13" ht="18" hidden="1" customHeight="1">
      <c r="A1046" s="132"/>
      <c r="B1046" s="82" t="s">
        <v>831</v>
      </c>
      <c r="C1046" s="102" t="s">
        <v>14</v>
      </c>
      <c r="D1046" s="102" t="s">
        <v>783</v>
      </c>
      <c r="E1046" s="102">
        <v>2016</v>
      </c>
      <c r="F1046" s="102" t="s">
        <v>434</v>
      </c>
      <c r="G1046" s="133">
        <v>42683</v>
      </c>
      <c r="H1046" s="133">
        <v>42689</v>
      </c>
      <c r="I1046" s="135" t="s">
        <v>824</v>
      </c>
      <c r="J1046" s="102"/>
      <c r="K1046" s="103">
        <v>498.27</v>
      </c>
      <c r="L1046" s="134"/>
      <c r="M1046" s="132"/>
    </row>
    <row r="1047" spans="1:13" ht="18" hidden="1" customHeight="1">
      <c r="A1047" s="132"/>
      <c r="B1047" s="82" t="s">
        <v>832</v>
      </c>
      <c r="C1047" s="102" t="s">
        <v>14</v>
      </c>
      <c r="D1047" s="102" t="s">
        <v>783</v>
      </c>
      <c r="E1047" s="102">
        <v>2016</v>
      </c>
      <c r="F1047" s="102" t="s">
        <v>434</v>
      </c>
      <c r="G1047" s="133">
        <v>42683</v>
      </c>
      <c r="H1047" s="133">
        <v>42689</v>
      </c>
      <c r="I1047" s="135" t="s">
        <v>824</v>
      </c>
      <c r="J1047" s="102"/>
      <c r="K1047" s="103">
        <v>498.27</v>
      </c>
      <c r="L1047" s="134"/>
      <c r="M1047" s="132"/>
    </row>
    <row r="1048" spans="1:13" ht="18" hidden="1" customHeight="1">
      <c r="A1048" s="132"/>
      <c r="B1048" s="82" t="s">
        <v>833</v>
      </c>
      <c r="C1048" s="102" t="s">
        <v>29</v>
      </c>
      <c r="D1048" s="102" t="s">
        <v>783</v>
      </c>
      <c r="E1048" s="102">
        <v>2016</v>
      </c>
      <c r="F1048" s="102" t="s">
        <v>434</v>
      </c>
      <c r="G1048" s="133">
        <v>42683</v>
      </c>
      <c r="H1048" s="133">
        <v>42689</v>
      </c>
      <c r="I1048" s="135" t="s">
        <v>824</v>
      </c>
      <c r="J1048" s="102"/>
      <c r="K1048" s="103">
        <v>498.27</v>
      </c>
      <c r="L1048" s="134"/>
      <c r="M1048" s="132"/>
    </row>
    <row r="1049" spans="1:13" ht="18" hidden="1" customHeight="1">
      <c r="A1049" s="132"/>
      <c r="B1049" s="82" t="s">
        <v>834</v>
      </c>
      <c r="C1049" s="102" t="s">
        <v>14</v>
      </c>
      <c r="D1049" s="102" t="s">
        <v>783</v>
      </c>
      <c r="E1049" s="102">
        <v>2016</v>
      </c>
      <c r="F1049" s="102" t="s">
        <v>434</v>
      </c>
      <c r="G1049" s="133">
        <v>42683</v>
      </c>
      <c r="H1049" s="133">
        <v>42689</v>
      </c>
      <c r="I1049" s="135" t="s">
        <v>824</v>
      </c>
      <c r="J1049" s="102"/>
      <c r="K1049" s="103">
        <v>498.27</v>
      </c>
      <c r="L1049" s="134"/>
      <c r="M1049" s="132"/>
    </row>
    <row r="1050" spans="1:13" ht="18" hidden="1" customHeight="1">
      <c r="A1050" s="132"/>
      <c r="B1050" s="82" t="s">
        <v>835</v>
      </c>
      <c r="C1050" s="102" t="s">
        <v>14</v>
      </c>
      <c r="D1050" s="102" t="s">
        <v>783</v>
      </c>
      <c r="E1050" s="102">
        <v>2016</v>
      </c>
      <c r="F1050" s="102" t="s">
        <v>434</v>
      </c>
      <c r="G1050" s="133">
        <v>42683</v>
      </c>
      <c r="H1050" s="133">
        <v>42689</v>
      </c>
      <c r="I1050" s="135" t="s">
        <v>824</v>
      </c>
      <c r="J1050" s="102"/>
      <c r="K1050" s="103">
        <v>498.27</v>
      </c>
      <c r="L1050" s="134"/>
      <c r="M1050" s="132"/>
    </row>
    <row r="1051" spans="1:13" ht="18" hidden="1" customHeight="1">
      <c r="A1051" s="132"/>
      <c r="B1051" s="82" t="s">
        <v>836</v>
      </c>
      <c r="C1051" s="102" t="s">
        <v>29</v>
      </c>
      <c r="D1051" s="102" t="s">
        <v>783</v>
      </c>
      <c r="E1051" s="102">
        <v>2016</v>
      </c>
      <c r="F1051" s="102" t="s">
        <v>434</v>
      </c>
      <c r="G1051" s="133">
        <v>42683</v>
      </c>
      <c r="H1051" s="133">
        <v>42689</v>
      </c>
      <c r="I1051" s="135" t="s">
        <v>824</v>
      </c>
      <c r="J1051" s="102"/>
      <c r="K1051" s="103">
        <v>498.27</v>
      </c>
      <c r="L1051" s="134"/>
      <c r="M1051" s="132"/>
    </row>
    <row r="1052" spans="1:13" ht="18" hidden="1" customHeight="1">
      <c r="A1052" s="132"/>
      <c r="B1052" s="82" t="s">
        <v>803</v>
      </c>
      <c r="C1052" s="102" t="s">
        <v>29</v>
      </c>
      <c r="D1052" s="102" t="s">
        <v>783</v>
      </c>
      <c r="E1052" s="102">
        <v>2016</v>
      </c>
      <c r="F1052" s="102" t="s">
        <v>434</v>
      </c>
      <c r="G1052" s="133">
        <v>42683</v>
      </c>
      <c r="H1052" s="133">
        <v>42689</v>
      </c>
      <c r="I1052" s="135" t="s">
        <v>824</v>
      </c>
      <c r="J1052" s="102"/>
      <c r="K1052" s="103">
        <v>498.27</v>
      </c>
      <c r="L1052" s="134"/>
      <c r="M1052" s="132"/>
    </row>
    <row r="1053" spans="1:13" ht="18" hidden="1" customHeight="1">
      <c r="A1053" s="132"/>
      <c r="B1053" s="82" t="s">
        <v>782</v>
      </c>
      <c r="C1053" s="102" t="s">
        <v>29</v>
      </c>
      <c r="D1053" s="102" t="s">
        <v>783</v>
      </c>
      <c r="E1053" s="102">
        <v>2016</v>
      </c>
      <c r="F1053" s="102" t="s">
        <v>434</v>
      </c>
      <c r="G1053" s="133">
        <v>42683</v>
      </c>
      <c r="H1053" s="133">
        <v>42689</v>
      </c>
      <c r="I1053" s="135" t="s">
        <v>824</v>
      </c>
      <c r="J1053" s="102"/>
      <c r="K1053" s="103">
        <v>498.27</v>
      </c>
      <c r="L1053" s="134"/>
      <c r="M1053" s="132"/>
    </row>
    <row r="1054" spans="1:13" ht="18" hidden="1" customHeight="1">
      <c r="A1054" s="132"/>
      <c r="B1054" s="82" t="s">
        <v>620</v>
      </c>
      <c r="C1054" s="102" t="s">
        <v>14</v>
      </c>
      <c r="D1054" s="102" t="s">
        <v>783</v>
      </c>
      <c r="E1054" s="102">
        <v>2016</v>
      </c>
      <c r="F1054" s="102" t="s">
        <v>434</v>
      </c>
      <c r="G1054" s="133">
        <v>42683</v>
      </c>
      <c r="H1054" s="133">
        <v>42689</v>
      </c>
      <c r="I1054" s="135" t="s">
        <v>824</v>
      </c>
      <c r="J1054" s="102"/>
      <c r="K1054" s="103">
        <v>498.27</v>
      </c>
      <c r="L1054" s="134"/>
      <c r="M1054" s="132"/>
    </row>
    <row r="1055" spans="1:13" ht="18" hidden="1" customHeight="1">
      <c r="A1055" s="132"/>
      <c r="B1055" s="82" t="s">
        <v>804</v>
      </c>
      <c r="C1055" s="102" t="s">
        <v>14</v>
      </c>
      <c r="D1055" s="102" t="s">
        <v>783</v>
      </c>
      <c r="E1055" s="102">
        <v>2016</v>
      </c>
      <c r="F1055" s="102" t="s">
        <v>434</v>
      </c>
      <c r="G1055" s="133">
        <v>42683</v>
      </c>
      <c r="H1055" s="133">
        <v>42689</v>
      </c>
      <c r="I1055" s="135" t="s">
        <v>824</v>
      </c>
      <c r="J1055" s="102"/>
      <c r="K1055" s="103">
        <v>498.27</v>
      </c>
      <c r="L1055" s="134"/>
      <c r="M1055" s="132"/>
    </row>
    <row r="1056" spans="1:13" ht="18" hidden="1" customHeight="1">
      <c r="A1056" s="132"/>
      <c r="B1056" s="82" t="s">
        <v>805</v>
      </c>
      <c r="C1056" s="102" t="s">
        <v>29</v>
      </c>
      <c r="D1056" s="102" t="s">
        <v>783</v>
      </c>
      <c r="E1056" s="102">
        <v>2016</v>
      </c>
      <c r="F1056" s="102" t="s">
        <v>434</v>
      </c>
      <c r="G1056" s="133">
        <v>42683</v>
      </c>
      <c r="H1056" s="133">
        <v>42689</v>
      </c>
      <c r="I1056" s="135" t="s">
        <v>824</v>
      </c>
      <c r="J1056" s="102"/>
      <c r="K1056" s="103">
        <v>498.27</v>
      </c>
      <c r="L1056" s="134"/>
      <c r="M1056" s="132"/>
    </row>
    <row r="1057" spans="1:13" ht="18" hidden="1" customHeight="1">
      <c r="A1057" s="132"/>
      <c r="B1057" s="82" t="s">
        <v>806</v>
      </c>
      <c r="C1057" s="102" t="s">
        <v>14</v>
      </c>
      <c r="D1057" s="102" t="s">
        <v>783</v>
      </c>
      <c r="E1057" s="102">
        <v>2016</v>
      </c>
      <c r="F1057" s="102" t="s">
        <v>434</v>
      </c>
      <c r="G1057" s="133">
        <v>42683</v>
      </c>
      <c r="H1057" s="133">
        <v>42689</v>
      </c>
      <c r="I1057" s="135" t="s">
        <v>824</v>
      </c>
      <c r="J1057" s="102"/>
      <c r="K1057" s="103">
        <v>498.27</v>
      </c>
      <c r="L1057" s="134"/>
      <c r="M1057" s="132"/>
    </row>
    <row r="1058" spans="1:13" ht="18" hidden="1" customHeight="1">
      <c r="A1058" s="132"/>
      <c r="B1058" s="82" t="s">
        <v>807</v>
      </c>
      <c r="C1058" s="102" t="s">
        <v>14</v>
      </c>
      <c r="D1058" s="102" t="s">
        <v>783</v>
      </c>
      <c r="E1058" s="102">
        <v>2016</v>
      </c>
      <c r="F1058" s="102" t="s">
        <v>434</v>
      </c>
      <c r="G1058" s="133">
        <v>42683</v>
      </c>
      <c r="H1058" s="133">
        <v>42689</v>
      </c>
      <c r="I1058" s="135" t="s">
        <v>824</v>
      </c>
      <c r="J1058" s="102"/>
      <c r="K1058" s="103">
        <v>498.27</v>
      </c>
      <c r="L1058" s="134"/>
      <c r="M1058" s="132"/>
    </row>
    <row r="1059" spans="1:13" ht="18" hidden="1" customHeight="1">
      <c r="A1059" s="132"/>
      <c r="B1059" s="82" t="s">
        <v>808</v>
      </c>
      <c r="C1059" s="102" t="s">
        <v>14</v>
      </c>
      <c r="D1059" s="102" t="s">
        <v>783</v>
      </c>
      <c r="E1059" s="102">
        <v>2016</v>
      </c>
      <c r="F1059" s="102" t="s">
        <v>434</v>
      </c>
      <c r="G1059" s="133">
        <v>42683</v>
      </c>
      <c r="H1059" s="133">
        <v>42689</v>
      </c>
      <c r="I1059" s="135" t="s">
        <v>824</v>
      </c>
      <c r="J1059" s="102"/>
      <c r="K1059" s="103">
        <v>498.27</v>
      </c>
      <c r="L1059" s="134"/>
      <c r="M1059" s="132"/>
    </row>
    <row r="1060" spans="1:13" ht="18" hidden="1" customHeight="1">
      <c r="A1060" s="132"/>
      <c r="B1060" s="82" t="s">
        <v>820</v>
      </c>
      <c r="C1060" s="102" t="s">
        <v>14</v>
      </c>
      <c r="D1060" s="102" t="s">
        <v>783</v>
      </c>
      <c r="E1060" s="102">
        <v>2016</v>
      </c>
      <c r="F1060" s="102" t="s">
        <v>434</v>
      </c>
      <c r="G1060" s="133">
        <v>42683</v>
      </c>
      <c r="H1060" s="133">
        <v>42689</v>
      </c>
      <c r="I1060" s="135" t="s">
        <v>824</v>
      </c>
      <c r="J1060" s="102"/>
      <c r="K1060" s="103">
        <v>498.27</v>
      </c>
      <c r="L1060" s="134"/>
      <c r="M1060" s="132"/>
    </row>
    <row r="1061" spans="1:13" ht="18" hidden="1" customHeight="1">
      <c r="A1061" s="132"/>
      <c r="B1061" s="82" t="s">
        <v>790</v>
      </c>
      <c r="C1061" s="102" t="s">
        <v>29</v>
      </c>
      <c r="D1061" s="102" t="s">
        <v>783</v>
      </c>
      <c r="E1061" s="102">
        <v>2016</v>
      </c>
      <c r="F1061" s="102" t="s">
        <v>434</v>
      </c>
      <c r="G1061" s="133">
        <v>42680</v>
      </c>
      <c r="H1061" s="133">
        <v>42689</v>
      </c>
      <c r="I1061" s="135" t="s">
        <v>837</v>
      </c>
      <c r="J1061" s="102"/>
      <c r="K1061" s="103">
        <v>344.68</v>
      </c>
      <c r="L1061" s="134"/>
      <c r="M1061" s="132"/>
    </row>
    <row r="1062" spans="1:13" ht="18" hidden="1" customHeight="1">
      <c r="A1062" s="132"/>
      <c r="B1062" s="82" t="s">
        <v>792</v>
      </c>
      <c r="C1062" s="102" t="s">
        <v>29</v>
      </c>
      <c r="D1062" s="102" t="s">
        <v>783</v>
      </c>
      <c r="E1062" s="102">
        <v>2016</v>
      </c>
      <c r="F1062" s="102" t="s">
        <v>434</v>
      </c>
      <c r="G1062" s="133">
        <v>42680</v>
      </c>
      <c r="H1062" s="133">
        <v>42689</v>
      </c>
      <c r="I1062" s="135" t="s">
        <v>837</v>
      </c>
      <c r="J1062" s="102"/>
      <c r="K1062" s="103">
        <v>344.68</v>
      </c>
      <c r="L1062" s="134"/>
      <c r="M1062" s="132"/>
    </row>
    <row r="1063" spans="1:13" ht="18" hidden="1" customHeight="1">
      <c r="A1063" s="132"/>
      <c r="B1063" s="82" t="s">
        <v>793</v>
      </c>
      <c r="C1063" s="102" t="s">
        <v>14</v>
      </c>
      <c r="D1063" s="102" t="s">
        <v>783</v>
      </c>
      <c r="E1063" s="102">
        <v>2016</v>
      </c>
      <c r="F1063" s="102" t="s">
        <v>434</v>
      </c>
      <c r="G1063" s="133">
        <v>42680</v>
      </c>
      <c r="H1063" s="133">
        <v>42689</v>
      </c>
      <c r="I1063" s="135" t="s">
        <v>837</v>
      </c>
      <c r="J1063" s="102"/>
      <c r="K1063" s="103">
        <v>344.68</v>
      </c>
      <c r="L1063" s="134"/>
      <c r="M1063" s="132"/>
    </row>
    <row r="1064" spans="1:13" ht="18" hidden="1" customHeight="1">
      <c r="A1064" s="132"/>
      <c r="B1064" s="82" t="s">
        <v>794</v>
      </c>
      <c r="C1064" s="102" t="s">
        <v>29</v>
      </c>
      <c r="D1064" s="102" t="s">
        <v>783</v>
      </c>
      <c r="E1064" s="102">
        <v>2016</v>
      </c>
      <c r="F1064" s="102" t="s">
        <v>434</v>
      </c>
      <c r="G1064" s="133">
        <v>42680</v>
      </c>
      <c r="H1064" s="133">
        <v>42689</v>
      </c>
      <c r="I1064" s="135" t="s">
        <v>837</v>
      </c>
      <c r="J1064" s="102"/>
      <c r="K1064" s="103">
        <v>344.68</v>
      </c>
      <c r="L1064" s="134"/>
      <c r="M1064" s="132"/>
    </row>
    <row r="1065" spans="1:13" ht="18" hidden="1" customHeight="1">
      <c r="A1065" s="132"/>
      <c r="B1065" s="82" t="s">
        <v>796</v>
      </c>
      <c r="C1065" s="102" t="s">
        <v>14</v>
      </c>
      <c r="D1065" s="102" t="s">
        <v>783</v>
      </c>
      <c r="E1065" s="102">
        <v>2016</v>
      </c>
      <c r="F1065" s="102" t="s">
        <v>434</v>
      </c>
      <c r="G1065" s="133">
        <v>42680</v>
      </c>
      <c r="H1065" s="133">
        <v>42689</v>
      </c>
      <c r="I1065" s="135" t="s">
        <v>837</v>
      </c>
      <c r="J1065" s="102"/>
      <c r="K1065" s="103">
        <v>344.66</v>
      </c>
      <c r="L1065" s="134"/>
      <c r="M1065" s="132"/>
    </row>
    <row r="1066" spans="1:13" ht="18" hidden="1" customHeight="1">
      <c r="A1066" s="132"/>
      <c r="B1066" s="82" t="s">
        <v>797</v>
      </c>
      <c r="C1066" s="102" t="s">
        <v>14</v>
      </c>
      <c r="D1066" s="102" t="s">
        <v>783</v>
      </c>
      <c r="E1066" s="102">
        <v>2016</v>
      </c>
      <c r="F1066" s="102" t="s">
        <v>434</v>
      </c>
      <c r="G1066" s="133">
        <v>42680</v>
      </c>
      <c r="H1066" s="133">
        <v>42689</v>
      </c>
      <c r="I1066" s="135" t="s">
        <v>837</v>
      </c>
      <c r="J1066" s="102"/>
      <c r="K1066" s="103">
        <v>344.66</v>
      </c>
      <c r="L1066" s="134"/>
      <c r="M1066" s="132"/>
    </row>
    <row r="1067" spans="1:13" ht="18" hidden="1" customHeight="1">
      <c r="A1067" s="132"/>
      <c r="B1067" s="82" t="s">
        <v>798</v>
      </c>
      <c r="C1067" s="102" t="s">
        <v>29</v>
      </c>
      <c r="D1067" s="102" t="s">
        <v>783</v>
      </c>
      <c r="E1067" s="102">
        <v>2016</v>
      </c>
      <c r="F1067" s="102" t="s">
        <v>434</v>
      </c>
      <c r="G1067" s="133">
        <v>42680</v>
      </c>
      <c r="H1067" s="133">
        <v>42689</v>
      </c>
      <c r="I1067" s="135" t="s">
        <v>837</v>
      </c>
      <c r="J1067" s="102"/>
      <c r="K1067" s="103">
        <v>344.66</v>
      </c>
      <c r="L1067" s="134"/>
      <c r="M1067" s="132"/>
    </row>
    <row r="1068" spans="1:13" ht="18" hidden="1" customHeight="1">
      <c r="A1068" s="132"/>
      <c r="B1068" s="82" t="s">
        <v>799</v>
      </c>
      <c r="C1068" s="102" t="s">
        <v>29</v>
      </c>
      <c r="D1068" s="102" t="s">
        <v>783</v>
      </c>
      <c r="E1068" s="102">
        <v>2016</v>
      </c>
      <c r="F1068" s="102" t="s">
        <v>434</v>
      </c>
      <c r="G1068" s="133">
        <v>42680</v>
      </c>
      <c r="H1068" s="133">
        <v>42689</v>
      </c>
      <c r="I1068" s="135" t="s">
        <v>837</v>
      </c>
      <c r="J1068" s="102"/>
      <c r="K1068" s="103">
        <v>344.66</v>
      </c>
      <c r="L1068" s="134"/>
      <c r="M1068" s="132"/>
    </row>
    <row r="1069" spans="1:13" ht="18" hidden="1" customHeight="1">
      <c r="A1069" s="132"/>
      <c r="B1069" s="82" t="s">
        <v>800</v>
      </c>
      <c r="C1069" s="102" t="s">
        <v>29</v>
      </c>
      <c r="D1069" s="102" t="s">
        <v>783</v>
      </c>
      <c r="E1069" s="102">
        <v>2016</v>
      </c>
      <c r="F1069" s="102" t="s">
        <v>434</v>
      </c>
      <c r="G1069" s="133">
        <v>42680</v>
      </c>
      <c r="H1069" s="133">
        <v>42689</v>
      </c>
      <c r="I1069" s="135" t="s">
        <v>837</v>
      </c>
      <c r="J1069" s="102"/>
      <c r="K1069" s="103">
        <v>344.66</v>
      </c>
      <c r="L1069" s="134"/>
      <c r="M1069" s="132"/>
    </row>
    <row r="1070" spans="1:13" ht="18" hidden="1" customHeight="1">
      <c r="A1070" s="132"/>
      <c r="B1070" s="82" t="s">
        <v>801</v>
      </c>
      <c r="C1070" s="102" t="s">
        <v>14</v>
      </c>
      <c r="D1070" s="102" t="s">
        <v>783</v>
      </c>
      <c r="E1070" s="102">
        <v>2016</v>
      </c>
      <c r="F1070" s="102" t="s">
        <v>434</v>
      </c>
      <c r="G1070" s="133">
        <v>42680</v>
      </c>
      <c r="H1070" s="133">
        <v>42689</v>
      </c>
      <c r="I1070" s="135" t="s">
        <v>837</v>
      </c>
      <c r="J1070" s="102"/>
      <c r="K1070" s="103">
        <v>344.66</v>
      </c>
      <c r="L1070" s="134"/>
      <c r="M1070" s="132"/>
    </row>
    <row r="1071" spans="1:13" ht="18" hidden="1" customHeight="1">
      <c r="A1071" s="132"/>
      <c r="B1071" s="82" t="s">
        <v>687</v>
      </c>
      <c r="C1071" s="102" t="s">
        <v>14</v>
      </c>
      <c r="D1071" s="102" t="s">
        <v>783</v>
      </c>
      <c r="E1071" s="102">
        <v>2016</v>
      </c>
      <c r="F1071" s="102" t="s">
        <v>434</v>
      </c>
      <c r="G1071" s="133">
        <v>42680</v>
      </c>
      <c r="H1071" s="133">
        <v>42689</v>
      </c>
      <c r="I1071" s="135" t="s">
        <v>837</v>
      </c>
      <c r="J1071" s="102"/>
      <c r="K1071" s="103">
        <v>344.66</v>
      </c>
      <c r="L1071" s="134"/>
      <c r="M1071" s="132"/>
    </row>
    <row r="1072" spans="1:13" ht="18" hidden="1" customHeight="1">
      <c r="A1072" s="132"/>
      <c r="B1072" s="82" t="s">
        <v>802</v>
      </c>
      <c r="C1072" s="102" t="s">
        <v>14</v>
      </c>
      <c r="D1072" s="102" t="s">
        <v>783</v>
      </c>
      <c r="E1072" s="102">
        <v>2016</v>
      </c>
      <c r="F1072" s="102" t="s">
        <v>434</v>
      </c>
      <c r="G1072" s="133">
        <v>42680</v>
      </c>
      <c r="H1072" s="133">
        <v>42689</v>
      </c>
      <c r="I1072" s="135" t="s">
        <v>837</v>
      </c>
      <c r="J1072" s="102"/>
      <c r="K1072" s="103">
        <v>344.66</v>
      </c>
      <c r="L1072" s="134"/>
      <c r="M1072" s="132"/>
    </row>
    <row r="1073" spans="1:13" ht="18" hidden="1" customHeight="1">
      <c r="A1073" s="132"/>
      <c r="B1073" s="82" t="s">
        <v>803</v>
      </c>
      <c r="C1073" s="102" t="s">
        <v>29</v>
      </c>
      <c r="D1073" s="102" t="s">
        <v>783</v>
      </c>
      <c r="E1073" s="102">
        <v>2016</v>
      </c>
      <c r="F1073" s="102" t="s">
        <v>434</v>
      </c>
      <c r="G1073" s="133">
        <v>42680</v>
      </c>
      <c r="H1073" s="133">
        <v>42689</v>
      </c>
      <c r="I1073" s="135" t="s">
        <v>837</v>
      </c>
      <c r="J1073" s="102"/>
      <c r="K1073" s="103">
        <v>344.66</v>
      </c>
      <c r="L1073" s="134"/>
      <c r="M1073" s="132"/>
    </row>
    <row r="1074" spans="1:13" ht="18" hidden="1" customHeight="1">
      <c r="A1074" s="132"/>
      <c r="B1074" s="82" t="s">
        <v>782</v>
      </c>
      <c r="C1074" s="102" t="s">
        <v>29</v>
      </c>
      <c r="D1074" s="102" t="s">
        <v>783</v>
      </c>
      <c r="E1074" s="102">
        <v>2016</v>
      </c>
      <c r="F1074" s="102" t="s">
        <v>434</v>
      </c>
      <c r="G1074" s="133">
        <v>42680</v>
      </c>
      <c r="H1074" s="133">
        <v>42689</v>
      </c>
      <c r="I1074" s="135" t="s">
        <v>837</v>
      </c>
      <c r="J1074" s="102"/>
      <c r="K1074" s="103">
        <v>344.66</v>
      </c>
      <c r="L1074" s="134"/>
      <c r="M1074" s="132"/>
    </row>
    <row r="1075" spans="1:13" ht="18" hidden="1" customHeight="1">
      <c r="A1075" s="132"/>
      <c r="B1075" s="82" t="s">
        <v>620</v>
      </c>
      <c r="C1075" s="102" t="s">
        <v>14</v>
      </c>
      <c r="D1075" s="102" t="s">
        <v>783</v>
      </c>
      <c r="E1075" s="102">
        <v>2016</v>
      </c>
      <c r="F1075" s="102" t="s">
        <v>434</v>
      </c>
      <c r="G1075" s="133">
        <v>42680</v>
      </c>
      <c r="H1075" s="133">
        <v>42689</v>
      </c>
      <c r="I1075" s="135" t="s">
        <v>837</v>
      </c>
      <c r="J1075" s="102"/>
      <c r="K1075" s="103">
        <v>344.66</v>
      </c>
      <c r="L1075" s="134"/>
      <c r="M1075" s="132"/>
    </row>
    <row r="1076" spans="1:13" ht="18" hidden="1" customHeight="1">
      <c r="A1076" s="132"/>
      <c r="B1076" s="82" t="s">
        <v>804</v>
      </c>
      <c r="C1076" s="102" t="s">
        <v>14</v>
      </c>
      <c r="D1076" s="102" t="s">
        <v>783</v>
      </c>
      <c r="E1076" s="102">
        <v>2016</v>
      </c>
      <c r="F1076" s="102" t="s">
        <v>434</v>
      </c>
      <c r="G1076" s="133">
        <v>42680</v>
      </c>
      <c r="H1076" s="133">
        <v>42689</v>
      </c>
      <c r="I1076" s="135" t="s">
        <v>837</v>
      </c>
      <c r="J1076" s="102"/>
      <c r="K1076" s="103">
        <v>344.66</v>
      </c>
      <c r="L1076" s="134"/>
      <c r="M1076" s="132"/>
    </row>
    <row r="1077" spans="1:13" ht="18" hidden="1" customHeight="1">
      <c r="A1077" s="132"/>
      <c r="B1077" s="82" t="s">
        <v>805</v>
      </c>
      <c r="C1077" s="102" t="s">
        <v>29</v>
      </c>
      <c r="D1077" s="102" t="s">
        <v>783</v>
      </c>
      <c r="E1077" s="102">
        <v>2016</v>
      </c>
      <c r="F1077" s="102" t="s">
        <v>434</v>
      </c>
      <c r="G1077" s="133">
        <v>42680</v>
      </c>
      <c r="H1077" s="133">
        <v>42689</v>
      </c>
      <c r="I1077" s="135" t="s">
        <v>837</v>
      </c>
      <c r="J1077" s="102"/>
      <c r="K1077" s="103">
        <v>344.66</v>
      </c>
      <c r="L1077" s="134"/>
      <c r="M1077" s="132"/>
    </row>
    <row r="1078" spans="1:13" ht="18" hidden="1" customHeight="1">
      <c r="A1078" s="132"/>
      <c r="B1078" s="82" t="s">
        <v>806</v>
      </c>
      <c r="C1078" s="102" t="s">
        <v>14</v>
      </c>
      <c r="D1078" s="102" t="s">
        <v>783</v>
      </c>
      <c r="E1078" s="102">
        <v>2016</v>
      </c>
      <c r="F1078" s="102" t="s">
        <v>434</v>
      </c>
      <c r="G1078" s="133">
        <v>42680</v>
      </c>
      <c r="H1078" s="133">
        <v>42689</v>
      </c>
      <c r="I1078" s="135" t="s">
        <v>837</v>
      </c>
      <c r="J1078" s="102"/>
      <c r="K1078" s="103">
        <v>344.66</v>
      </c>
      <c r="L1078" s="134"/>
      <c r="M1078" s="132"/>
    </row>
    <row r="1079" spans="1:13" ht="18" hidden="1" customHeight="1">
      <c r="A1079" s="132"/>
      <c r="B1079" s="82" t="s">
        <v>807</v>
      </c>
      <c r="C1079" s="102" t="s">
        <v>14</v>
      </c>
      <c r="D1079" s="102" t="s">
        <v>783</v>
      </c>
      <c r="E1079" s="102">
        <v>2016</v>
      </c>
      <c r="F1079" s="102" t="s">
        <v>434</v>
      </c>
      <c r="G1079" s="133">
        <v>42680</v>
      </c>
      <c r="H1079" s="133">
        <v>42689</v>
      </c>
      <c r="I1079" s="135" t="s">
        <v>837</v>
      </c>
      <c r="J1079" s="102"/>
      <c r="K1079" s="103">
        <v>344.66</v>
      </c>
      <c r="L1079" s="134"/>
      <c r="M1079" s="132"/>
    </row>
    <row r="1080" spans="1:13" ht="18" hidden="1" customHeight="1">
      <c r="A1080" s="132"/>
      <c r="B1080" s="82" t="s">
        <v>808</v>
      </c>
      <c r="C1080" s="102" t="s">
        <v>14</v>
      </c>
      <c r="D1080" s="102" t="s">
        <v>783</v>
      </c>
      <c r="E1080" s="102">
        <v>2016</v>
      </c>
      <c r="F1080" s="102" t="s">
        <v>434</v>
      </c>
      <c r="G1080" s="133">
        <v>42680</v>
      </c>
      <c r="H1080" s="133">
        <v>42689</v>
      </c>
      <c r="I1080" s="135" t="s">
        <v>837</v>
      </c>
      <c r="J1080" s="102"/>
      <c r="K1080" s="103">
        <v>344.66</v>
      </c>
      <c r="L1080" s="134"/>
      <c r="M1080" s="132"/>
    </row>
    <row r="1081" spans="1:13" ht="18" hidden="1" customHeight="1">
      <c r="A1081" s="132"/>
      <c r="B1081" s="82" t="s">
        <v>792</v>
      </c>
      <c r="C1081" s="102" t="s">
        <v>29</v>
      </c>
      <c r="D1081" s="102" t="s">
        <v>783</v>
      </c>
      <c r="E1081" s="102">
        <v>2016</v>
      </c>
      <c r="F1081" s="102" t="s">
        <v>434</v>
      </c>
      <c r="G1081" s="133">
        <v>42680</v>
      </c>
      <c r="H1081" s="133">
        <v>42689</v>
      </c>
      <c r="I1081" s="135" t="s">
        <v>838</v>
      </c>
      <c r="J1081" s="102"/>
      <c r="K1081" s="103">
        <v>468</v>
      </c>
      <c r="L1081" s="134"/>
      <c r="M1081" s="132"/>
    </row>
    <row r="1082" spans="1:13" ht="18" hidden="1" customHeight="1">
      <c r="A1082" s="132"/>
      <c r="B1082" s="82" t="s">
        <v>796</v>
      </c>
      <c r="C1082" s="102" t="s">
        <v>14</v>
      </c>
      <c r="D1082" s="102" t="s">
        <v>783</v>
      </c>
      <c r="E1082" s="102">
        <v>2016</v>
      </c>
      <c r="F1082" s="102" t="s">
        <v>434</v>
      </c>
      <c r="G1082" s="133">
        <v>42680</v>
      </c>
      <c r="H1082" s="133">
        <v>42689</v>
      </c>
      <c r="I1082" s="135" t="s">
        <v>838</v>
      </c>
      <c r="J1082" s="102"/>
      <c r="K1082" s="103">
        <v>530</v>
      </c>
      <c r="L1082" s="134"/>
      <c r="M1082" s="132"/>
    </row>
    <row r="1083" spans="1:13" ht="18" hidden="1" customHeight="1">
      <c r="A1083" s="132"/>
      <c r="B1083" s="82" t="s">
        <v>797</v>
      </c>
      <c r="C1083" s="102" t="s">
        <v>14</v>
      </c>
      <c r="D1083" s="102" t="s">
        <v>783</v>
      </c>
      <c r="E1083" s="102">
        <v>2016</v>
      </c>
      <c r="F1083" s="102" t="s">
        <v>434</v>
      </c>
      <c r="G1083" s="133">
        <v>42680</v>
      </c>
      <c r="H1083" s="133">
        <v>42689</v>
      </c>
      <c r="I1083" s="135" t="s">
        <v>838</v>
      </c>
      <c r="J1083" s="102"/>
      <c r="K1083" s="103">
        <v>175</v>
      </c>
      <c r="L1083" s="134"/>
      <c r="M1083" s="132"/>
    </row>
    <row r="1084" spans="1:13" ht="18" hidden="1" customHeight="1">
      <c r="A1084" s="132"/>
      <c r="B1084" s="82" t="s">
        <v>798</v>
      </c>
      <c r="C1084" s="102" t="s">
        <v>29</v>
      </c>
      <c r="D1084" s="102" t="s">
        <v>783</v>
      </c>
      <c r="E1084" s="102">
        <v>2016</v>
      </c>
      <c r="F1084" s="102" t="s">
        <v>434</v>
      </c>
      <c r="G1084" s="133">
        <v>42680</v>
      </c>
      <c r="H1084" s="133">
        <v>42689</v>
      </c>
      <c r="I1084" s="135" t="s">
        <v>838</v>
      </c>
      <c r="J1084" s="102"/>
      <c r="K1084" s="103">
        <v>530</v>
      </c>
      <c r="L1084" s="134"/>
      <c r="M1084" s="132"/>
    </row>
    <row r="1085" spans="1:13" ht="18" hidden="1" customHeight="1">
      <c r="A1085" s="132"/>
      <c r="B1085" s="82" t="s">
        <v>839</v>
      </c>
      <c r="C1085" s="102" t="s">
        <v>14</v>
      </c>
      <c r="D1085" s="102" t="s">
        <v>783</v>
      </c>
      <c r="E1085" s="102">
        <v>2016</v>
      </c>
      <c r="F1085" s="102" t="s">
        <v>434</v>
      </c>
      <c r="G1085" s="133">
        <v>42680</v>
      </c>
      <c r="H1085" s="133">
        <v>42689</v>
      </c>
      <c r="I1085" s="135" t="s">
        <v>838</v>
      </c>
      <c r="J1085" s="102"/>
      <c r="K1085" s="103">
        <v>553</v>
      </c>
      <c r="L1085" s="134"/>
      <c r="M1085" s="132"/>
    </row>
    <row r="1086" spans="1:13" ht="18" hidden="1" customHeight="1">
      <c r="A1086" s="132"/>
      <c r="B1086" s="82" t="s">
        <v>687</v>
      </c>
      <c r="C1086" s="102" t="s">
        <v>14</v>
      </c>
      <c r="D1086" s="102" t="s">
        <v>783</v>
      </c>
      <c r="E1086" s="102">
        <v>2016</v>
      </c>
      <c r="F1086" s="102" t="s">
        <v>434</v>
      </c>
      <c r="G1086" s="133">
        <v>42680</v>
      </c>
      <c r="H1086" s="133">
        <v>42689</v>
      </c>
      <c r="I1086" s="135" t="s">
        <v>838</v>
      </c>
      <c r="J1086" s="102"/>
      <c r="K1086" s="103">
        <v>530</v>
      </c>
      <c r="L1086" s="134"/>
      <c r="M1086" s="132"/>
    </row>
    <row r="1087" spans="1:13" ht="18" hidden="1" customHeight="1">
      <c r="A1087" s="132"/>
      <c r="B1087" s="82" t="s">
        <v>804</v>
      </c>
      <c r="C1087" s="102" t="s">
        <v>14</v>
      </c>
      <c r="D1087" s="102" t="s">
        <v>783</v>
      </c>
      <c r="E1087" s="102">
        <v>2016</v>
      </c>
      <c r="F1087" s="102" t="s">
        <v>434</v>
      </c>
      <c r="G1087" s="133">
        <v>42680</v>
      </c>
      <c r="H1087" s="133">
        <v>42689</v>
      </c>
      <c r="I1087" s="135" t="s">
        <v>838</v>
      </c>
      <c r="J1087" s="102"/>
      <c r="K1087" s="103">
        <v>477</v>
      </c>
      <c r="L1087" s="134"/>
      <c r="M1087" s="132"/>
    </row>
    <row r="1088" spans="1:13" ht="18" hidden="1" customHeight="1">
      <c r="A1088" s="132"/>
      <c r="B1088" s="82" t="s">
        <v>807</v>
      </c>
      <c r="C1088" s="102" t="s">
        <v>14</v>
      </c>
      <c r="D1088" s="102" t="s">
        <v>783</v>
      </c>
      <c r="E1088" s="102">
        <v>2016</v>
      </c>
      <c r="F1088" s="102" t="s">
        <v>434</v>
      </c>
      <c r="G1088" s="133">
        <v>42680</v>
      </c>
      <c r="H1088" s="133">
        <v>42689</v>
      </c>
      <c r="I1088" s="135" t="s">
        <v>838</v>
      </c>
      <c r="J1088" s="102"/>
      <c r="K1088" s="103">
        <v>970</v>
      </c>
      <c r="L1088" s="134"/>
      <c r="M1088" s="132"/>
    </row>
    <row r="1089" spans="1:13" ht="18" hidden="1" customHeight="1">
      <c r="A1089" s="132"/>
      <c r="B1089" s="82" t="s">
        <v>808</v>
      </c>
      <c r="C1089" s="102" t="s">
        <v>14</v>
      </c>
      <c r="D1089" s="102" t="s">
        <v>783</v>
      </c>
      <c r="E1089" s="102">
        <v>2016</v>
      </c>
      <c r="F1089" s="102" t="s">
        <v>434</v>
      </c>
      <c r="G1089" s="133">
        <v>42680</v>
      </c>
      <c r="H1089" s="133">
        <v>42689</v>
      </c>
      <c r="I1089" s="135" t="s">
        <v>838</v>
      </c>
      <c r="J1089" s="102"/>
      <c r="K1089" s="103">
        <v>970</v>
      </c>
      <c r="L1089" s="134"/>
      <c r="M1089" s="132"/>
    </row>
    <row r="1090" spans="1:13" ht="18" hidden="1" customHeight="1">
      <c r="A1090" s="132"/>
      <c r="B1090" s="82" t="s">
        <v>802</v>
      </c>
      <c r="C1090" s="102" t="s">
        <v>14</v>
      </c>
      <c r="D1090" s="102" t="s">
        <v>783</v>
      </c>
      <c r="E1090" s="102">
        <v>2016</v>
      </c>
      <c r="F1090" s="102" t="s">
        <v>434</v>
      </c>
      <c r="G1090" s="133">
        <v>42680</v>
      </c>
      <c r="H1090" s="133">
        <v>42689</v>
      </c>
      <c r="I1090" s="135" t="s">
        <v>838</v>
      </c>
      <c r="J1090" s="102"/>
      <c r="K1090" s="103">
        <v>468</v>
      </c>
      <c r="L1090" s="134"/>
      <c r="M1090" s="132"/>
    </row>
    <row r="1091" spans="1:13" ht="18" hidden="1" customHeight="1">
      <c r="A1091" s="132"/>
      <c r="B1091" s="82" t="s">
        <v>799</v>
      </c>
      <c r="C1091" s="102" t="s">
        <v>29</v>
      </c>
      <c r="D1091" s="102" t="s">
        <v>783</v>
      </c>
      <c r="E1091" s="102">
        <v>2016</v>
      </c>
      <c r="F1091" s="102" t="s">
        <v>434</v>
      </c>
      <c r="G1091" s="133">
        <v>42680</v>
      </c>
      <c r="H1091" s="133">
        <v>42689</v>
      </c>
      <c r="I1091" s="135" t="s">
        <v>838</v>
      </c>
      <c r="J1091" s="102"/>
      <c r="K1091" s="103">
        <v>1360</v>
      </c>
      <c r="L1091" s="134"/>
      <c r="M1091" s="132"/>
    </row>
    <row r="1092" spans="1:13" ht="18" hidden="1" customHeight="1">
      <c r="A1092" s="132"/>
      <c r="B1092" s="82" t="s">
        <v>803</v>
      </c>
      <c r="C1092" s="102" t="s">
        <v>29</v>
      </c>
      <c r="D1092" s="102" t="s">
        <v>783</v>
      </c>
      <c r="E1092" s="102">
        <v>2016</v>
      </c>
      <c r="F1092" s="102" t="s">
        <v>434</v>
      </c>
      <c r="G1092" s="133">
        <v>42680</v>
      </c>
      <c r="H1092" s="133">
        <v>42689</v>
      </c>
      <c r="I1092" s="135" t="s">
        <v>838</v>
      </c>
      <c r="J1092" s="102"/>
      <c r="K1092" s="103">
        <v>970</v>
      </c>
      <c r="L1092" s="134"/>
      <c r="M1092" s="132"/>
    </row>
    <row r="1093" spans="1:13" ht="18" hidden="1" customHeight="1">
      <c r="A1093" s="132"/>
      <c r="B1093" s="82" t="s">
        <v>805</v>
      </c>
      <c r="C1093" s="102" t="s">
        <v>29</v>
      </c>
      <c r="D1093" s="102" t="s">
        <v>783</v>
      </c>
      <c r="E1093" s="102">
        <v>2016</v>
      </c>
      <c r="F1093" s="102" t="s">
        <v>434</v>
      </c>
      <c r="G1093" s="133">
        <v>42680</v>
      </c>
      <c r="H1093" s="133">
        <v>42689</v>
      </c>
      <c r="I1093" s="135" t="s">
        <v>838</v>
      </c>
      <c r="J1093" s="102"/>
      <c r="K1093" s="103">
        <v>165</v>
      </c>
      <c r="L1093" s="134"/>
      <c r="M1093" s="132"/>
    </row>
    <row r="1094" spans="1:13" ht="18" hidden="1" customHeight="1">
      <c r="A1094" s="132"/>
      <c r="B1094" s="82" t="s">
        <v>806</v>
      </c>
      <c r="C1094" s="102" t="s">
        <v>14</v>
      </c>
      <c r="D1094" s="102" t="s">
        <v>783</v>
      </c>
      <c r="E1094" s="102">
        <v>2016</v>
      </c>
      <c r="F1094" s="102" t="s">
        <v>434</v>
      </c>
      <c r="G1094" s="133">
        <v>42680</v>
      </c>
      <c r="H1094" s="133">
        <v>42689</v>
      </c>
      <c r="I1094" s="135" t="s">
        <v>838</v>
      </c>
      <c r="J1094" s="102"/>
      <c r="K1094" s="103">
        <v>3058</v>
      </c>
      <c r="L1094" s="134"/>
      <c r="M1094" s="132"/>
    </row>
    <row r="1095" spans="1:13" ht="18" hidden="1" customHeight="1">
      <c r="A1095" s="132"/>
      <c r="B1095" s="82" t="s">
        <v>794</v>
      </c>
      <c r="C1095" s="102" t="s">
        <v>29</v>
      </c>
      <c r="D1095" s="102" t="s">
        <v>783</v>
      </c>
      <c r="E1095" s="102">
        <v>2016</v>
      </c>
      <c r="F1095" s="102" t="s">
        <v>434</v>
      </c>
      <c r="G1095" s="133">
        <v>42680</v>
      </c>
      <c r="H1095" s="133">
        <v>42689</v>
      </c>
      <c r="I1095" s="135" t="s">
        <v>838</v>
      </c>
      <c r="J1095" s="102"/>
      <c r="K1095" s="103">
        <v>459</v>
      </c>
      <c r="L1095" s="134"/>
      <c r="M1095" s="132"/>
    </row>
    <row r="1096" spans="1:13" ht="18" hidden="1" customHeight="1">
      <c r="A1096" s="132"/>
      <c r="B1096" s="82" t="s">
        <v>793</v>
      </c>
      <c r="C1096" s="102" t="s">
        <v>14</v>
      </c>
      <c r="D1096" s="102" t="s">
        <v>783</v>
      </c>
      <c r="E1096" s="102">
        <v>2016</v>
      </c>
      <c r="F1096" s="102" t="s">
        <v>434</v>
      </c>
      <c r="G1096" s="133">
        <v>42680</v>
      </c>
      <c r="H1096" s="133">
        <v>42689</v>
      </c>
      <c r="I1096" s="135" t="s">
        <v>838</v>
      </c>
      <c r="J1096" s="102"/>
      <c r="K1096" s="103">
        <v>1230</v>
      </c>
      <c r="L1096" s="134"/>
      <c r="M1096" s="132"/>
    </row>
    <row r="1097" spans="1:13" ht="18" hidden="1" customHeight="1">
      <c r="A1097" s="132"/>
      <c r="B1097" s="82" t="s">
        <v>800</v>
      </c>
      <c r="C1097" s="102" t="s">
        <v>29</v>
      </c>
      <c r="D1097" s="102" t="s">
        <v>783</v>
      </c>
      <c r="E1097" s="102">
        <v>2016</v>
      </c>
      <c r="F1097" s="102" t="s">
        <v>434</v>
      </c>
      <c r="G1097" s="133">
        <v>42680</v>
      </c>
      <c r="H1097" s="133">
        <v>42689</v>
      </c>
      <c r="I1097" s="135" t="s">
        <v>838</v>
      </c>
      <c r="J1097" s="102"/>
      <c r="K1097" s="103">
        <v>469</v>
      </c>
      <c r="L1097" s="134"/>
      <c r="M1097" s="132"/>
    </row>
    <row r="1098" spans="1:13" ht="18" hidden="1" customHeight="1">
      <c r="A1098" s="132"/>
      <c r="B1098" s="82" t="s">
        <v>790</v>
      </c>
      <c r="C1098" s="102" t="s">
        <v>29</v>
      </c>
      <c r="D1098" s="102" t="s">
        <v>783</v>
      </c>
      <c r="E1098" s="102">
        <v>2016</v>
      </c>
      <c r="F1098" s="102" t="s">
        <v>434</v>
      </c>
      <c r="G1098" s="133">
        <v>42680</v>
      </c>
      <c r="H1098" s="133">
        <v>42689</v>
      </c>
      <c r="I1098" s="135" t="s">
        <v>838</v>
      </c>
      <c r="J1098" s="102"/>
      <c r="K1098" s="103">
        <v>1360</v>
      </c>
      <c r="L1098" s="134"/>
      <c r="M1098" s="132"/>
    </row>
    <row r="1099" spans="1:13" ht="36" hidden="1" customHeight="1">
      <c r="A1099" s="132"/>
      <c r="B1099" s="82" t="s">
        <v>145</v>
      </c>
      <c r="C1099" s="102" t="s">
        <v>14</v>
      </c>
      <c r="D1099" s="102" t="s">
        <v>476</v>
      </c>
      <c r="E1099" s="102">
        <v>2016</v>
      </c>
      <c r="F1099" s="102" t="s">
        <v>434</v>
      </c>
      <c r="G1099" s="133">
        <v>42675</v>
      </c>
      <c r="H1099" s="133">
        <v>42677</v>
      </c>
      <c r="I1099" s="135" t="s">
        <v>746</v>
      </c>
      <c r="J1099" s="102" t="s">
        <v>76</v>
      </c>
      <c r="K1099" s="103">
        <v>7000</v>
      </c>
      <c r="L1099" s="134"/>
      <c r="M1099" s="132"/>
    </row>
    <row r="1100" spans="1:13" ht="36" hidden="1" customHeight="1">
      <c r="A1100" s="132"/>
      <c r="B1100" s="88" t="s">
        <v>840</v>
      </c>
      <c r="C1100" s="89" t="s">
        <v>45</v>
      </c>
      <c r="D1100" s="89" t="s">
        <v>46</v>
      </c>
      <c r="E1100" s="89">
        <v>2016</v>
      </c>
      <c r="F1100" s="128" t="s">
        <v>434</v>
      </c>
      <c r="G1100" s="90"/>
      <c r="H1100" s="90"/>
      <c r="I1100" s="89" t="s">
        <v>47</v>
      </c>
      <c r="J1100" s="89"/>
      <c r="K1100" s="91">
        <v>0</v>
      </c>
      <c r="L1100" s="131">
        <f>SUM(K967:K1100)</f>
        <v>198960.06999999986</v>
      </c>
      <c r="M1100" s="132"/>
    </row>
    <row r="1101" spans="1:13" ht="18" hidden="1" customHeight="1">
      <c r="A1101" s="132"/>
      <c r="B1101" s="82" t="s">
        <v>116</v>
      </c>
      <c r="C1101" s="102" t="s">
        <v>29</v>
      </c>
      <c r="D1101" s="102" t="s">
        <v>571</v>
      </c>
      <c r="E1101" s="102">
        <v>2016</v>
      </c>
      <c r="F1101" s="102" t="s">
        <v>464</v>
      </c>
      <c r="G1101" s="133">
        <v>42718</v>
      </c>
      <c r="H1101" s="133">
        <v>42718</v>
      </c>
      <c r="I1101" s="135" t="s">
        <v>841</v>
      </c>
      <c r="J1101" s="102" t="s">
        <v>173</v>
      </c>
      <c r="K1101" s="103">
        <v>1400.05</v>
      </c>
      <c r="L1101" s="134"/>
      <c r="M1101" s="132"/>
    </row>
    <row r="1102" spans="1:13" ht="18" hidden="1" customHeight="1">
      <c r="A1102" s="132"/>
      <c r="B1102" s="82" t="s">
        <v>842</v>
      </c>
      <c r="C1102" s="102" t="s">
        <v>14</v>
      </c>
      <c r="D1102" s="102" t="s">
        <v>65</v>
      </c>
      <c r="E1102" s="102">
        <v>2016</v>
      </c>
      <c r="F1102" s="102" t="s">
        <v>464</v>
      </c>
      <c r="G1102" s="133">
        <v>42710</v>
      </c>
      <c r="H1102" s="133">
        <v>42712</v>
      </c>
      <c r="I1102" s="102" t="s">
        <v>773</v>
      </c>
      <c r="J1102" s="102" t="s">
        <v>774</v>
      </c>
      <c r="K1102" s="103">
        <v>1500</v>
      </c>
      <c r="L1102" s="134"/>
      <c r="M1102" s="132"/>
    </row>
    <row r="1103" spans="1:13" ht="18" hidden="1" customHeight="1">
      <c r="A1103" s="132"/>
      <c r="B1103" s="82" t="s">
        <v>663</v>
      </c>
      <c r="C1103" s="102" t="s">
        <v>29</v>
      </c>
      <c r="D1103" s="102" t="s">
        <v>476</v>
      </c>
      <c r="E1103" s="102">
        <v>2016</v>
      </c>
      <c r="F1103" s="102" t="s">
        <v>464</v>
      </c>
      <c r="G1103" s="133">
        <v>42710</v>
      </c>
      <c r="H1103" s="133">
        <v>42711</v>
      </c>
      <c r="I1103" s="102" t="s">
        <v>810</v>
      </c>
      <c r="J1103" s="102" t="s">
        <v>88</v>
      </c>
      <c r="K1103" s="103">
        <v>2144.7800000000002</v>
      </c>
      <c r="L1103" s="134"/>
      <c r="M1103" s="132"/>
    </row>
    <row r="1104" spans="1:13" ht="18" hidden="1" customHeight="1">
      <c r="A1104" s="132"/>
      <c r="B1104" s="82" t="s">
        <v>843</v>
      </c>
      <c r="C1104" s="102" t="s">
        <v>14</v>
      </c>
      <c r="D1104" s="102" t="s">
        <v>476</v>
      </c>
      <c r="E1104" s="102">
        <v>2016</v>
      </c>
      <c r="F1104" s="102" t="s">
        <v>464</v>
      </c>
      <c r="G1104" s="133">
        <v>42705</v>
      </c>
      <c r="H1104" s="133">
        <v>42706</v>
      </c>
      <c r="I1104" s="135" t="s">
        <v>844</v>
      </c>
      <c r="J1104" s="102" t="s">
        <v>31</v>
      </c>
      <c r="K1104" s="103">
        <v>6037.55</v>
      </c>
      <c r="L1104" s="134"/>
      <c r="M1104" s="132"/>
    </row>
    <row r="1105" spans="1:13" ht="18" hidden="1" customHeight="1">
      <c r="A1105" s="132"/>
      <c r="B1105" s="82" t="s">
        <v>723</v>
      </c>
      <c r="C1105" s="102" t="s">
        <v>14</v>
      </c>
      <c r="D1105" s="102" t="s">
        <v>22</v>
      </c>
      <c r="E1105" s="102">
        <v>2016</v>
      </c>
      <c r="F1105" s="102" t="s">
        <v>464</v>
      </c>
      <c r="G1105" s="133">
        <v>42705</v>
      </c>
      <c r="H1105" s="133">
        <v>42706</v>
      </c>
      <c r="I1105" s="102" t="s">
        <v>813</v>
      </c>
      <c r="J1105" s="102" t="s">
        <v>718</v>
      </c>
      <c r="K1105" s="103">
        <v>2500</v>
      </c>
      <c r="L1105" s="134"/>
      <c r="M1105" s="132"/>
    </row>
    <row r="1106" spans="1:13" ht="18" hidden="1" customHeight="1">
      <c r="A1106" s="132"/>
      <c r="B1106" s="82" t="s">
        <v>728</v>
      </c>
      <c r="C1106" s="102" t="s">
        <v>29</v>
      </c>
      <c r="D1106" s="102" t="s">
        <v>22</v>
      </c>
      <c r="E1106" s="102">
        <v>2016</v>
      </c>
      <c r="F1106" s="102" t="s">
        <v>464</v>
      </c>
      <c r="G1106" s="133">
        <v>42705</v>
      </c>
      <c r="H1106" s="133">
        <v>42706</v>
      </c>
      <c r="I1106" s="102" t="s">
        <v>813</v>
      </c>
      <c r="J1106" s="102" t="s">
        <v>767</v>
      </c>
      <c r="K1106" s="103">
        <v>2500</v>
      </c>
      <c r="L1106" s="134"/>
      <c r="M1106" s="132"/>
    </row>
    <row r="1107" spans="1:13" ht="18" hidden="1" customHeight="1">
      <c r="A1107" s="132"/>
      <c r="B1107" s="82" t="s">
        <v>706</v>
      </c>
      <c r="C1107" s="102" t="s">
        <v>29</v>
      </c>
      <c r="D1107" s="102" t="s">
        <v>57</v>
      </c>
      <c r="E1107" s="102">
        <v>2016</v>
      </c>
      <c r="F1107" s="102" t="s">
        <v>464</v>
      </c>
      <c r="G1107" s="133" t="s">
        <v>845</v>
      </c>
      <c r="H1107" s="133">
        <v>42706</v>
      </c>
      <c r="I1107" s="102" t="s">
        <v>846</v>
      </c>
      <c r="J1107" s="102" t="s">
        <v>574</v>
      </c>
      <c r="K1107" s="103">
        <v>2000</v>
      </c>
      <c r="L1107" s="134"/>
      <c r="M1107" s="132"/>
    </row>
    <row r="1108" spans="1:13" ht="18" hidden="1" customHeight="1">
      <c r="A1108" s="132"/>
      <c r="B1108" s="82" t="s">
        <v>708</v>
      </c>
      <c r="C1108" s="102" t="s">
        <v>14</v>
      </c>
      <c r="D1108" s="102" t="s">
        <v>57</v>
      </c>
      <c r="E1108" s="102">
        <v>2016</v>
      </c>
      <c r="F1108" s="102" t="s">
        <v>464</v>
      </c>
      <c r="G1108" s="133">
        <v>42705</v>
      </c>
      <c r="H1108" s="133">
        <v>42706</v>
      </c>
      <c r="I1108" s="102" t="s">
        <v>818</v>
      </c>
      <c r="J1108" s="102" t="s">
        <v>672</v>
      </c>
      <c r="K1108" s="103">
        <v>2000</v>
      </c>
      <c r="L1108" s="134"/>
      <c r="M1108" s="132"/>
    </row>
    <row r="1109" spans="1:13" ht="18" hidden="1" customHeight="1">
      <c r="A1109" s="132"/>
      <c r="B1109" s="82" t="s">
        <v>757</v>
      </c>
      <c r="C1109" s="102" t="s">
        <v>29</v>
      </c>
      <c r="D1109" s="102" t="s">
        <v>86</v>
      </c>
      <c r="E1109" s="102">
        <v>2016</v>
      </c>
      <c r="F1109" s="102" t="s">
        <v>464</v>
      </c>
      <c r="G1109" s="133">
        <v>42705</v>
      </c>
      <c r="H1109" s="133">
        <v>42706</v>
      </c>
      <c r="I1109" s="102" t="s">
        <v>847</v>
      </c>
      <c r="J1109" s="102" t="s">
        <v>759</v>
      </c>
      <c r="K1109" s="103">
        <v>2000</v>
      </c>
      <c r="L1109" s="134"/>
      <c r="M1109" s="132"/>
    </row>
    <row r="1110" spans="1:13" ht="18" hidden="1" customHeight="1">
      <c r="A1110" s="132"/>
      <c r="B1110" s="82" t="s">
        <v>716</v>
      </c>
      <c r="C1110" s="102" t="s">
        <v>14</v>
      </c>
      <c r="D1110" s="102" t="s">
        <v>22</v>
      </c>
      <c r="E1110" s="102">
        <v>2016</v>
      </c>
      <c r="F1110" s="102" t="s">
        <v>464</v>
      </c>
      <c r="G1110" s="133" t="s">
        <v>848</v>
      </c>
      <c r="H1110" s="133">
        <v>42706</v>
      </c>
      <c r="I1110" s="102" t="s">
        <v>813</v>
      </c>
      <c r="J1110" s="102" t="s">
        <v>718</v>
      </c>
      <c r="K1110" s="103">
        <v>2500</v>
      </c>
      <c r="L1110" s="134"/>
      <c r="M1110" s="132"/>
    </row>
    <row r="1111" spans="1:13" ht="18" hidden="1" customHeight="1">
      <c r="A1111" s="132"/>
      <c r="B1111" s="82" t="s">
        <v>720</v>
      </c>
      <c r="C1111" s="102" t="s">
        <v>14</v>
      </c>
      <c r="D1111" s="102" t="s">
        <v>22</v>
      </c>
      <c r="E1111" s="102">
        <v>2016</v>
      </c>
      <c r="F1111" s="102" t="s">
        <v>464</v>
      </c>
      <c r="G1111" s="133">
        <v>42705</v>
      </c>
      <c r="H1111" s="133">
        <v>42706</v>
      </c>
      <c r="I1111" s="102" t="s">
        <v>813</v>
      </c>
      <c r="J1111" s="102" t="s">
        <v>718</v>
      </c>
      <c r="K1111" s="103">
        <v>2500</v>
      </c>
      <c r="L1111" s="134"/>
      <c r="M1111" s="132"/>
    </row>
    <row r="1112" spans="1:13" ht="34.5" hidden="1" customHeight="1">
      <c r="A1112" s="132"/>
      <c r="B1112" s="82" t="s">
        <v>817</v>
      </c>
      <c r="C1112" s="102" t="s">
        <v>29</v>
      </c>
      <c r="D1112" s="102" t="s">
        <v>476</v>
      </c>
      <c r="E1112" s="102">
        <v>2016</v>
      </c>
      <c r="F1112" s="102" t="s">
        <v>464</v>
      </c>
      <c r="G1112" s="133">
        <v>42718</v>
      </c>
      <c r="H1112" s="133">
        <v>42706</v>
      </c>
      <c r="I1112" s="135" t="s">
        <v>849</v>
      </c>
      <c r="J1112" s="102" t="s">
        <v>551</v>
      </c>
      <c r="K1112" s="103">
        <v>2000</v>
      </c>
      <c r="L1112" s="134"/>
      <c r="M1112" s="132"/>
    </row>
    <row r="1113" spans="1:13" ht="18" hidden="1" customHeight="1">
      <c r="A1113" s="132"/>
      <c r="B1113" s="82" t="s">
        <v>786</v>
      </c>
      <c r="C1113" s="102" t="s">
        <v>14</v>
      </c>
      <c r="D1113" s="102" t="s">
        <v>15</v>
      </c>
      <c r="E1113" s="102">
        <v>2016</v>
      </c>
      <c r="F1113" s="102" t="s">
        <v>464</v>
      </c>
      <c r="G1113" s="133">
        <v>42705</v>
      </c>
      <c r="H1113" s="133">
        <v>42710</v>
      </c>
      <c r="I1113" s="102" t="s">
        <v>850</v>
      </c>
      <c r="J1113" s="102" t="s">
        <v>398</v>
      </c>
      <c r="K1113" s="103">
        <v>2000</v>
      </c>
      <c r="L1113" s="134"/>
      <c r="M1113" s="132"/>
    </row>
    <row r="1114" spans="1:13" ht="18" hidden="1" customHeight="1">
      <c r="A1114" s="132"/>
      <c r="B1114" s="82" t="s">
        <v>537</v>
      </c>
      <c r="C1114" s="102" t="s">
        <v>14</v>
      </c>
      <c r="D1114" s="102" t="s">
        <v>15</v>
      </c>
      <c r="E1114" s="102">
        <v>2016</v>
      </c>
      <c r="F1114" s="102" t="s">
        <v>464</v>
      </c>
      <c r="G1114" s="133">
        <v>42705</v>
      </c>
      <c r="H1114" s="133">
        <v>42710</v>
      </c>
      <c r="I1114" s="102" t="s">
        <v>851</v>
      </c>
      <c r="J1114" s="102" t="s">
        <v>88</v>
      </c>
      <c r="K1114" s="103">
        <v>2000</v>
      </c>
      <c r="L1114" s="134"/>
      <c r="M1114" s="132"/>
    </row>
    <row r="1115" spans="1:13" ht="18" hidden="1" customHeight="1">
      <c r="A1115" s="132"/>
      <c r="B1115" s="82" t="s">
        <v>761</v>
      </c>
      <c r="C1115" s="102" t="s">
        <v>14</v>
      </c>
      <c r="D1115" s="102" t="s">
        <v>86</v>
      </c>
      <c r="E1115" s="102">
        <v>2016</v>
      </c>
      <c r="F1115" s="102" t="s">
        <v>464</v>
      </c>
      <c r="G1115" s="133">
        <v>42705</v>
      </c>
      <c r="H1115" s="133">
        <v>42706</v>
      </c>
      <c r="I1115" s="102" t="s">
        <v>852</v>
      </c>
      <c r="J1115" s="102" t="s">
        <v>680</v>
      </c>
      <c r="K1115" s="103">
        <v>2000</v>
      </c>
      <c r="L1115" s="134"/>
      <c r="M1115" s="132"/>
    </row>
    <row r="1116" spans="1:13" ht="18" hidden="1" customHeight="1">
      <c r="A1116" s="132"/>
      <c r="B1116" s="82" t="s">
        <v>760</v>
      </c>
      <c r="C1116" s="102" t="s">
        <v>29</v>
      </c>
      <c r="D1116" s="102" t="s">
        <v>86</v>
      </c>
      <c r="E1116" s="102">
        <v>2016</v>
      </c>
      <c r="F1116" s="102" t="s">
        <v>464</v>
      </c>
      <c r="G1116" s="133">
        <v>42705</v>
      </c>
      <c r="H1116" s="133">
        <v>42706</v>
      </c>
      <c r="I1116" s="102" t="s">
        <v>847</v>
      </c>
      <c r="J1116" s="102" t="s">
        <v>759</v>
      </c>
      <c r="K1116" s="103">
        <v>2000</v>
      </c>
      <c r="L1116" s="134"/>
      <c r="M1116" s="132"/>
    </row>
    <row r="1117" spans="1:13" ht="18" hidden="1" customHeight="1">
      <c r="A1117" s="132"/>
      <c r="B1117" s="82" t="s">
        <v>754</v>
      </c>
      <c r="C1117" s="102" t="s">
        <v>14</v>
      </c>
      <c r="D1117" s="102" t="s">
        <v>86</v>
      </c>
      <c r="E1117" s="102">
        <v>2016</v>
      </c>
      <c r="F1117" s="102" t="s">
        <v>464</v>
      </c>
      <c r="G1117" s="133">
        <v>42705</v>
      </c>
      <c r="H1117" s="133">
        <v>42706</v>
      </c>
      <c r="I1117" s="102" t="s">
        <v>847</v>
      </c>
      <c r="J1117" s="102" t="s">
        <v>751</v>
      </c>
      <c r="K1117" s="103">
        <v>2000</v>
      </c>
      <c r="L1117" s="134"/>
      <c r="M1117" s="132"/>
    </row>
    <row r="1118" spans="1:13" ht="18" hidden="1" customHeight="1">
      <c r="A1118" s="132"/>
      <c r="B1118" s="82" t="s">
        <v>756</v>
      </c>
      <c r="C1118" s="102" t="s">
        <v>29</v>
      </c>
      <c r="D1118" s="102" t="s">
        <v>86</v>
      </c>
      <c r="E1118" s="102">
        <v>2016</v>
      </c>
      <c r="F1118" s="102" t="s">
        <v>464</v>
      </c>
      <c r="G1118" s="133">
        <v>42705</v>
      </c>
      <c r="H1118" s="133">
        <v>42706</v>
      </c>
      <c r="I1118" s="102" t="s">
        <v>847</v>
      </c>
      <c r="J1118" s="102" t="s">
        <v>173</v>
      </c>
      <c r="K1118" s="103">
        <v>2000</v>
      </c>
      <c r="L1118" s="134"/>
      <c r="M1118" s="132"/>
    </row>
    <row r="1119" spans="1:13" ht="18" hidden="1" customHeight="1">
      <c r="A1119" s="132"/>
      <c r="B1119" s="82" t="s">
        <v>763</v>
      </c>
      <c r="C1119" s="102" t="s">
        <v>29</v>
      </c>
      <c r="D1119" s="102" t="s">
        <v>86</v>
      </c>
      <c r="E1119" s="102">
        <v>2016</v>
      </c>
      <c r="F1119" s="102" t="s">
        <v>464</v>
      </c>
      <c r="G1119" s="133">
        <v>42705</v>
      </c>
      <c r="H1119" s="133">
        <v>42706</v>
      </c>
      <c r="I1119" s="102" t="s">
        <v>847</v>
      </c>
      <c r="J1119" s="102" t="s">
        <v>88</v>
      </c>
      <c r="K1119" s="103">
        <v>2000</v>
      </c>
      <c r="L1119" s="134"/>
      <c r="M1119" s="132"/>
    </row>
    <row r="1120" spans="1:13" ht="18" hidden="1" customHeight="1">
      <c r="A1120" s="132"/>
      <c r="B1120" s="88" t="s">
        <v>853</v>
      </c>
      <c r="C1120" s="89" t="s">
        <v>45</v>
      </c>
      <c r="D1120" s="89" t="s">
        <v>46</v>
      </c>
      <c r="E1120" s="89">
        <v>2016</v>
      </c>
      <c r="F1120" s="128" t="s">
        <v>464</v>
      </c>
      <c r="G1120" s="90"/>
      <c r="H1120" s="90"/>
      <c r="I1120" s="89" t="s">
        <v>47</v>
      </c>
      <c r="J1120" s="89"/>
      <c r="K1120" s="91">
        <v>11.6</v>
      </c>
      <c r="L1120" s="131">
        <f>SUM(K1101:K1120)</f>
        <v>43093.98</v>
      </c>
      <c r="M1120" s="132"/>
    </row>
    <row r="1121" spans="1:13" ht="18" hidden="1" customHeight="1">
      <c r="A1121" s="132"/>
      <c r="B1121" s="82"/>
      <c r="C1121" s="102"/>
      <c r="D1121" s="102"/>
      <c r="E1121" s="102"/>
      <c r="F1121" s="102"/>
      <c r="G1121" s="133"/>
      <c r="H1121" s="133"/>
      <c r="I1121" s="102"/>
      <c r="J1121" s="102"/>
      <c r="K1121" s="103"/>
      <c r="L1121" s="134"/>
      <c r="M1121" s="132"/>
    </row>
    <row r="1122" spans="1:13" ht="20.25" hidden="1" customHeight="1">
      <c r="A1122" s="59"/>
      <c r="B1122" s="60" t="s">
        <v>467</v>
      </c>
      <c r="C1122" s="61"/>
      <c r="D1122" s="61"/>
      <c r="E1122" s="61"/>
      <c r="F1122" s="61"/>
      <c r="G1122" s="61"/>
      <c r="H1122" s="61"/>
      <c r="I1122" s="61"/>
      <c r="J1122" s="61"/>
      <c r="K1122" s="62"/>
      <c r="L1122" s="63">
        <f>L559+L591+L615+L630+L642+L652+L764+L881+L915+L966+L1100+L1120</f>
        <v>1345500.0022600002</v>
      </c>
      <c r="M1122" s="64">
        <v>1345500</v>
      </c>
    </row>
    <row r="1123" spans="1:13" ht="20.25" hidden="1" customHeight="1">
      <c r="A1123" s="59"/>
      <c r="B1123" s="65" t="s">
        <v>468</v>
      </c>
      <c r="C1123" s="66"/>
      <c r="D1123" s="66"/>
      <c r="E1123" s="66"/>
      <c r="F1123" s="66"/>
      <c r="G1123" s="66"/>
      <c r="H1123" s="66"/>
      <c r="I1123" s="66"/>
      <c r="J1123" s="66"/>
      <c r="K1123" s="67"/>
      <c r="L1123" s="68">
        <f>1345500-L1122</f>
        <v>-2.2600002121180296E-3</v>
      </c>
      <c r="M1123" s="64"/>
    </row>
    <row r="1124" spans="1:13" ht="24" hidden="1" customHeight="1">
      <c r="A1124" s="59"/>
      <c r="B1124" s="136" t="s">
        <v>854</v>
      </c>
      <c r="C1124" s="136"/>
      <c r="D1124" s="136"/>
      <c r="E1124" s="136"/>
      <c r="F1124" s="136"/>
      <c r="G1124" s="136"/>
      <c r="H1124" s="136"/>
      <c r="I1124" s="136"/>
      <c r="J1124" s="136"/>
      <c r="K1124" s="69"/>
      <c r="L1124" s="72">
        <f>SUM(L559+L591+L615+L630+L642+L652+L764+L881+L915+L966+L1100+L1120+K1121)</f>
        <v>1345500.0022600002</v>
      </c>
      <c r="M1124" s="59"/>
    </row>
    <row r="1125" spans="1:13" ht="20.25" hidden="1" customHeight="1">
      <c r="A1125" s="1"/>
      <c r="B1125" s="552" t="s">
        <v>855</v>
      </c>
      <c r="C1125" s="543"/>
      <c r="D1125" s="543"/>
      <c r="E1125" s="543"/>
      <c r="F1125" s="543"/>
      <c r="G1125" s="543"/>
      <c r="H1125" s="543"/>
      <c r="I1125" s="543"/>
      <c r="J1125" s="543"/>
      <c r="K1125" s="543"/>
      <c r="L1125" s="544"/>
      <c r="M1125" s="1"/>
    </row>
    <row r="1126" spans="1:13" ht="25.5" hidden="1" customHeight="1">
      <c r="A1126" s="1"/>
      <c r="B1126" s="137" t="s">
        <v>2</v>
      </c>
      <c r="C1126" s="137" t="s">
        <v>3</v>
      </c>
      <c r="D1126" s="137" t="s">
        <v>856</v>
      </c>
      <c r="E1126" s="137" t="s">
        <v>5</v>
      </c>
      <c r="F1126" s="137" t="s">
        <v>6</v>
      </c>
      <c r="G1126" s="138" t="s">
        <v>7</v>
      </c>
      <c r="H1126" s="138" t="s">
        <v>8</v>
      </c>
      <c r="I1126" s="137" t="s">
        <v>9</v>
      </c>
      <c r="J1126" s="137" t="s">
        <v>10</v>
      </c>
      <c r="K1126" s="137" t="s">
        <v>11</v>
      </c>
      <c r="L1126" s="137" t="s">
        <v>12</v>
      </c>
      <c r="M1126" s="1"/>
    </row>
    <row r="1127" spans="1:13" ht="18" hidden="1" customHeight="1">
      <c r="A1127" s="139"/>
      <c r="B1127" s="140" t="s">
        <v>857</v>
      </c>
      <c r="C1127" s="141" t="s">
        <v>14</v>
      </c>
      <c r="D1127" s="141" t="s">
        <v>15</v>
      </c>
      <c r="E1127" s="141">
        <v>2017</v>
      </c>
      <c r="F1127" s="141" t="s">
        <v>16</v>
      </c>
      <c r="G1127" s="133">
        <v>42752</v>
      </c>
      <c r="H1127" s="133">
        <v>42758</v>
      </c>
      <c r="I1127" s="141" t="s">
        <v>858</v>
      </c>
      <c r="J1127" s="141" t="s">
        <v>859</v>
      </c>
      <c r="K1127" s="103">
        <v>2000</v>
      </c>
      <c r="L1127" s="142"/>
      <c r="M1127" s="139"/>
    </row>
    <row r="1128" spans="1:13" ht="18" hidden="1" customHeight="1">
      <c r="A1128" s="139"/>
      <c r="B1128" s="143" t="s">
        <v>860</v>
      </c>
      <c r="C1128" s="141" t="s">
        <v>14</v>
      </c>
      <c r="D1128" s="141" t="s">
        <v>15</v>
      </c>
      <c r="E1128" s="141">
        <v>2017</v>
      </c>
      <c r="F1128" s="141" t="s">
        <v>16</v>
      </c>
      <c r="G1128" s="144">
        <v>42752</v>
      </c>
      <c r="H1128" s="144">
        <v>42758</v>
      </c>
      <c r="I1128" s="141" t="s">
        <v>861</v>
      </c>
      <c r="J1128" s="141" t="s">
        <v>862</v>
      </c>
      <c r="K1128" s="145">
        <v>2000</v>
      </c>
      <c r="L1128" s="142"/>
      <c r="M1128" s="139"/>
    </row>
    <row r="1129" spans="1:13" ht="18" hidden="1" customHeight="1">
      <c r="A1129" s="139"/>
      <c r="B1129" s="143" t="s">
        <v>863</v>
      </c>
      <c r="C1129" s="141" t="s">
        <v>29</v>
      </c>
      <c r="D1129" s="141" t="s">
        <v>15</v>
      </c>
      <c r="E1129" s="141">
        <v>2017</v>
      </c>
      <c r="F1129" s="141" t="s">
        <v>16</v>
      </c>
      <c r="G1129" s="144">
        <v>42752</v>
      </c>
      <c r="H1129" s="144">
        <v>42758</v>
      </c>
      <c r="I1129" s="141" t="s">
        <v>858</v>
      </c>
      <c r="J1129" s="141" t="s">
        <v>864</v>
      </c>
      <c r="K1129" s="145">
        <v>2000</v>
      </c>
      <c r="L1129" s="142"/>
      <c r="M1129" s="139"/>
    </row>
    <row r="1130" spans="1:13" ht="18" hidden="1" customHeight="1">
      <c r="A1130" s="139"/>
      <c r="B1130" s="143" t="s">
        <v>865</v>
      </c>
      <c r="C1130" s="141" t="s">
        <v>14</v>
      </c>
      <c r="D1130" s="141" t="s">
        <v>15</v>
      </c>
      <c r="E1130" s="141">
        <v>2017</v>
      </c>
      <c r="F1130" s="141" t="s">
        <v>16</v>
      </c>
      <c r="G1130" s="144">
        <v>42748</v>
      </c>
      <c r="H1130" s="144">
        <v>42758</v>
      </c>
      <c r="I1130" s="141" t="s">
        <v>858</v>
      </c>
      <c r="J1130" s="141" t="s">
        <v>494</v>
      </c>
      <c r="K1130" s="145">
        <v>2000</v>
      </c>
      <c r="L1130" s="142"/>
      <c r="M1130" s="139"/>
    </row>
    <row r="1131" spans="1:13" ht="18" hidden="1" customHeight="1">
      <c r="A1131" s="139"/>
      <c r="B1131" s="143" t="s">
        <v>866</v>
      </c>
      <c r="C1131" s="141" t="s">
        <v>29</v>
      </c>
      <c r="D1131" s="141" t="s">
        <v>57</v>
      </c>
      <c r="E1131" s="141">
        <v>2017</v>
      </c>
      <c r="F1131" s="141" t="s">
        <v>16</v>
      </c>
      <c r="G1131" s="144">
        <v>42747</v>
      </c>
      <c r="H1131" s="144">
        <v>42752</v>
      </c>
      <c r="I1131" s="141" t="s">
        <v>867</v>
      </c>
      <c r="J1131" s="141" t="s">
        <v>868</v>
      </c>
      <c r="K1131" s="145">
        <v>2000</v>
      </c>
      <c r="L1131" s="142"/>
      <c r="M1131" s="139"/>
    </row>
    <row r="1132" spans="1:13" ht="18" hidden="1" customHeight="1">
      <c r="A1132" s="139"/>
      <c r="B1132" s="146" t="s">
        <v>869</v>
      </c>
      <c r="C1132" s="141" t="s">
        <v>29</v>
      </c>
      <c r="D1132" s="141" t="s">
        <v>443</v>
      </c>
      <c r="E1132" s="141">
        <v>2017</v>
      </c>
      <c r="F1132" s="141" t="s">
        <v>16</v>
      </c>
      <c r="G1132" s="144">
        <v>42752</v>
      </c>
      <c r="H1132" s="144">
        <v>42758</v>
      </c>
      <c r="I1132" s="141" t="s">
        <v>870</v>
      </c>
      <c r="J1132" s="141" t="s">
        <v>871</v>
      </c>
      <c r="K1132" s="145">
        <v>2000</v>
      </c>
      <c r="L1132" s="142"/>
      <c r="M1132" s="139"/>
    </row>
    <row r="1133" spans="1:13" ht="18" hidden="1" customHeight="1">
      <c r="A1133" s="132"/>
      <c r="B1133" s="88"/>
      <c r="C1133" s="89" t="s">
        <v>45</v>
      </c>
      <c r="D1133" s="89"/>
      <c r="E1133" s="89">
        <v>2017</v>
      </c>
      <c r="F1133" s="128" t="s">
        <v>16</v>
      </c>
      <c r="G1133" s="90"/>
      <c r="H1133" s="90"/>
      <c r="I1133" s="89" t="s">
        <v>872</v>
      </c>
      <c r="J1133" s="89"/>
      <c r="K1133" s="91"/>
      <c r="L1133" s="131">
        <f>SUM(K1127:K1133)</f>
        <v>12000</v>
      </c>
      <c r="M1133" s="132"/>
    </row>
    <row r="1134" spans="1:13" ht="18" hidden="1" customHeight="1">
      <c r="A1134" s="139"/>
      <c r="B1134" s="143" t="s">
        <v>873</v>
      </c>
      <c r="C1134" s="141" t="s">
        <v>29</v>
      </c>
      <c r="D1134" s="141" t="s">
        <v>571</v>
      </c>
      <c r="E1134" s="141">
        <v>2017</v>
      </c>
      <c r="F1134" s="141" t="s">
        <v>48</v>
      </c>
      <c r="G1134" s="144">
        <v>42780</v>
      </c>
      <c r="H1134" s="144">
        <v>42782</v>
      </c>
      <c r="I1134" s="141" t="s">
        <v>874</v>
      </c>
      <c r="J1134" s="141" t="s">
        <v>875</v>
      </c>
      <c r="K1134" s="145">
        <v>291</v>
      </c>
      <c r="L1134" s="142"/>
      <c r="M1134" s="139"/>
    </row>
    <row r="1135" spans="1:13" ht="18" hidden="1" customHeight="1">
      <c r="A1135" s="139"/>
      <c r="B1135" s="143" t="s">
        <v>876</v>
      </c>
      <c r="C1135" s="141" t="s">
        <v>14</v>
      </c>
      <c r="D1135" s="141" t="s">
        <v>78</v>
      </c>
      <c r="E1135" s="141">
        <v>2017</v>
      </c>
      <c r="F1135" s="141" t="s">
        <v>48</v>
      </c>
      <c r="G1135" s="144">
        <v>42780</v>
      </c>
      <c r="H1135" s="144">
        <v>42781</v>
      </c>
      <c r="I1135" s="141" t="s">
        <v>877</v>
      </c>
      <c r="J1135" s="141" t="s">
        <v>179</v>
      </c>
      <c r="K1135" s="145">
        <v>2612</v>
      </c>
      <c r="L1135" s="142"/>
      <c r="M1135" s="139"/>
    </row>
    <row r="1136" spans="1:13" ht="18" hidden="1" customHeight="1">
      <c r="A1136" s="139"/>
      <c r="B1136" s="143" t="s">
        <v>878</v>
      </c>
      <c r="C1136" s="141" t="s">
        <v>29</v>
      </c>
      <c r="D1136" s="141" t="s">
        <v>15</v>
      </c>
      <c r="E1136" s="141">
        <v>2017</v>
      </c>
      <c r="F1136" s="141" t="s">
        <v>48</v>
      </c>
      <c r="G1136" s="144">
        <v>42775</v>
      </c>
      <c r="H1136" s="144">
        <v>42781</v>
      </c>
      <c r="I1136" s="141" t="s">
        <v>879</v>
      </c>
      <c r="J1136" s="141" t="s">
        <v>767</v>
      </c>
      <c r="K1136" s="145">
        <v>2000</v>
      </c>
      <c r="L1136" s="142"/>
      <c r="M1136" s="139"/>
    </row>
    <row r="1137" spans="1:13" ht="18" hidden="1" customHeight="1">
      <c r="A1137" s="139"/>
      <c r="B1137" s="143" t="s">
        <v>880</v>
      </c>
      <c r="C1137" s="141" t="s">
        <v>14</v>
      </c>
      <c r="D1137" s="141" t="s">
        <v>15</v>
      </c>
      <c r="E1137" s="141">
        <v>2017</v>
      </c>
      <c r="F1137" s="141" t="s">
        <v>48</v>
      </c>
      <c r="G1137" s="144">
        <v>42767</v>
      </c>
      <c r="H1137" s="144">
        <v>42774</v>
      </c>
      <c r="I1137" s="141" t="s">
        <v>881</v>
      </c>
      <c r="J1137" s="141" t="s">
        <v>882</v>
      </c>
      <c r="K1137" s="145">
        <v>2000</v>
      </c>
      <c r="L1137" s="142"/>
      <c r="M1137" s="139"/>
    </row>
    <row r="1138" spans="1:13" ht="18" hidden="1" customHeight="1">
      <c r="A1138" s="139"/>
      <c r="B1138" s="143" t="s">
        <v>883</v>
      </c>
      <c r="C1138" s="141" t="s">
        <v>14</v>
      </c>
      <c r="D1138" s="141" t="s">
        <v>22</v>
      </c>
      <c r="E1138" s="141">
        <v>2017</v>
      </c>
      <c r="F1138" s="141" t="s">
        <v>48</v>
      </c>
      <c r="G1138" s="144">
        <v>42767</v>
      </c>
      <c r="H1138" s="144">
        <v>42775</v>
      </c>
      <c r="I1138" s="141" t="s">
        <v>884</v>
      </c>
      <c r="J1138" s="141" t="s">
        <v>885</v>
      </c>
      <c r="K1138" s="145">
        <v>2500</v>
      </c>
      <c r="L1138" s="142"/>
      <c r="M1138" s="139"/>
    </row>
    <row r="1139" spans="1:13" ht="18" hidden="1" customHeight="1">
      <c r="A1139" s="139"/>
      <c r="B1139" s="143" t="s">
        <v>886</v>
      </c>
      <c r="C1139" s="141" t="s">
        <v>29</v>
      </c>
      <c r="D1139" s="141" t="s">
        <v>22</v>
      </c>
      <c r="E1139" s="141">
        <v>2017</v>
      </c>
      <c r="F1139" s="141" t="s">
        <v>48</v>
      </c>
      <c r="G1139" s="144">
        <v>42769</v>
      </c>
      <c r="H1139" s="144">
        <v>42773</v>
      </c>
      <c r="I1139" s="141" t="s">
        <v>884</v>
      </c>
      <c r="J1139" s="141" t="s">
        <v>887</v>
      </c>
      <c r="K1139" s="145">
        <v>2500</v>
      </c>
      <c r="L1139" s="142"/>
      <c r="M1139" s="139"/>
    </row>
    <row r="1140" spans="1:13" ht="18" hidden="1" customHeight="1">
      <c r="A1140" s="139"/>
      <c r="B1140" s="143" t="s">
        <v>888</v>
      </c>
      <c r="C1140" s="141" t="s">
        <v>29</v>
      </c>
      <c r="D1140" s="141" t="s">
        <v>571</v>
      </c>
      <c r="E1140" s="141">
        <v>2017</v>
      </c>
      <c r="F1140" s="141" t="s">
        <v>48</v>
      </c>
      <c r="G1140" s="144">
        <v>42769</v>
      </c>
      <c r="H1140" s="144">
        <v>42773</v>
      </c>
      <c r="I1140" s="141" t="s">
        <v>889</v>
      </c>
      <c r="J1140" s="141" t="s">
        <v>152</v>
      </c>
      <c r="K1140" s="145">
        <v>642</v>
      </c>
      <c r="L1140" s="142"/>
      <c r="M1140" s="139"/>
    </row>
    <row r="1141" spans="1:13" ht="18" hidden="1" customHeight="1">
      <c r="A1141" s="139"/>
      <c r="B1141" s="143" t="s">
        <v>873</v>
      </c>
      <c r="C1141" s="141" t="s">
        <v>29</v>
      </c>
      <c r="D1141" s="141" t="s">
        <v>571</v>
      </c>
      <c r="E1141" s="141">
        <v>2017</v>
      </c>
      <c r="F1141" s="141" t="s">
        <v>48</v>
      </c>
      <c r="G1141" s="144">
        <v>42769</v>
      </c>
      <c r="H1141" s="144">
        <v>42773</v>
      </c>
      <c r="I1141" s="141" t="s">
        <v>889</v>
      </c>
      <c r="J1141" s="141" t="s">
        <v>875</v>
      </c>
      <c r="K1141" s="145">
        <v>642</v>
      </c>
      <c r="L1141" s="142"/>
      <c r="M1141" s="139"/>
    </row>
    <row r="1142" spans="1:13" ht="18" hidden="1" customHeight="1">
      <c r="A1142" s="139"/>
      <c r="B1142" s="146" t="s">
        <v>594</v>
      </c>
      <c r="C1142" s="96" t="s">
        <v>14</v>
      </c>
      <c r="D1142" s="96" t="s">
        <v>476</v>
      </c>
      <c r="E1142" s="96">
        <v>2017</v>
      </c>
      <c r="F1142" s="96" t="s">
        <v>48</v>
      </c>
      <c r="G1142" s="147">
        <v>42767</v>
      </c>
      <c r="H1142" s="147">
        <v>42773</v>
      </c>
      <c r="I1142" s="96" t="s">
        <v>890</v>
      </c>
      <c r="J1142" s="96" t="s">
        <v>751</v>
      </c>
      <c r="K1142" s="148">
        <v>3023</v>
      </c>
      <c r="L1142" s="149"/>
      <c r="M1142" s="139"/>
    </row>
    <row r="1143" spans="1:13" ht="18" hidden="1" customHeight="1">
      <c r="A1143" s="139"/>
      <c r="B1143" s="94" t="s">
        <v>891</v>
      </c>
      <c r="C1143" s="141" t="s">
        <v>14</v>
      </c>
      <c r="D1143" s="141" t="s">
        <v>22</v>
      </c>
      <c r="E1143" s="141">
        <v>2017</v>
      </c>
      <c r="F1143" s="141" t="s">
        <v>48</v>
      </c>
      <c r="G1143" s="144">
        <v>42767</v>
      </c>
      <c r="H1143" s="144">
        <v>42773</v>
      </c>
      <c r="I1143" s="141" t="s">
        <v>892</v>
      </c>
      <c r="J1143" s="141" t="s">
        <v>508</v>
      </c>
      <c r="K1143" s="145">
        <v>2500</v>
      </c>
      <c r="L1143" s="142"/>
      <c r="M1143" s="139"/>
    </row>
    <row r="1144" spans="1:13" ht="18" hidden="1" customHeight="1">
      <c r="A1144" s="139"/>
      <c r="B1144" s="94" t="s">
        <v>893</v>
      </c>
      <c r="C1144" s="141" t="s">
        <v>14</v>
      </c>
      <c r="D1144" s="141" t="s">
        <v>22</v>
      </c>
      <c r="E1144" s="141">
        <v>2017</v>
      </c>
      <c r="F1144" s="141" t="s">
        <v>48</v>
      </c>
      <c r="G1144" s="144">
        <v>42767</v>
      </c>
      <c r="H1144" s="144">
        <v>42773</v>
      </c>
      <c r="I1144" s="141" t="s">
        <v>892</v>
      </c>
      <c r="J1144" s="141" t="s">
        <v>494</v>
      </c>
      <c r="K1144" s="145">
        <v>2500</v>
      </c>
      <c r="L1144" s="142"/>
      <c r="M1144" s="139"/>
    </row>
    <row r="1145" spans="1:13" ht="18" hidden="1" customHeight="1">
      <c r="A1145" s="139"/>
      <c r="B1145" s="94" t="s">
        <v>860</v>
      </c>
      <c r="C1145" s="141" t="s">
        <v>14</v>
      </c>
      <c r="D1145" s="141" t="s">
        <v>15</v>
      </c>
      <c r="E1145" s="141">
        <v>2017</v>
      </c>
      <c r="F1145" s="141" t="s">
        <v>48</v>
      </c>
      <c r="G1145" s="144">
        <v>42767</v>
      </c>
      <c r="H1145" s="144">
        <v>42767</v>
      </c>
      <c r="I1145" s="141" t="s">
        <v>894</v>
      </c>
      <c r="J1145" s="141" t="s">
        <v>862</v>
      </c>
      <c r="K1145" s="145">
        <v>2000</v>
      </c>
      <c r="L1145" s="142"/>
      <c r="M1145" s="139"/>
    </row>
    <row r="1146" spans="1:13" ht="18" hidden="1" customHeight="1">
      <c r="A1146" s="139"/>
      <c r="B1146" s="94" t="s">
        <v>857</v>
      </c>
      <c r="C1146" s="141" t="s">
        <v>14</v>
      </c>
      <c r="D1146" s="141" t="s">
        <v>15</v>
      </c>
      <c r="E1146" s="141">
        <v>2017</v>
      </c>
      <c r="F1146" s="141" t="s">
        <v>48</v>
      </c>
      <c r="G1146" s="144">
        <v>42767</v>
      </c>
      <c r="H1146" s="144">
        <v>42767</v>
      </c>
      <c r="I1146" s="141" t="s">
        <v>894</v>
      </c>
      <c r="J1146" s="141" t="s">
        <v>859</v>
      </c>
      <c r="K1146" s="145">
        <v>2000</v>
      </c>
      <c r="L1146" s="142"/>
      <c r="M1146" s="139"/>
    </row>
    <row r="1147" spans="1:13" ht="18" hidden="1" customHeight="1">
      <c r="A1147" s="139"/>
      <c r="B1147" s="94" t="s">
        <v>865</v>
      </c>
      <c r="C1147" s="141" t="s">
        <v>14</v>
      </c>
      <c r="D1147" s="141" t="s">
        <v>15</v>
      </c>
      <c r="E1147" s="141">
        <v>2017</v>
      </c>
      <c r="F1147" s="141" t="s">
        <v>48</v>
      </c>
      <c r="G1147" s="144">
        <v>42767</v>
      </c>
      <c r="H1147" s="144">
        <v>42767</v>
      </c>
      <c r="I1147" s="141" t="s">
        <v>895</v>
      </c>
      <c r="J1147" s="141" t="s">
        <v>494</v>
      </c>
      <c r="K1147" s="145">
        <v>2000</v>
      </c>
      <c r="L1147" s="142"/>
      <c r="M1147" s="139"/>
    </row>
    <row r="1148" spans="1:13" ht="18" hidden="1" customHeight="1">
      <c r="A1148" s="139"/>
      <c r="B1148" s="98" t="s">
        <v>896</v>
      </c>
      <c r="C1148" s="96" t="s">
        <v>29</v>
      </c>
      <c r="D1148" s="96" t="s">
        <v>22</v>
      </c>
      <c r="E1148" s="96">
        <v>2017</v>
      </c>
      <c r="F1148" s="96" t="s">
        <v>48</v>
      </c>
      <c r="G1148" s="147">
        <v>42767</v>
      </c>
      <c r="H1148" s="147">
        <v>42767</v>
      </c>
      <c r="I1148" s="96" t="s">
        <v>897</v>
      </c>
      <c r="J1148" s="96" t="s">
        <v>152</v>
      </c>
      <c r="K1148" s="148">
        <v>2500</v>
      </c>
      <c r="L1148" s="149"/>
      <c r="M1148" s="139"/>
    </row>
    <row r="1149" spans="1:13" ht="18" hidden="1" customHeight="1">
      <c r="A1149" s="139"/>
      <c r="B1149" s="94" t="s">
        <v>898</v>
      </c>
      <c r="C1149" s="141" t="s">
        <v>14</v>
      </c>
      <c r="D1149" s="141" t="s">
        <v>15</v>
      </c>
      <c r="E1149" s="141">
        <v>2017</v>
      </c>
      <c r="F1149" s="141" t="s">
        <v>48</v>
      </c>
      <c r="G1149" s="144">
        <v>42767</v>
      </c>
      <c r="H1149" s="144">
        <v>42766</v>
      </c>
      <c r="I1149" s="141" t="s">
        <v>899</v>
      </c>
      <c r="J1149" s="141" t="s">
        <v>900</v>
      </c>
      <c r="K1149" s="145">
        <v>2000</v>
      </c>
      <c r="L1149" s="142"/>
      <c r="M1149" s="139"/>
    </row>
    <row r="1150" spans="1:13" ht="18" hidden="1" customHeight="1">
      <c r="A1150" s="139"/>
      <c r="B1150" s="94" t="s">
        <v>901</v>
      </c>
      <c r="C1150" s="141" t="s">
        <v>14</v>
      </c>
      <c r="D1150" s="141" t="s">
        <v>15</v>
      </c>
      <c r="E1150" s="141">
        <v>2017</v>
      </c>
      <c r="F1150" s="141" t="s">
        <v>48</v>
      </c>
      <c r="G1150" s="144">
        <v>42767</v>
      </c>
      <c r="H1150" s="144">
        <v>42766</v>
      </c>
      <c r="I1150" s="141" t="s">
        <v>858</v>
      </c>
      <c r="J1150" s="141" t="s">
        <v>415</v>
      </c>
      <c r="K1150" s="145">
        <v>2000</v>
      </c>
      <c r="L1150" s="142"/>
      <c r="M1150" s="139"/>
    </row>
    <row r="1151" spans="1:13" ht="18" hidden="1" customHeight="1">
      <c r="A1151" s="4"/>
      <c r="B1151" s="82" t="s">
        <v>902</v>
      </c>
      <c r="C1151" s="83" t="s">
        <v>14</v>
      </c>
      <c r="D1151" s="83" t="s">
        <v>15</v>
      </c>
      <c r="E1151" s="141">
        <v>2017</v>
      </c>
      <c r="F1151" s="141" t="s">
        <v>48</v>
      </c>
      <c r="G1151" s="150">
        <v>42767</v>
      </c>
      <c r="H1151" s="144">
        <v>42766</v>
      </c>
      <c r="I1151" s="83" t="s">
        <v>881</v>
      </c>
      <c r="J1151" s="83" t="s">
        <v>859</v>
      </c>
      <c r="K1151" s="151">
        <v>2000</v>
      </c>
      <c r="L1151" s="83"/>
      <c r="M1151" s="4"/>
    </row>
    <row r="1152" spans="1:13" ht="18" hidden="1" customHeight="1">
      <c r="A1152" s="4"/>
      <c r="B1152" s="82" t="s">
        <v>903</v>
      </c>
      <c r="C1152" s="83" t="s">
        <v>14</v>
      </c>
      <c r="D1152" s="83" t="s">
        <v>15</v>
      </c>
      <c r="E1152" s="141">
        <v>2017</v>
      </c>
      <c r="F1152" s="141" t="s">
        <v>48</v>
      </c>
      <c r="G1152" s="150">
        <v>42767</v>
      </c>
      <c r="H1152" s="144">
        <v>42766</v>
      </c>
      <c r="I1152" s="83" t="s">
        <v>899</v>
      </c>
      <c r="J1152" s="83" t="s">
        <v>155</v>
      </c>
      <c r="K1152" s="151">
        <v>2000</v>
      </c>
      <c r="L1152" s="83"/>
      <c r="M1152" s="4"/>
    </row>
    <row r="1153" spans="1:13" ht="18" hidden="1" customHeight="1">
      <c r="A1153" s="4"/>
      <c r="B1153" s="82" t="s">
        <v>904</v>
      </c>
      <c r="C1153" s="83" t="s">
        <v>14</v>
      </c>
      <c r="D1153" s="83" t="s">
        <v>15</v>
      </c>
      <c r="E1153" s="141">
        <v>2017</v>
      </c>
      <c r="F1153" s="141" t="s">
        <v>48</v>
      </c>
      <c r="G1153" s="150">
        <v>42767</v>
      </c>
      <c r="H1153" s="144">
        <v>42766</v>
      </c>
      <c r="I1153" s="83" t="s">
        <v>787</v>
      </c>
      <c r="J1153" s="83" t="s">
        <v>31</v>
      </c>
      <c r="K1153" s="151">
        <v>2000</v>
      </c>
      <c r="L1153" s="83"/>
      <c r="M1153" s="4"/>
    </row>
    <row r="1154" spans="1:13" ht="18" hidden="1" customHeight="1">
      <c r="A1154" s="4"/>
      <c r="B1154" s="82" t="s">
        <v>905</v>
      </c>
      <c r="C1154" s="83" t="s">
        <v>14</v>
      </c>
      <c r="D1154" s="83" t="s">
        <v>15</v>
      </c>
      <c r="E1154" s="141">
        <v>2017</v>
      </c>
      <c r="F1154" s="141" t="s">
        <v>48</v>
      </c>
      <c r="G1154" s="150">
        <v>42767</v>
      </c>
      <c r="H1154" s="144">
        <v>42766</v>
      </c>
      <c r="I1154" s="83" t="s">
        <v>881</v>
      </c>
      <c r="J1154" s="83" t="s">
        <v>31</v>
      </c>
      <c r="K1154" s="151">
        <v>2000</v>
      </c>
      <c r="L1154" s="83"/>
      <c r="M1154" s="4"/>
    </row>
    <row r="1155" spans="1:13" ht="18" hidden="1" customHeight="1">
      <c r="A1155" s="4"/>
      <c r="B1155" s="82" t="s">
        <v>906</v>
      </c>
      <c r="C1155" s="83" t="s">
        <v>14</v>
      </c>
      <c r="D1155" s="83" t="s">
        <v>15</v>
      </c>
      <c r="E1155" s="141">
        <v>2017</v>
      </c>
      <c r="F1155" s="141" t="s">
        <v>48</v>
      </c>
      <c r="G1155" s="150">
        <v>42767</v>
      </c>
      <c r="H1155" s="144">
        <v>42766</v>
      </c>
      <c r="I1155" s="83" t="s">
        <v>787</v>
      </c>
      <c r="J1155" s="83" t="s">
        <v>31</v>
      </c>
      <c r="K1155" s="151">
        <v>2000</v>
      </c>
      <c r="L1155" s="83"/>
      <c r="M1155" s="4"/>
    </row>
    <row r="1156" spans="1:13" ht="18" hidden="1" customHeight="1">
      <c r="A1156" s="4"/>
      <c r="B1156" s="82" t="s">
        <v>863</v>
      </c>
      <c r="C1156" s="83" t="s">
        <v>29</v>
      </c>
      <c r="D1156" s="83" t="s">
        <v>15</v>
      </c>
      <c r="E1156" s="141">
        <v>2017</v>
      </c>
      <c r="F1156" s="141" t="s">
        <v>48</v>
      </c>
      <c r="G1156" s="150">
        <v>42767</v>
      </c>
      <c r="H1156" s="144">
        <v>42766</v>
      </c>
      <c r="I1156" s="83" t="s">
        <v>907</v>
      </c>
      <c r="J1156" s="83" t="s">
        <v>864</v>
      </c>
      <c r="K1156" s="151">
        <v>2000</v>
      </c>
      <c r="L1156" s="83"/>
      <c r="M1156" s="4"/>
    </row>
    <row r="1157" spans="1:13" ht="18" hidden="1" customHeight="1">
      <c r="A1157" s="4"/>
      <c r="B1157" s="82" t="s">
        <v>866</v>
      </c>
      <c r="C1157" s="83" t="s">
        <v>29</v>
      </c>
      <c r="D1157" s="83" t="s">
        <v>57</v>
      </c>
      <c r="E1157" s="141">
        <v>2017</v>
      </c>
      <c r="F1157" s="141" t="s">
        <v>48</v>
      </c>
      <c r="G1157" s="150">
        <v>42767</v>
      </c>
      <c r="H1157" s="144">
        <v>42766</v>
      </c>
      <c r="I1157" s="83" t="s">
        <v>725</v>
      </c>
      <c r="J1157" s="141" t="s">
        <v>868</v>
      </c>
      <c r="K1157" s="151">
        <v>2000</v>
      </c>
      <c r="L1157" s="83"/>
      <c r="M1157" s="4"/>
    </row>
    <row r="1158" spans="1:13" ht="18" hidden="1" customHeight="1">
      <c r="A1158" s="132"/>
      <c r="B1158" s="120" t="s">
        <v>908</v>
      </c>
      <c r="C1158" s="102" t="s">
        <v>14</v>
      </c>
      <c r="D1158" s="102" t="s">
        <v>443</v>
      </c>
      <c r="E1158" s="141">
        <v>2017</v>
      </c>
      <c r="F1158" s="141" t="s">
        <v>48</v>
      </c>
      <c r="G1158" s="152">
        <v>42767</v>
      </c>
      <c r="H1158" s="144">
        <v>42766</v>
      </c>
      <c r="I1158" s="102" t="s">
        <v>909</v>
      </c>
      <c r="J1158" s="141" t="s">
        <v>31</v>
      </c>
      <c r="K1158" s="153">
        <v>2000</v>
      </c>
      <c r="L1158" s="102"/>
      <c r="M1158" s="132"/>
    </row>
    <row r="1159" spans="1:13" ht="18" hidden="1" customHeight="1">
      <c r="A1159" s="132"/>
      <c r="B1159" s="120" t="s">
        <v>910</v>
      </c>
      <c r="C1159" s="102" t="s">
        <v>14</v>
      </c>
      <c r="D1159" s="102" t="s">
        <v>443</v>
      </c>
      <c r="E1159" s="141">
        <v>2017</v>
      </c>
      <c r="F1159" s="141" t="s">
        <v>48</v>
      </c>
      <c r="G1159" s="152">
        <v>42767</v>
      </c>
      <c r="H1159" s="144">
        <v>42767</v>
      </c>
      <c r="I1159" s="102" t="s">
        <v>870</v>
      </c>
      <c r="J1159" s="141" t="s">
        <v>31</v>
      </c>
      <c r="K1159" s="153">
        <v>2000</v>
      </c>
      <c r="L1159" s="102"/>
      <c r="M1159" s="132"/>
    </row>
    <row r="1160" spans="1:13" ht="18" hidden="1" customHeight="1">
      <c r="A1160" s="132"/>
      <c r="B1160" s="120" t="s">
        <v>869</v>
      </c>
      <c r="C1160" s="102" t="s">
        <v>29</v>
      </c>
      <c r="D1160" s="102" t="s">
        <v>443</v>
      </c>
      <c r="E1160" s="141">
        <v>2017</v>
      </c>
      <c r="F1160" s="141" t="s">
        <v>48</v>
      </c>
      <c r="G1160" s="152">
        <v>42767</v>
      </c>
      <c r="H1160" s="144">
        <v>42768</v>
      </c>
      <c r="I1160" s="102" t="s">
        <v>911</v>
      </c>
      <c r="J1160" s="141" t="s">
        <v>871</v>
      </c>
      <c r="K1160" s="153">
        <v>2000</v>
      </c>
      <c r="L1160" s="102"/>
      <c r="M1160" s="132"/>
    </row>
    <row r="1161" spans="1:13" ht="18" hidden="1" customHeight="1">
      <c r="A1161" s="132"/>
      <c r="B1161" s="120" t="s">
        <v>912</v>
      </c>
      <c r="C1161" s="102" t="s">
        <v>29</v>
      </c>
      <c r="D1161" s="102" t="s">
        <v>443</v>
      </c>
      <c r="E1161" s="141">
        <v>2017</v>
      </c>
      <c r="F1161" s="141" t="s">
        <v>48</v>
      </c>
      <c r="G1161" s="152">
        <v>42767</v>
      </c>
      <c r="H1161" s="144">
        <v>42768</v>
      </c>
      <c r="I1161" s="102" t="s">
        <v>870</v>
      </c>
      <c r="J1161" s="141" t="s">
        <v>88</v>
      </c>
      <c r="K1161" s="153">
        <v>2000</v>
      </c>
      <c r="L1161" s="102"/>
      <c r="M1161" s="132"/>
    </row>
    <row r="1162" spans="1:13" ht="18" hidden="1" customHeight="1">
      <c r="A1162" s="132"/>
      <c r="B1162" s="120" t="s">
        <v>913</v>
      </c>
      <c r="C1162" s="102" t="s">
        <v>29</v>
      </c>
      <c r="D1162" s="102" t="s">
        <v>443</v>
      </c>
      <c r="E1162" s="141">
        <v>2017</v>
      </c>
      <c r="F1162" s="141" t="s">
        <v>48</v>
      </c>
      <c r="G1162" s="152">
        <v>42769</v>
      </c>
      <c r="H1162" s="144">
        <v>42775</v>
      </c>
      <c r="I1162" s="102" t="s">
        <v>870</v>
      </c>
      <c r="J1162" s="141" t="s">
        <v>914</v>
      </c>
      <c r="K1162" s="153">
        <v>2000</v>
      </c>
      <c r="L1162" s="102"/>
      <c r="M1162" s="132"/>
    </row>
    <row r="1163" spans="1:13" ht="18" hidden="1" customHeight="1">
      <c r="A1163" s="132"/>
      <c r="B1163" s="88"/>
      <c r="C1163" s="89" t="s">
        <v>45</v>
      </c>
      <c r="D1163" s="89"/>
      <c r="E1163" s="89">
        <v>2017</v>
      </c>
      <c r="F1163" s="128" t="s">
        <v>48</v>
      </c>
      <c r="G1163" s="90"/>
      <c r="H1163" s="90"/>
      <c r="I1163" s="89" t="s">
        <v>915</v>
      </c>
      <c r="J1163" s="89"/>
      <c r="K1163" s="91"/>
      <c r="L1163" s="131">
        <f>SUM(K1134:K1163)</f>
        <v>57710</v>
      </c>
      <c r="M1163" s="132"/>
    </row>
    <row r="1164" spans="1:13" ht="18" hidden="1" customHeight="1">
      <c r="A1164" s="4"/>
      <c r="B1164" s="82" t="s">
        <v>891</v>
      </c>
      <c r="C1164" s="83" t="s">
        <v>14</v>
      </c>
      <c r="D1164" s="83" t="s">
        <v>22</v>
      </c>
      <c r="E1164" s="141">
        <v>2017</v>
      </c>
      <c r="F1164" s="141" t="s">
        <v>81</v>
      </c>
      <c r="G1164" s="150">
        <v>42795</v>
      </c>
      <c r="H1164" s="144">
        <v>42793</v>
      </c>
      <c r="I1164" s="83" t="s">
        <v>916</v>
      </c>
      <c r="J1164" s="141" t="s">
        <v>508</v>
      </c>
      <c r="K1164" s="151">
        <v>2500</v>
      </c>
      <c r="L1164" s="83"/>
      <c r="M1164" s="4"/>
    </row>
    <row r="1165" spans="1:13" ht="18" hidden="1" customHeight="1">
      <c r="A1165" s="4"/>
      <c r="B1165" s="82" t="s">
        <v>865</v>
      </c>
      <c r="C1165" s="83" t="s">
        <v>14</v>
      </c>
      <c r="D1165" s="83" t="s">
        <v>917</v>
      </c>
      <c r="E1165" s="141">
        <v>2017</v>
      </c>
      <c r="F1165" s="141" t="s">
        <v>81</v>
      </c>
      <c r="G1165" s="150">
        <v>42795</v>
      </c>
      <c r="H1165" s="144">
        <v>42793</v>
      </c>
      <c r="I1165" s="83" t="s">
        <v>918</v>
      </c>
      <c r="J1165" s="141" t="s">
        <v>494</v>
      </c>
      <c r="K1165" s="151">
        <v>2000</v>
      </c>
      <c r="L1165" s="83"/>
      <c r="M1165" s="4"/>
    </row>
    <row r="1166" spans="1:13" ht="18" hidden="1" customHeight="1">
      <c r="A1166" s="4"/>
      <c r="B1166" s="82" t="s">
        <v>863</v>
      </c>
      <c r="C1166" s="83" t="s">
        <v>29</v>
      </c>
      <c r="D1166" s="83" t="s">
        <v>15</v>
      </c>
      <c r="E1166" s="141">
        <v>2017</v>
      </c>
      <c r="F1166" s="141" t="s">
        <v>81</v>
      </c>
      <c r="G1166" s="150">
        <v>42795</v>
      </c>
      <c r="H1166" s="144">
        <v>42793</v>
      </c>
      <c r="I1166" s="83" t="s">
        <v>919</v>
      </c>
      <c r="J1166" s="141" t="s">
        <v>864</v>
      </c>
      <c r="K1166" s="151">
        <v>2000</v>
      </c>
      <c r="L1166" s="83"/>
      <c r="M1166" s="4"/>
    </row>
    <row r="1167" spans="1:13" ht="18" hidden="1" customHeight="1">
      <c r="A1167" s="4"/>
      <c r="B1167" s="82" t="s">
        <v>906</v>
      </c>
      <c r="C1167" s="83" t="s">
        <v>14</v>
      </c>
      <c r="D1167" s="83" t="s">
        <v>15</v>
      </c>
      <c r="E1167" s="141">
        <v>2017</v>
      </c>
      <c r="F1167" s="141" t="s">
        <v>81</v>
      </c>
      <c r="G1167" s="150">
        <v>42795</v>
      </c>
      <c r="H1167" s="144">
        <v>42793</v>
      </c>
      <c r="I1167" s="83" t="s">
        <v>920</v>
      </c>
      <c r="J1167" s="141" t="s">
        <v>31</v>
      </c>
      <c r="K1167" s="151">
        <v>2000</v>
      </c>
      <c r="L1167" s="83"/>
      <c r="M1167" s="4"/>
    </row>
    <row r="1168" spans="1:13" ht="18" hidden="1" customHeight="1">
      <c r="A1168" s="4"/>
      <c r="B1168" s="82" t="s">
        <v>901</v>
      </c>
      <c r="C1168" s="83" t="s">
        <v>14</v>
      </c>
      <c r="D1168" s="83" t="s">
        <v>15</v>
      </c>
      <c r="E1168" s="141">
        <v>2017</v>
      </c>
      <c r="F1168" s="141" t="s">
        <v>81</v>
      </c>
      <c r="G1168" s="150">
        <v>42795</v>
      </c>
      <c r="H1168" s="144">
        <v>42793</v>
      </c>
      <c r="I1168" s="83" t="s">
        <v>894</v>
      </c>
      <c r="J1168" s="141" t="s">
        <v>415</v>
      </c>
      <c r="K1168" s="151">
        <v>2000</v>
      </c>
      <c r="L1168" s="83"/>
      <c r="M1168" s="4"/>
    </row>
    <row r="1169" spans="1:13" ht="18" hidden="1" customHeight="1">
      <c r="A1169" s="4"/>
      <c r="B1169" s="82" t="s">
        <v>903</v>
      </c>
      <c r="C1169" s="83" t="s">
        <v>14</v>
      </c>
      <c r="D1169" s="83" t="s">
        <v>15</v>
      </c>
      <c r="E1169" s="141">
        <v>2017</v>
      </c>
      <c r="F1169" s="141" t="s">
        <v>81</v>
      </c>
      <c r="G1169" s="150">
        <v>42795</v>
      </c>
      <c r="H1169" s="144">
        <v>42793</v>
      </c>
      <c r="I1169" s="83" t="s">
        <v>894</v>
      </c>
      <c r="J1169" s="141" t="s">
        <v>155</v>
      </c>
      <c r="K1169" s="151">
        <v>2000</v>
      </c>
      <c r="L1169" s="83"/>
      <c r="M1169" s="4"/>
    </row>
    <row r="1170" spans="1:13" ht="18" hidden="1" customHeight="1">
      <c r="A1170" s="4"/>
      <c r="B1170" s="82" t="s">
        <v>898</v>
      </c>
      <c r="C1170" s="83" t="s">
        <v>14</v>
      </c>
      <c r="D1170" s="83" t="s">
        <v>15</v>
      </c>
      <c r="E1170" s="141">
        <v>2017</v>
      </c>
      <c r="F1170" s="141" t="s">
        <v>81</v>
      </c>
      <c r="G1170" s="150">
        <v>42795</v>
      </c>
      <c r="H1170" s="144">
        <v>42793</v>
      </c>
      <c r="I1170" s="83" t="s">
        <v>894</v>
      </c>
      <c r="J1170" s="141" t="s">
        <v>900</v>
      </c>
      <c r="K1170" s="151">
        <v>2000</v>
      </c>
      <c r="L1170" s="83"/>
      <c r="M1170" s="4"/>
    </row>
    <row r="1171" spans="1:13" ht="18" hidden="1" customHeight="1">
      <c r="A1171" s="4"/>
      <c r="B1171" s="82" t="s">
        <v>893</v>
      </c>
      <c r="C1171" s="83" t="s">
        <v>14</v>
      </c>
      <c r="D1171" s="83" t="s">
        <v>22</v>
      </c>
      <c r="E1171" s="141">
        <v>2017</v>
      </c>
      <c r="F1171" s="141" t="s">
        <v>81</v>
      </c>
      <c r="G1171" s="150">
        <v>42795</v>
      </c>
      <c r="H1171" s="144">
        <v>42793</v>
      </c>
      <c r="I1171" s="83" t="s">
        <v>921</v>
      </c>
      <c r="J1171" s="141" t="s">
        <v>494</v>
      </c>
      <c r="K1171" s="151">
        <v>2500</v>
      </c>
      <c r="L1171" s="83"/>
      <c r="M1171" s="4"/>
    </row>
    <row r="1172" spans="1:13" ht="18" hidden="1" customHeight="1">
      <c r="A1172" s="4"/>
      <c r="B1172" s="82" t="s">
        <v>860</v>
      </c>
      <c r="C1172" s="83" t="s">
        <v>14</v>
      </c>
      <c r="D1172" s="83" t="s">
        <v>15</v>
      </c>
      <c r="E1172" s="141">
        <v>2017</v>
      </c>
      <c r="F1172" s="141" t="s">
        <v>81</v>
      </c>
      <c r="G1172" s="150">
        <v>42795</v>
      </c>
      <c r="H1172" s="144">
        <v>42793</v>
      </c>
      <c r="I1172" s="83" t="s">
        <v>922</v>
      </c>
      <c r="J1172" s="141" t="s">
        <v>862</v>
      </c>
      <c r="K1172" s="151">
        <v>2000</v>
      </c>
      <c r="L1172" s="83"/>
      <c r="M1172" s="4"/>
    </row>
    <row r="1173" spans="1:13" ht="18" hidden="1" customHeight="1">
      <c r="A1173" s="4"/>
      <c r="B1173" s="82" t="s">
        <v>886</v>
      </c>
      <c r="C1173" s="83" t="s">
        <v>29</v>
      </c>
      <c r="D1173" s="83" t="s">
        <v>22</v>
      </c>
      <c r="E1173" s="141">
        <v>2017</v>
      </c>
      <c r="F1173" s="141" t="s">
        <v>81</v>
      </c>
      <c r="G1173" s="150">
        <v>42795</v>
      </c>
      <c r="H1173" s="144">
        <v>42793</v>
      </c>
      <c r="I1173" s="83" t="s">
        <v>923</v>
      </c>
      <c r="J1173" s="141" t="s">
        <v>887</v>
      </c>
      <c r="K1173" s="151">
        <v>2500</v>
      </c>
      <c r="L1173" s="83"/>
      <c r="M1173" s="4"/>
    </row>
    <row r="1174" spans="1:13" ht="18" hidden="1" customHeight="1">
      <c r="A1174" s="4"/>
      <c r="B1174" s="82" t="s">
        <v>880</v>
      </c>
      <c r="C1174" s="83" t="s">
        <v>14</v>
      </c>
      <c r="D1174" s="83" t="s">
        <v>15</v>
      </c>
      <c r="E1174" s="141">
        <v>2017</v>
      </c>
      <c r="F1174" s="141" t="s">
        <v>81</v>
      </c>
      <c r="G1174" s="150">
        <v>42795</v>
      </c>
      <c r="H1174" s="144">
        <v>42793</v>
      </c>
      <c r="I1174" s="83" t="s">
        <v>920</v>
      </c>
      <c r="J1174" s="141" t="s">
        <v>882</v>
      </c>
      <c r="K1174" s="151">
        <v>2000</v>
      </c>
      <c r="L1174" s="83"/>
      <c r="M1174" s="4"/>
    </row>
    <row r="1175" spans="1:13" ht="18" hidden="1" customHeight="1">
      <c r="A1175" s="4"/>
      <c r="B1175" s="82" t="s">
        <v>904</v>
      </c>
      <c r="C1175" s="83" t="s">
        <v>14</v>
      </c>
      <c r="D1175" s="83" t="s">
        <v>15</v>
      </c>
      <c r="E1175" s="141">
        <v>2017</v>
      </c>
      <c r="F1175" s="141" t="s">
        <v>81</v>
      </c>
      <c r="G1175" s="150">
        <v>42795</v>
      </c>
      <c r="H1175" s="144">
        <v>42793</v>
      </c>
      <c r="I1175" s="83" t="s">
        <v>920</v>
      </c>
      <c r="J1175" s="141" t="s">
        <v>31</v>
      </c>
      <c r="K1175" s="151">
        <v>2000</v>
      </c>
      <c r="L1175" s="83"/>
      <c r="M1175" s="4"/>
    </row>
    <row r="1176" spans="1:13" ht="18" hidden="1" customHeight="1">
      <c r="A1176" s="4"/>
      <c r="B1176" s="82" t="s">
        <v>905</v>
      </c>
      <c r="C1176" s="83" t="s">
        <v>14</v>
      </c>
      <c r="D1176" s="83" t="s">
        <v>15</v>
      </c>
      <c r="E1176" s="141">
        <v>2017</v>
      </c>
      <c r="F1176" s="141" t="s">
        <v>81</v>
      </c>
      <c r="G1176" s="150">
        <v>42795</v>
      </c>
      <c r="H1176" s="144">
        <v>42793</v>
      </c>
      <c r="I1176" s="83" t="s">
        <v>920</v>
      </c>
      <c r="J1176" s="141" t="s">
        <v>31</v>
      </c>
      <c r="K1176" s="151">
        <v>2000</v>
      </c>
      <c r="L1176" s="83"/>
      <c r="M1176" s="4"/>
    </row>
    <row r="1177" spans="1:13" ht="18" hidden="1" customHeight="1">
      <c r="A1177" s="4"/>
      <c r="B1177" s="120" t="s">
        <v>896</v>
      </c>
      <c r="C1177" s="83" t="s">
        <v>29</v>
      </c>
      <c r="D1177" s="83" t="s">
        <v>22</v>
      </c>
      <c r="E1177" s="96">
        <v>2017</v>
      </c>
      <c r="F1177" s="96" t="s">
        <v>81</v>
      </c>
      <c r="G1177" s="150">
        <v>42795</v>
      </c>
      <c r="H1177" s="147">
        <v>42793</v>
      </c>
      <c r="I1177" s="83" t="s">
        <v>923</v>
      </c>
      <c r="J1177" s="96" t="s">
        <v>152</v>
      </c>
      <c r="K1177" s="151">
        <v>2500</v>
      </c>
      <c r="L1177" s="83"/>
      <c r="M1177" s="4"/>
    </row>
    <row r="1178" spans="1:13" ht="18" hidden="1" customHeight="1">
      <c r="A1178" s="4"/>
      <c r="B1178" s="82" t="s">
        <v>878</v>
      </c>
      <c r="C1178" s="83" t="s">
        <v>29</v>
      </c>
      <c r="D1178" s="83" t="s">
        <v>15</v>
      </c>
      <c r="E1178" s="141">
        <v>2017</v>
      </c>
      <c r="F1178" s="141" t="s">
        <v>81</v>
      </c>
      <c r="G1178" s="150">
        <v>42795</v>
      </c>
      <c r="H1178" s="144">
        <v>42793</v>
      </c>
      <c r="I1178" s="83" t="s">
        <v>924</v>
      </c>
      <c r="J1178" s="141" t="s">
        <v>767</v>
      </c>
      <c r="K1178" s="151">
        <v>2000</v>
      </c>
      <c r="L1178" s="83"/>
      <c r="M1178" s="4"/>
    </row>
    <row r="1179" spans="1:13" ht="18" hidden="1" customHeight="1">
      <c r="A1179" s="4"/>
      <c r="B1179" s="82" t="s">
        <v>883</v>
      </c>
      <c r="C1179" s="83" t="s">
        <v>14</v>
      </c>
      <c r="D1179" s="83" t="s">
        <v>22</v>
      </c>
      <c r="E1179" s="141">
        <v>2017</v>
      </c>
      <c r="F1179" s="141" t="s">
        <v>81</v>
      </c>
      <c r="G1179" s="150">
        <v>42795</v>
      </c>
      <c r="H1179" s="144">
        <v>42793</v>
      </c>
      <c r="I1179" s="83" t="s">
        <v>925</v>
      </c>
      <c r="J1179" s="141" t="s">
        <v>885</v>
      </c>
      <c r="K1179" s="151">
        <v>2500</v>
      </c>
      <c r="L1179" s="83"/>
      <c r="M1179" s="4"/>
    </row>
    <row r="1180" spans="1:13" ht="18" hidden="1" customHeight="1">
      <c r="A1180" s="4"/>
      <c r="B1180" s="82" t="s">
        <v>857</v>
      </c>
      <c r="C1180" s="83" t="s">
        <v>14</v>
      </c>
      <c r="D1180" s="83" t="s">
        <v>15</v>
      </c>
      <c r="E1180" s="141">
        <v>2017</v>
      </c>
      <c r="F1180" s="141" t="s">
        <v>81</v>
      </c>
      <c r="G1180" s="150">
        <v>42795</v>
      </c>
      <c r="H1180" s="144">
        <v>42793</v>
      </c>
      <c r="I1180" s="83" t="s">
        <v>922</v>
      </c>
      <c r="J1180" s="83" t="s">
        <v>859</v>
      </c>
      <c r="K1180" s="151">
        <v>2000</v>
      </c>
      <c r="L1180" s="83"/>
      <c r="M1180" s="4"/>
    </row>
    <row r="1181" spans="1:13" ht="18" hidden="1" customHeight="1">
      <c r="A1181" s="4"/>
      <c r="B1181" s="82" t="s">
        <v>902</v>
      </c>
      <c r="C1181" s="83" t="s">
        <v>14</v>
      </c>
      <c r="D1181" s="83" t="s">
        <v>15</v>
      </c>
      <c r="E1181" s="141">
        <v>2017</v>
      </c>
      <c r="F1181" s="141" t="s">
        <v>81</v>
      </c>
      <c r="G1181" s="150">
        <v>42795</v>
      </c>
      <c r="H1181" s="144">
        <v>42793</v>
      </c>
      <c r="I1181" s="83" t="s">
        <v>920</v>
      </c>
      <c r="J1181" s="83" t="s">
        <v>859</v>
      </c>
      <c r="K1181" s="151">
        <v>2000</v>
      </c>
      <c r="L1181" s="83"/>
      <c r="M1181" s="4"/>
    </row>
    <row r="1182" spans="1:13" ht="18" hidden="1" customHeight="1">
      <c r="A1182" s="4"/>
      <c r="B1182" s="82" t="s">
        <v>866</v>
      </c>
      <c r="C1182" s="83" t="s">
        <v>29</v>
      </c>
      <c r="D1182" s="83" t="s">
        <v>57</v>
      </c>
      <c r="E1182" s="141">
        <v>2017</v>
      </c>
      <c r="F1182" s="141" t="s">
        <v>81</v>
      </c>
      <c r="G1182" s="150">
        <v>42795</v>
      </c>
      <c r="H1182" s="144">
        <v>42793</v>
      </c>
      <c r="I1182" s="83" t="s">
        <v>926</v>
      </c>
      <c r="J1182" s="83" t="s">
        <v>868</v>
      </c>
      <c r="K1182" s="151">
        <v>2000</v>
      </c>
      <c r="L1182" s="83"/>
      <c r="M1182" s="4"/>
    </row>
    <row r="1183" spans="1:13" ht="18" hidden="1" customHeight="1">
      <c r="A1183" s="4"/>
      <c r="B1183" s="82" t="s">
        <v>255</v>
      </c>
      <c r="C1183" s="83" t="s">
        <v>29</v>
      </c>
      <c r="D1183" s="83" t="s">
        <v>78</v>
      </c>
      <c r="E1183" s="141">
        <v>2017</v>
      </c>
      <c r="F1183" s="141" t="s">
        <v>81</v>
      </c>
      <c r="G1183" s="150">
        <v>42796</v>
      </c>
      <c r="H1183" s="144">
        <v>42800</v>
      </c>
      <c r="I1183" s="83" t="s">
        <v>927</v>
      </c>
      <c r="J1183" s="83" t="s">
        <v>745</v>
      </c>
      <c r="K1183" s="151">
        <v>2311.5100000000002</v>
      </c>
      <c r="L1183" s="83"/>
      <c r="M1183" s="4"/>
    </row>
    <row r="1184" spans="1:13" ht="18" hidden="1" customHeight="1">
      <c r="A1184" s="4"/>
      <c r="B1184" s="82" t="s">
        <v>256</v>
      </c>
      <c r="C1184" s="83" t="s">
        <v>29</v>
      </c>
      <c r="D1184" s="83" t="s">
        <v>78</v>
      </c>
      <c r="E1184" s="141">
        <v>2017</v>
      </c>
      <c r="F1184" s="141" t="s">
        <v>81</v>
      </c>
      <c r="G1184" s="150">
        <v>42796</v>
      </c>
      <c r="H1184" s="144">
        <v>42800</v>
      </c>
      <c r="I1184" s="83" t="s">
        <v>927</v>
      </c>
      <c r="J1184" s="83" t="s">
        <v>745</v>
      </c>
      <c r="K1184" s="151">
        <v>3099</v>
      </c>
      <c r="L1184" s="83"/>
      <c r="M1184" s="4"/>
    </row>
    <row r="1185" spans="1:13" ht="18" hidden="1" customHeight="1">
      <c r="A1185" s="4"/>
      <c r="B1185" s="82" t="s">
        <v>197</v>
      </c>
      <c r="C1185" s="102" t="s">
        <v>29</v>
      </c>
      <c r="D1185" s="102" t="s">
        <v>476</v>
      </c>
      <c r="E1185" s="141">
        <v>2017</v>
      </c>
      <c r="F1185" s="141" t="s">
        <v>81</v>
      </c>
      <c r="G1185" s="152">
        <v>42807</v>
      </c>
      <c r="H1185" s="144">
        <v>42809</v>
      </c>
      <c r="I1185" s="102" t="s">
        <v>928</v>
      </c>
      <c r="J1185" s="102" t="s">
        <v>152</v>
      </c>
      <c r="K1185" s="153">
        <v>5240</v>
      </c>
      <c r="L1185" s="83"/>
      <c r="M1185" s="4"/>
    </row>
    <row r="1186" spans="1:13" ht="18" hidden="1" customHeight="1">
      <c r="A1186" s="4"/>
      <c r="B1186" s="82" t="s">
        <v>929</v>
      </c>
      <c r="C1186" s="102" t="s">
        <v>14</v>
      </c>
      <c r="D1186" s="102" t="s">
        <v>78</v>
      </c>
      <c r="E1186" s="141">
        <v>2017</v>
      </c>
      <c r="F1186" s="141" t="s">
        <v>81</v>
      </c>
      <c r="G1186" s="152">
        <v>42807</v>
      </c>
      <c r="H1186" s="144">
        <v>42809</v>
      </c>
      <c r="I1186" s="102" t="s">
        <v>928</v>
      </c>
      <c r="J1186" s="102" t="s">
        <v>415</v>
      </c>
      <c r="K1186" s="153">
        <v>4266.8900000000003</v>
      </c>
      <c r="L1186" s="83"/>
      <c r="M1186" s="4"/>
    </row>
    <row r="1187" spans="1:13" ht="18" hidden="1" customHeight="1">
      <c r="A1187" s="4"/>
      <c r="B1187" s="82" t="s">
        <v>682</v>
      </c>
      <c r="C1187" s="102" t="s">
        <v>14</v>
      </c>
      <c r="D1187" s="102" t="s">
        <v>571</v>
      </c>
      <c r="E1187" s="141">
        <v>2017</v>
      </c>
      <c r="F1187" s="141" t="s">
        <v>81</v>
      </c>
      <c r="G1187" s="152">
        <v>42807</v>
      </c>
      <c r="H1187" s="144">
        <v>42809</v>
      </c>
      <c r="I1187" s="102" t="s">
        <v>928</v>
      </c>
      <c r="J1187" s="102" t="s">
        <v>683</v>
      </c>
      <c r="K1187" s="153">
        <v>4266.8900000000003</v>
      </c>
      <c r="L1187" s="83"/>
      <c r="M1187" s="4"/>
    </row>
    <row r="1188" spans="1:13" ht="18" hidden="1" customHeight="1">
      <c r="A1188" s="4"/>
      <c r="B1188" s="82" t="s">
        <v>930</v>
      </c>
      <c r="C1188" s="83" t="s">
        <v>29</v>
      </c>
      <c r="D1188" s="83" t="s">
        <v>86</v>
      </c>
      <c r="E1188" s="141">
        <v>2017</v>
      </c>
      <c r="F1188" s="141" t="s">
        <v>81</v>
      </c>
      <c r="G1188" s="150">
        <v>42807</v>
      </c>
      <c r="H1188" s="144">
        <v>42807</v>
      </c>
      <c r="I1188" s="83" t="s">
        <v>931</v>
      </c>
      <c r="J1188" s="83" t="s">
        <v>932</v>
      </c>
      <c r="K1188" s="151">
        <v>6000</v>
      </c>
      <c r="L1188" s="83"/>
      <c r="M1188" s="4"/>
    </row>
    <row r="1189" spans="1:13" ht="18" hidden="1" customHeight="1">
      <c r="A1189" s="4"/>
      <c r="B1189" s="82" t="s">
        <v>933</v>
      </c>
      <c r="C1189" s="83" t="s">
        <v>29</v>
      </c>
      <c r="D1189" s="83" t="s">
        <v>86</v>
      </c>
      <c r="E1189" s="141">
        <v>2017</v>
      </c>
      <c r="F1189" s="141" t="s">
        <v>81</v>
      </c>
      <c r="G1189" s="150">
        <v>42815</v>
      </c>
      <c r="H1189" s="144">
        <v>42816</v>
      </c>
      <c r="I1189" s="83" t="s">
        <v>934</v>
      </c>
      <c r="J1189" s="83" t="s">
        <v>935</v>
      </c>
      <c r="K1189" s="151">
        <v>4000</v>
      </c>
      <c r="L1189" s="83"/>
      <c r="M1189" s="4"/>
    </row>
    <row r="1190" spans="1:13" ht="18" hidden="1" customHeight="1">
      <c r="A1190" s="4"/>
      <c r="B1190" s="82" t="s">
        <v>936</v>
      </c>
      <c r="C1190" s="83" t="s">
        <v>14</v>
      </c>
      <c r="D1190" s="83" t="s">
        <v>22</v>
      </c>
      <c r="E1190" s="141">
        <v>2017</v>
      </c>
      <c r="F1190" s="141" t="s">
        <v>81</v>
      </c>
      <c r="G1190" s="150">
        <v>42815</v>
      </c>
      <c r="H1190" s="144">
        <v>42816</v>
      </c>
      <c r="I1190" s="83" t="s">
        <v>937</v>
      </c>
      <c r="J1190" s="83" t="s">
        <v>938</v>
      </c>
      <c r="K1190" s="151">
        <v>2500</v>
      </c>
      <c r="L1190" s="83"/>
      <c r="M1190" s="4"/>
    </row>
    <row r="1191" spans="1:13" ht="18" hidden="1" customHeight="1">
      <c r="A1191" s="4"/>
      <c r="B1191" s="82" t="s">
        <v>720</v>
      </c>
      <c r="C1191" s="83" t="s">
        <v>14</v>
      </c>
      <c r="D1191" s="83" t="s">
        <v>22</v>
      </c>
      <c r="E1191" s="141">
        <v>2017</v>
      </c>
      <c r="F1191" s="141" t="s">
        <v>81</v>
      </c>
      <c r="G1191" s="150">
        <v>42815</v>
      </c>
      <c r="H1191" s="144">
        <v>42816</v>
      </c>
      <c r="I1191" s="83" t="s">
        <v>937</v>
      </c>
      <c r="J1191" s="83" t="s">
        <v>938</v>
      </c>
      <c r="K1191" s="151">
        <v>2500</v>
      </c>
      <c r="L1191" s="83"/>
      <c r="M1191" s="4"/>
    </row>
    <row r="1192" spans="1:13" ht="18" hidden="1" customHeight="1">
      <c r="A1192" s="132"/>
      <c r="B1192" s="120" t="s">
        <v>869</v>
      </c>
      <c r="C1192" s="102" t="s">
        <v>29</v>
      </c>
      <c r="D1192" s="102" t="s">
        <v>443</v>
      </c>
      <c r="E1192" s="141">
        <v>2017</v>
      </c>
      <c r="F1192" s="141" t="s">
        <v>81</v>
      </c>
      <c r="G1192" s="152">
        <v>42795</v>
      </c>
      <c r="H1192" s="144">
        <v>42793</v>
      </c>
      <c r="I1192" s="102" t="s">
        <v>939</v>
      </c>
      <c r="J1192" s="102" t="s">
        <v>871</v>
      </c>
      <c r="K1192" s="153">
        <v>2000</v>
      </c>
      <c r="L1192" s="102"/>
      <c r="M1192" s="132"/>
    </row>
    <row r="1193" spans="1:13" ht="18" hidden="1" customHeight="1">
      <c r="A1193" s="132"/>
      <c r="B1193" s="120" t="s">
        <v>912</v>
      </c>
      <c r="C1193" s="102" t="s">
        <v>29</v>
      </c>
      <c r="D1193" s="102" t="s">
        <v>443</v>
      </c>
      <c r="E1193" s="141">
        <v>2017</v>
      </c>
      <c r="F1193" s="141" t="s">
        <v>81</v>
      </c>
      <c r="G1193" s="152">
        <v>42795</v>
      </c>
      <c r="H1193" s="144">
        <v>42793</v>
      </c>
      <c r="I1193" s="102" t="s">
        <v>911</v>
      </c>
      <c r="J1193" s="102" t="s">
        <v>88</v>
      </c>
      <c r="K1193" s="153">
        <v>2000</v>
      </c>
      <c r="L1193" s="102"/>
      <c r="M1193" s="132"/>
    </row>
    <row r="1194" spans="1:13" ht="18" hidden="1" customHeight="1">
      <c r="A1194" s="132"/>
      <c r="B1194" s="120" t="s">
        <v>913</v>
      </c>
      <c r="C1194" s="102" t="s">
        <v>29</v>
      </c>
      <c r="D1194" s="102" t="s">
        <v>443</v>
      </c>
      <c r="E1194" s="141">
        <v>2017</v>
      </c>
      <c r="F1194" s="141" t="s">
        <v>81</v>
      </c>
      <c r="G1194" s="152">
        <v>42795</v>
      </c>
      <c r="H1194" s="144">
        <v>42793</v>
      </c>
      <c r="I1194" s="102" t="s">
        <v>911</v>
      </c>
      <c r="J1194" s="102" t="s">
        <v>914</v>
      </c>
      <c r="K1194" s="153">
        <v>2000</v>
      </c>
      <c r="L1194" s="102"/>
      <c r="M1194" s="132"/>
    </row>
    <row r="1195" spans="1:13" ht="18" hidden="1" customHeight="1">
      <c r="A1195" s="132"/>
      <c r="B1195" s="120" t="s">
        <v>910</v>
      </c>
      <c r="C1195" s="102" t="s">
        <v>14</v>
      </c>
      <c r="D1195" s="102" t="s">
        <v>443</v>
      </c>
      <c r="E1195" s="141">
        <v>2017</v>
      </c>
      <c r="F1195" s="141" t="s">
        <v>81</v>
      </c>
      <c r="G1195" s="152">
        <v>42801</v>
      </c>
      <c r="H1195" s="144">
        <v>42802</v>
      </c>
      <c r="I1195" s="102" t="s">
        <v>911</v>
      </c>
      <c r="J1195" s="102" t="s">
        <v>34</v>
      </c>
      <c r="K1195" s="153">
        <v>2000</v>
      </c>
      <c r="L1195" s="102"/>
      <c r="M1195" s="132"/>
    </row>
    <row r="1196" spans="1:13" ht="18" hidden="1" customHeight="1">
      <c r="A1196" s="132"/>
      <c r="B1196" s="120" t="s">
        <v>908</v>
      </c>
      <c r="C1196" s="102" t="s">
        <v>14</v>
      </c>
      <c r="D1196" s="102" t="s">
        <v>443</v>
      </c>
      <c r="E1196" s="141">
        <v>2017</v>
      </c>
      <c r="F1196" s="141" t="s">
        <v>81</v>
      </c>
      <c r="G1196" s="152">
        <v>42801</v>
      </c>
      <c r="H1196" s="144">
        <v>42802</v>
      </c>
      <c r="I1196" s="102" t="s">
        <v>940</v>
      </c>
      <c r="J1196" s="102" t="s">
        <v>31</v>
      </c>
      <c r="K1196" s="153">
        <v>2000</v>
      </c>
      <c r="L1196" s="102"/>
      <c r="M1196" s="132"/>
    </row>
    <row r="1197" spans="1:13" ht="18" hidden="1" customHeight="1">
      <c r="A1197" s="132"/>
      <c r="B1197" s="88"/>
      <c r="C1197" s="89" t="s">
        <v>45</v>
      </c>
      <c r="D1197" s="89"/>
      <c r="E1197" s="89">
        <v>2017</v>
      </c>
      <c r="F1197" s="128" t="s">
        <v>81</v>
      </c>
      <c r="G1197" s="90"/>
      <c r="H1197" s="90"/>
      <c r="I1197" s="89" t="s">
        <v>941</v>
      </c>
      <c r="J1197" s="89"/>
      <c r="K1197" s="91"/>
      <c r="L1197" s="131">
        <f>SUM(K1164:K1197)</f>
        <v>84684.290000000008</v>
      </c>
      <c r="M1197" s="132"/>
    </row>
    <row r="1198" spans="1:13" ht="18" hidden="1" customHeight="1">
      <c r="A1198" s="132"/>
      <c r="B1198" s="82" t="s">
        <v>936</v>
      </c>
      <c r="C1198" s="83" t="s">
        <v>14</v>
      </c>
      <c r="D1198" s="83" t="s">
        <v>22</v>
      </c>
      <c r="E1198" s="141">
        <v>2017</v>
      </c>
      <c r="F1198" s="102" t="s">
        <v>141</v>
      </c>
      <c r="G1198" s="133">
        <v>42843</v>
      </c>
      <c r="H1198" s="133">
        <v>42849</v>
      </c>
      <c r="I1198" s="83" t="s">
        <v>942</v>
      </c>
      <c r="J1198" s="83" t="s">
        <v>938</v>
      </c>
      <c r="K1198" s="103">
        <v>2500</v>
      </c>
      <c r="L1198" s="134"/>
      <c r="M1198" s="132"/>
    </row>
    <row r="1199" spans="1:13" ht="18" hidden="1" customHeight="1">
      <c r="A1199" s="132"/>
      <c r="B1199" s="82" t="s">
        <v>720</v>
      </c>
      <c r="C1199" s="83" t="s">
        <v>14</v>
      </c>
      <c r="D1199" s="83" t="s">
        <v>22</v>
      </c>
      <c r="E1199" s="141">
        <v>2017</v>
      </c>
      <c r="F1199" s="102" t="s">
        <v>141</v>
      </c>
      <c r="G1199" s="133">
        <v>42843</v>
      </c>
      <c r="H1199" s="133">
        <v>42849</v>
      </c>
      <c r="I1199" s="83" t="s">
        <v>942</v>
      </c>
      <c r="J1199" s="83" t="s">
        <v>938</v>
      </c>
      <c r="K1199" s="103">
        <v>2500</v>
      </c>
      <c r="L1199" s="134"/>
      <c r="M1199" s="132"/>
    </row>
    <row r="1200" spans="1:13" ht="18" hidden="1" customHeight="1">
      <c r="A1200" s="132"/>
      <c r="B1200" s="82" t="s">
        <v>197</v>
      </c>
      <c r="C1200" s="102" t="s">
        <v>29</v>
      </c>
      <c r="D1200" s="102" t="s">
        <v>476</v>
      </c>
      <c r="E1200" s="141">
        <v>2017</v>
      </c>
      <c r="F1200" s="102" t="s">
        <v>141</v>
      </c>
      <c r="G1200" s="133">
        <v>42831</v>
      </c>
      <c r="H1200" s="133">
        <v>42832</v>
      </c>
      <c r="I1200" s="135" t="s">
        <v>943</v>
      </c>
      <c r="J1200" s="102" t="s">
        <v>152</v>
      </c>
      <c r="K1200" s="103">
        <v>10000</v>
      </c>
      <c r="L1200" s="134"/>
      <c r="M1200" s="132"/>
    </row>
    <row r="1201" spans="1:13" ht="18" hidden="1" customHeight="1">
      <c r="A1201" s="132"/>
      <c r="B1201" s="82" t="s">
        <v>878</v>
      </c>
      <c r="C1201" s="102" t="s">
        <v>29</v>
      </c>
      <c r="D1201" s="102" t="s">
        <v>15</v>
      </c>
      <c r="E1201" s="141">
        <v>2017</v>
      </c>
      <c r="F1201" s="102" t="s">
        <v>141</v>
      </c>
      <c r="G1201" s="133">
        <v>42826</v>
      </c>
      <c r="H1201" s="133">
        <v>42831</v>
      </c>
      <c r="I1201" s="102" t="s">
        <v>944</v>
      </c>
      <c r="J1201" s="102" t="s">
        <v>767</v>
      </c>
      <c r="K1201" s="103">
        <v>2000</v>
      </c>
      <c r="L1201" s="134"/>
      <c r="M1201" s="132"/>
    </row>
    <row r="1202" spans="1:13" ht="18" hidden="1" customHeight="1">
      <c r="A1202" s="132"/>
      <c r="B1202" s="82" t="s">
        <v>256</v>
      </c>
      <c r="C1202" s="102" t="s">
        <v>29</v>
      </c>
      <c r="D1202" s="102" t="s">
        <v>78</v>
      </c>
      <c r="E1202" s="141">
        <v>2017</v>
      </c>
      <c r="F1202" s="102" t="s">
        <v>141</v>
      </c>
      <c r="G1202" s="133">
        <v>42843</v>
      </c>
      <c r="H1202" s="133">
        <v>42843</v>
      </c>
      <c r="I1202" s="135" t="s">
        <v>945</v>
      </c>
      <c r="J1202" s="102" t="s">
        <v>745</v>
      </c>
      <c r="K1202" s="103">
        <v>9508</v>
      </c>
      <c r="L1202" s="134"/>
      <c r="M1202" s="132"/>
    </row>
    <row r="1203" spans="1:13" ht="18" hidden="1" customHeight="1">
      <c r="A1203" s="132"/>
      <c r="B1203" s="82" t="s">
        <v>197</v>
      </c>
      <c r="C1203" s="102" t="s">
        <v>29</v>
      </c>
      <c r="D1203" s="102" t="s">
        <v>476</v>
      </c>
      <c r="E1203" s="141">
        <v>2017</v>
      </c>
      <c r="F1203" s="102" t="s">
        <v>141</v>
      </c>
      <c r="G1203" s="133">
        <v>42843</v>
      </c>
      <c r="H1203" s="133">
        <v>42843</v>
      </c>
      <c r="I1203" s="135" t="s">
        <v>946</v>
      </c>
      <c r="J1203" s="102" t="s">
        <v>152</v>
      </c>
      <c r="K1203" s="103">
        <v>7369</v>
      </c>
      <c r="L1203" s="134"/>
      <c r="M1203" s="132"/>
    </row>
    <row r="1204" spans="1:13" ht="18" hidden="1" customHeight="1">
      <c r="A1204" s="132"/>
      <c r="B1204" s="82" t="s">
        <v>669</v>
      </c>
      <c r="C1204" s="102" t="s">
        <v>14</v>
      </c>
      <c r="D1204" s="102" t="s">
        <v>78</v>
      </c>
      <c r="E1204" s="141">
        <v>2017</v>
      </c>
      <c r="F1204" s="102" t="s">
        <v>141</v>
      </c>
      <c r="G1204" s="133">
        <v>42842</v>
      </c>
      <c r="H1204" s="133">
        <v>42843</v>
      </c>
      <c r="I1204" s="102" t="s">
        <v>947</v>
      </c>
      <c r="J1204" s="102" t="s">
        <v>745</v>
      </c>
      <c r="K1204" s="103">
        <v>2826.7</v>
      </c>
      <c r="L1204" s="134"/>
      <c r="M1204" s="132"/>
    </row>
    <row r="1205" spans="1:13" ht="18" hidden="1" customHeight="1">
      <c r="A1205" s="132"/>
      <c r="B1205" s="82" t="s">
        <v>948</v>
      </c>
      <c r="C1205" s="102" t="s">
        <v>29</v>
      </c>
      <c r="D1205" s="102" t="s">
        <v>86</v>
      </c>
      <c r="E1205" s="141">
        <v>2017</v>
      </c>
      <c r="F1205" s="102" t="s">
        <v>141</v>
      </c>
      <c r="G1205" s="133">
        <v>42832</v>
      </c>
      <c r="H1205" s="133">
        <v>42842</v>
      </c>
      <c r="I1205" s="102" t="s">
        <v>931</v>
      </c>
      <c r="J1205" s="102" t="s">
        <v>935</v>
      </c>
      <c r="K1205" s="103">
        <v>4000</v>
      </c>
      <c r="L1205" s="134"/>
      <c r="M1205" s="132"/>
    </row>
    <row r="1206" spans="1:13" ht="18" hidden="1" customHeight="1">
      <c r="A1206" s="132"/>
      <c r="B1206" s="82" t="s">
        <v>949</v>
      </c>
      <c r="C1206" s="102" t="s">
        <v>29</v>
      </c>
      <c r="D1206" s="102" t="s">
        <v>86</v>
      </c>
      <c r="E1206" s="141">
        <v>2017</v>
      </c>
      <c r="F1206" s="102" t="s">
        <v>141</v>
      </c>
      <c r="G1206" s="133">
        <v>42832</v>
      </c>
      <c r="H1206" s="133">
        <v>42842</v>
      </c>
      <c r="I1206" s="102" t="s">
        <v>931</v>
      </c>
      <c r="J1206" s="102" t="s">
        <v>950</v>
      </c>
      <c r="K1206" s="103">
        <v>4000</v>
      </c>
      <c r="L1206" s="134"/>
      <c r="M1206" s="132"/>
    </row>
    <row r="1207" spans="1:13" ht="18" hidden="1" customHeight="1">
      <c r="A1207" s="132"/>
      <c r="B1207" s="120" t="s">
        <v>594</v>
      </c>
      <c r="C1207" s="83" t="s">
        <v>14</v>
      </c>
      <c r="D1207" s="83" t="s">
        <v>476</v>
      </c>
      <c r="E1207" s="96">
        <v>2017</v>
      </c>
      <c r="F1207" s="83" t="s">
        <v>141</v>
      </c>
      <c r="G1207" s="84">
        <v>42828</v>
      </c>
      <c r="H1207" s="84">
        <v>42831</v>
      </c>
      <c r="I1207" s="122" t="s">
        <v>951</v>
      </c>
      <c r="J1207" s="83" t="s">
        <v>751</v>
      </c>
      <c r="K1207" s="85">
        <v>1040</v>
      </c>
      <c r="L1207" s="154"/>
      <c r="M1207" s="132"/>
    </row>
    <row r="1208" spans="1:13" ht="18" hidden="1" customHeight="1">
      <c r="A1208" s="132"/>
      <c r="B1208" s="120" t="s">
        <v>250</v>
      </c>
      <c r="C1208" s="102" t="s">
        <v>14</v>
      </c>
      <c r="D1208" s="102" t="s">
        <v>476</v>
      </c>
      <c r="E1208" s="141">
        <v>2017</v>
      </c>
      <c r="F1208" s="102" t="s">
        <v>141</v>
      </c>
      <c r="G1208" s="133">
        <v>42829</v>
      </c>
      <c r="H1208" s="133">
        <v>42831</v>
      </c>
      <c r="I1208" s="135" t="s">
        <v>952</v>
      </c>
      <c r="J1208" s="102" t="s">
        <v>652</v>
      </c>
      <c r="K1208" s="103">
        <v>1715</v>
      </c>
      <c r="L1208" s="134"/>
      <c r="M1208" s="132"/>
    </row>
    <row r="1209" spans="1:13" ht="18" hidden="1" customHeight="1">
      <c r="A1209" s="132"/>
      <c r="B1209" s="82" t="s">
        <v>256</v>
      </c>
      <c r="C1209" s="102" t="s">
        <v>29</v>
      </c>
      <c r="D1209" s="102" t="s">
        <v>78</v>
      </c>
      <c r="E1209" s="141">
        <v>2017</v>
      </c>
      <c r="F1209" s="102" t="s">
        <v>141</v>
      </c>
      <c r="G1209" s="133">
        <v>42831</v>
      </c>
      <c r="H1209" s="133">
        <v>42842</v>
      </c>
      <c r="I1209" s="135" t="s">
        <v>953</v>
      </c>
      <c r="J1209" s="102" t="s">
        <v>745</v>
      </c>
      <c r="K1209" s="103">
        <v>2000</v>
      </c>
      <c r="L1209" s="134"/>
      <c r="M1209" s="132"/>
    </row>
    <row r="1210" spans="1:13" ht="18" hidden="1" customHeight="1">
      <c r="A1210" s="132"/>
      <c r="B1210" s="82" t="s">
        <v>866</v>
      </c>
      <c r="C1210" s="102" t="s">
        <v>29</v>
      </c>
      <c r="D1210" s="102" t="s">
        <v>57</v>
      </c>
      <c r="E1210" s="141">
        <v>2017</v>
      </c>
      <c r="F1210" s="102" t="s">
        <v>141</v>
      </c>
      <c r="G1210" s="133">
        <v>42826</v>
      </c>
      <c r="H1210" s="133">
        <v>42828</v>
      </c>
      <c r="I1210" s="102" t="s">
        <v>818</v>
      </c>
      <c r="J1210" s="102" t="s">
        <v>868</v>
      </c>
      <c r="K1210" s="103">
        <v>2000</v>
      </c>
      <c r="L1210" s="134"/>
      <c r="M1210" s="132"/>
    </row>
    <row r="1211" spans="1:13" ht="18" hidden="1" customHeight="1">
      <c r="A1211" s="132"/>
      <c r="B1211" s="82" t="s">
        <v>883</v>
      </c>
      <c r="C1211" s="102" t="s">
        <v>14</v>
      </c>
      <c r="D1211" s="102" t="s">
        <v>22</v>
      </c>
      <c r="E1211" s="141">
        <v>2017</v>
      </c>
      <c r="F1211" s="102" t="s">
        <v>141</v>
      </c>
      <c r="G1211" s="133">
        <v>42826</v>
      </c>
      <c r="H1211" s="133">
        <v>42828</v>
      </c>
      <c r="I1211" s="102" t="s">
        <v>954</v>
      </c>
      <c r="J1211" s="102" t="s">
        <v>885</v>
      </c>
      <c r="K1211" s="103">
        <v>2500</v>
      </c>
      <c r="L1211" s="134"/>
      <c r="M1211" s="132"/>
    </row>
    <row r="1212" spans="1:13" ht="18" hidden="1" customHeight="1">
      <c r="A1212" s="132"/>
      <c r="B1212" s="82" t="s">
        <v>901</v>
      </c>
      <c r="C1212" s="102" t="s">
        <v>14</v>
      </c>
      <c r="D1212" s="102" t="s">
        <v>15</v>
      </c>
      <c r="E1212" s="141">
        <v>2017</v>
      </c>
      <c r="F1212" s="102" t="s">
        <v>141</v>
      </c>
      <c r="G1212" s="133">
        <v>42826</v>
      </c>
      <c r="H1212" s="133">
        <v>42828</v>
      </c>
      <c r="I1212" s="102" t="s">
        <v>918</v>
      </c>
      <c r="J1212" s="102" t="s">
        <v>415</v>
      </c>
      <c r="K1212" s="103">
        <v>2000</v>
      </c>
      <c r="L1212" s="134"/>
      <c r="M1212" s="132"/>
    </row>
    <row r="1213" spans="1:13" ht="18" hidden="1" customHeight="1">
      <c r="A1213" s="132"/>
      <c r="B1213" s="82" t="s">
        <v>903</v>
      </c>
      <c r="C1213" s="102" t="s">
        <v>14</v>
      </c>
      <c r="D1213" s="102" t="s">
        <v>15</v>
      </c>
      <c r="E1213" s="141">
        <v>2017</v>
      </c>
      <c r="F1213" s="102" t="s">
        <v>141</v>
      </c>
      <c r="G1213" s="133">
        <v>42826</v>
      </c>
      <c r="H1213" s="133">
        <v>42828</v>
      </c>
      <c r="I1213" s="102" t="s">
        <v>918</v>
      </c>
      <c r="J1213" s="102" t="s">
        <v>155</v>
      </c>
      <c r="K1213" s="103">
        <v>2000</v>
      </c>
      <c r="L1213" s="134"/>
      <c r="M1213" s="132"/>
    </row>
    <row r="1214" spans="1:13" ht="18" hidden="1" customHeight="1">
      <c r="A1214" s="132"/>
      <c r="B1214" s="82" t="s">
        <v>757</v>
      </c>
      <c r="C1214" s="102" t="s">
        <v>29</v>
      </c>
      <c r="D1214" s="102" t="s">
        <v>86</v>
      </c>
      <c r="E1214" s="141">
        <v>2017</v>
      </c>
      <c r="F1214" s="102" t="s">
        <v>141</v>
      </c>
      <c r="G1214" s="133">
        <v>42826</v>
      </c>
      <c r="H1214" s="133">
        <v>42828</v>
      </c>
      <c r="I1214" s="102" t="s">
        <v>931</v>
      </c>
      <c r="J1214" s="102" t="s">
        <v>955</v>
      </c>
      <c r="K1214" s="103">
        <v>4000</v>
      </c>
      <c r="L1214" s="134"/>
      <c r="M1214" s="132"/>
    </row>
    <row r="1215" spans="1:13" ht="18" hidden="1" customHeight="1">
      <c r="A1215" s="132"/>
      <c r="B1215" s="82" t="s">
        <v>760</v>
      </c>
      <c r="C1215" s="102" t="s">
        <v>29</v>
      </c>
      <c r="D1215" s="102" t="s">
        <v>86</v>
      </c>
      <c r="E1215" s="141">
        <v>2017</v>
      </c>
      <c r="F1215" s="102" t="s">
        <v>141</v>
      </c>
      <c r="G1215" s="133">
        <v>42826</v>
      </c>
      <c r="H1215" s="133">
        <v>42828</v>
      </c>
      <c r="I1215" s="102" t="s">
        <v>931</v>
      </c>
      <c r="J1215" s="102" t="s">
        <v>955</v>
      </c>
      <c r="K1215" s="103">
        <v>4000</v>
      </c>
      <c r="L1215" s="134"/>
      <c r="M1215" s="132"/>
    </row>
    <row r="1216" spans="1:13" ht="18" hidden="1" customHeight="1">
      <c r="A1216" s="132"/>
      <c r="B1216" s="82" t="s">
        <v>898</v>
      </c>
      <c r="C1216" s="102" t="s">
        <v>14</v>
      </c>
      <c r="D1216" s="102" t="s">
        <v>15</v>
      </c>
      <c r="E1216" s="141">
        <v>2017</v>
      </c>
      <c r="F1216" s="102" t="s">
        <v>141</v>
      </c>
      <c r="G1216" s="133">
        <v>42826</v>
      </c>
      <c r="H1216" s="133">
        <v>42828</v>
      </c>
      <c r="I1216" s="102" t="s">
        <v>918</v>
      </c>
      <c r="J1216" s="102" t="s">
        <v>900</v>
      </c>
      <c r="K1216" s="103">
        <v>2000</v>
      </c>
      <c r="L1216" s="134"/>
      <c r="M1216" s="132"/>
    </row>
    <row r="1217" spans="1:13" ht="18" hidden="1" customHeight="1">
      <c r="A1217" s="132"/>
      <c r="B1217" s="82" t="s">
        <v>886</v>
      </c>
      <c r="C1217" s="102" t="s">
        <v>29</v>
      </c>
      <c r="D1217" s="102" t="s">
        <v>22</v>
      </c>
      <c r="E1217" s="141">
        <v>2017</v>
      </c>
      <c r="F1217" s="102" t="s">
        <v>141</v>
      </c>
      <c r="G1217" s="133">
        <v>42826</v>
      </c>
      <c r="H1217" s="133">
        <v>42828</v>
      </c>
      <c r="I1217" s="102" t="s">
        <v>954</v>
      </c>
      <c r="J1217" s="102" t="s">
        <v>887</v>
      </c>
      <c r="K1217" s="103">
        <v>2500</v>
      </c>
      <c r="L1217" s="134"/>
      <c r="M1217" s="132"/>
    </row>
    <row r="1218" spans="1:13" ht="18" hidden="1" customHeight="1">
      <c r="A1218" s="132"/>
      <c r="B1218" s="82" t="s">
        <v>893</v>
      </c>
      <c r="C1218" s="102" t="s">
        <v>14</v>
      </c>
      <c r="D1218" s="102" t="s">
        <v>22</v>
      </c>
      <c r="E1218" s="141">
        <v>2017</v>
      </c>
      <c r="F1218" s="102" t="s">
        <v>141</v>
      </c>
      <c r="G1218" s="133">
        <v>42826</v>
      </c>
      <c r="H1218" s="133">
        <v>42828</v>
      </c>
      <c r="I1218" s="102" t="s">
        <v>956</v>
      </c>
      <c r="J1218" s="102" t="s">
        <v>494</v>
      </c>
      <c r="K1218" s="103">
        <v>2500</v>
      </c>
      <c r="L1218" s="134"/>
      <c r="M1218" s="132"/>
    </row>
    <row r="1219" spans="1:13" ht="18" hidden="1" customHeight="1">
      <c r="A1219" s="132"/>
      <c r="B1219" s="82" t="s">
        <v>891</v>
      </c>
      <c r="C1219" s="102" t="s">
        <v>14</v>
      </c>
      <c r="D1219" s="102" t="s">
        <v>22</v>
      </c>
      <c r="E1219" s="141">
        <v>2017</v>
      </c>
      <c r="F1219" s="102" t="s">
        <v>141</v>
      </c>
      <c r="G1219" s="133">
        <v>42826</v>
      </c>
      <c r="H1219" s="133">
        <v>42828</v>
      </c>
      <c r="I1219" s="102" t="s">
        <v>957</v>
      </c>
      <c r="J1219" s="102" t="s">
        <v>508</v>
      </c>
      <c r="K1219" s="103">
        <v>2500</v>
      </c>
      <c r="L1219" s="134"/>
      <c r="M1219" s="132"/>
    </row>
    <row r="1220" spans="1:13" ht="18" hidden="1" customHeight="1">
      <c r="A1220" s="132"/>
      <c r="B1220" s="120" t="s">
        <v>896</v>
      </c>
      <c r="C1220" s="83" t="s">
        <v>29</v>
      </c>
      <c r="D1220" s="83" t="s">
        <v>22</v>
      </c>
      <c r="E1220" s="96">
        <v>2017</v>
      </c>
      <c r="F1220" s="83" t="s">
        <v>141</v>
      </c>
      <c r="G1220" s="84">
        <v>42826</v>
      </c>
      <c r="H1220" s="84">
        <v>42828</v>
      </c>
      <c r="I1220" s="83" t="s">
        <v>958</v>
      </c>
      <c r="J1220" s="83" t="s">
        <v>152</v>
      </c>
      <c r="K1220" s="85">
        <v>2500</v>
      </c>
      <c r="L1220" s="154"/>
      <c r="M1220" s="132"/>
    </row>
    <row r="1221" spans="1:13" ht="18" hidden="1" customHeight="1">
      <c r="A1221" s="132"/>
      <c r="B1221" s="82" t="s">
        <v>959</v>
      </c>
      <c r="C1221" s="102" t="s">
        <v>29</v>
      </c>
      <c r="D1221" s="102" t="s">
        <v>86</v>
      </c>
      <c r="E1221" s="141">
        <v>2017</v>
      </c>
      <c r="F1221" s="102" t="s">
        <v>141</v>
      </c>
      <c r="G1221" s="133">
        <v>42851</v>
      </c>
      <c r="H1221" s="133">
        <v>42858</v>
      </c>
      <c r="I1221" s="102" t="s">
        <v>931</v>
      </c>
      <c r="J1221" s="102" t="s">
        <v>950</v>
      </c>
      <c r="K1221" s="103">
        <v>4000</v>
      </c>
      <c r="L1221" s="134"/>
      <c r="M1221" s="132"/>
    </row>
    <row r="1222" spans="1:13" ht="18" hidden="1" customHeight="1">
      <c r="A1222" s="132"/>
      <c r="B1222" s="82" t="s">
        <v>933</v>
      </c>
      <c r="C1222" s="102" t="s">
        <v>29</v>
      </c>
      <c r="D1222" s="102" t="s">
        <v>86</v>
      </c>
      <c r="E1222" s="141">
        <v>2017</v>
      </c>
      <c r="F1222" s="102" t="s">
        <v>141</v>
      </c>
      <c r="G1222" s="133">
        <v>42850</v>
      </c>
      <c r="H1222" s="133">
        <v>42858</v>
      </c>
      <c r="I1222" s="102" t="s">
        <v>960</v>
      </c>
      <c r="J1222" s="102" t="s">
        <v>935</v>
      </c>
      <c r="K1222" s="103">
        <v>4000</v>
      </c>
      <c r="L1222" s="134"/>
      <c r="M1222" s="132"/>
    </row>
    <row r="1223" spans="1:13" ht="18" hidden="1" customHeight="1">
      <c r="A1223" s="132"/>
      <c r="B1223" s="82" t="s">
        <v>961</v>
      </c>
      <c r="C1223" s="102" t="s">
        <v>14</v>
      </c>
      <c r="D1223" s="102" t="s">
        <v>476</v>
      </c>
      <c r="E1223" s="141">
        <v>2017</v>
      </c>
      <c r="F1223" s="102" t="s">
        <v>141</v>
      </c>
      <c r="G1223" s="133">
        <v>42849</v>
      </c>
      <c r="H1223" s="133">
        <v>42858</v>
      </c>
      <c r="I1223" s="102" t="s">
        <v>164</v>
      </c>
      <c r="J1223" s="102" t="s">
        <v>199</v>
      </c>
      <c r="K1223" s="103">
        <v>1890</v>
      </c>
      <c r="L1223" s="134"/>
      <c r="M1223" s="132"/>
    </row>
    <row r="1224" spans="1:13" ht="18" hidden="1" customHeight="1">
      <c r="A1224" s="132"/>
      <c r="B1224" s="82" t="s">
        <v>962</v>
      </c>
      <c r="C1224" s="102" t="s">
        <v>29</v>
      </c>
      <c r="D1224" s="102" t="s">
        <v>476</v>
      </c>
      <c r="E1224" s="141">
        <v>2017</v>
      </c>
      <c r="F1224" s="102" t="s">
        <v>141</v>
      </c>
      <c r="G1224" s="133">
        <v>42850</v>
      </c>
      <c r="H1224" s="133">
        <v>42858</v>
      </c>
      <c r="I1224" s="102" t="s">
        <v>164</v>
      </c>
      <c r="J1224" s="102" t="s">
        <v>418</v>
      </c>
      <c r="K1224" s="103">
        <v>1890</v>
      </c>
      <c r="L1224" s="134"/>
      <c r="M1224" s="132"/>
    </row>
    <row r="1225" spans="1:13" ht="18" hidden="1" customHeight="1">
      <c r="A1225" s="132"/>
      <c r="B1225" s="120" t="s">
        <v>963</v>
      </c>
      <c r="C1225" s="102" t="s">
        <v>29</v>
      </c>
      <c r="D1225" s="102" t="s">
        <v>443</v>
      </c>
      <c r="E1225" s="141">
        <v>2017</v>
      </c>
      <c r="F1225" s="102" t="s">
        <v>141</v>
      </c>
      <c r="G1225" s="133">
        <v>42826</v>
      </c>
      <c r="H1225" s="133">
        <v>42828</v>
      </c>
      <c r="I1225" s="102" t="s">
        <v>870</v>
      </c>
      <c r="J1225" s="102" t="s">
        <v>964</v>
      </c>
      <c r="K1225" s="103">
        <v>2000</v>
      </c>
      <c r="L1225" s="134"/>
      <c r="M1225" s="132"/>
    </row>
    <row r="1226" spans="1:13" ht="18" hidden="1" customHeight="1">
      <c r="A1226" s="132"/>
      <c r="B1226" s="120" t="s">
        <v>913</v>
      </c>
      <c r="C1226" s="102" t="s">
        <v>29</v>
      </c>
      <c r="D1226" s="102" t="s">
        <v>443</v>
      </c>
      <c r="E1226" s="141">
        <v>2017</v>
      </c>
      <c r="F1226" s="102" t="s">
        <v>141</v>
      </c>
      <c r="G1226" s="133">
        <v>42826</v>
      </c>
      <c r="H1226" s="133">
        <v>42828</v>
      </c>
      <c r="I1226" s="102" t="s">
        <v>939</v>
      </c>
      <c r="J1226" s="102" t="s">
        <v>914</v>
      </c>
      <c r="K1226" s="103">
        <v>2000</v>
      </c>
      <c r="L1226" s="134"/>
      <c r="M1226" s="132"/>
    </row>
    <row r="1227" spans="1:13" ht="18" hidden="1" customHeight="1">
      <c r="A1227" s="132"/>
      <c r="B1227" s="120" t="s">
        <v>912</v>
      </c>
      <c r="C1227" s="102" t="s">
        <v>29</v>
      </c>
      <c r="D1227" s="102" t="s">
        <v>443</v>
      </c>
      <c r="E1227" s="141">
        <v>2017</v>
      </c>
      <c r="F1227" s="102" t="s">
        <v>141</v>
      </c>
      <c r="G1227" s="133">
        <v>42826</v>
      </c>
      <c r="H1227" s="133">
        <v>42828</v>
      </c>
      <c r="I1227" s="102" t="s">
        <v>939</v>
      </c>
      <c r="J1227" s="102" t="s">
        <v>88</v>
      </c>
      <c r="K1227" s="103">
        <v>2000</v>
      </c>
      <c r="L1227" s="134"/>
      <c r="M1227" s="132"/>
    </row>
    <row r="1228" spans="1:13" ht="18" hidden="1" customHeight="1">
      <c r="A1228" s="132"/>
      <c r="B1228" s="120" t="s">
        <v>869</v>
      </c>
      <c r="C1228" s="102" t="s">
        <v>29</v>
      </c>
      <c r="D1228" s="102" t="s">
        <v>443</v>
      </c>
      <c r="E1228" s="141">
        <v>2017</v>
      </c>
      <c r="F1228" s="102" t="s">
        <v>141</v>
      </c>
      <c r="G1228" s="133">
        <v>42826</v>
      </c>
      <c r="H1228" s="133">
        <v>42830</v>
      </c>
      <c r="I1228" s="102" t="s">
        <v>965</v>
      </c>
      <c r="J1228" s="102" t="s">
        <v>871</v>
      </c>
      <c r="K1228" s="103">
        <v>2000</v>
      </c>
      <c r="L1228" s="134"/>
      <c r="M1228" s="132"/>
    </row>
    <row r="1229" spans="1:13" ht="18" hidden="1" customHeight="1">
      <c r="A1229" s="132"/>
      <c r="B1229" s="120" t="s">
        <v>966</v>
      </c>
      <c r="C1229" s="102" t="s">
        <v>29</v>
      </c>
      <c r="D1229" s="102" t="s">
        <v>443</v>
      </c>
      <c r="E1229" s="141">
        <v>2017</v>
      </c>
      <c r="F1229" s="102" t="s">
        <v>141</v>
      </c>
      <c r="G1229" s="133">
        <v>42826</v>
      </c>
      <c r="H1229" s="133">
        <v>42832</v>
      </c>
      <c r="I1229" s="102" t="s">
        <v>870</v>
      </c>
      <c r="J1229" s="102" t="s">
        <v>967</v>
      </c>
      <c r="K1229" s="103">
        <v>2000</v>
      </c>
      <c r="L1229" s="134"/>
      <c r="M1229" s="132"/>
    </row>
    <row r="1230" spans="1:13" ht="18" hidden="1" customHeight="1">
      <c r="A1230" s="132"/>
      <c r="B1230" s="88"/>
      <c r="C1230" s="89" t="s">
        <v>45</v>
      </c>
      <c r="D1230" s="89"/>
      <c r="E1230" s="89">
        <v>2017</v>
      </c>
      <c r="F1230" s="128" t="s">
        <v>141</v>
      </c>
      <c r="G1230" s="90"/>
      <c r="H1230" s="90"/>
      <c r="I1230" s="89" t="s">
        <v>968</v>
      </c>
      <c r="J1230" s="89"/>
      <c r="K1230" s="91"/>
      <c r="L1230" s="131">
        <f>SUM(K1198:K1230)</f>
        <v>99738.7</v>
      </c>
      <c r="M1230" s="132"/>
    </row>
    <row r="1231" spans="1:13" ht="18" hidden="1" customHeight="1">
      <c r="A1231" s="132"/>
      <c r="B1231" s="82" t="s">
        <v>949</v>
      </c>
      <c r="C1231" s="102" t="s">
        <v>29</v>
      </c>
      <c r="D1231" s="102" t="s">
        <v>86</v>
      </c>
      <c r="E1231" s="141">
        <v>2017</v>
      </c>
      <c r="F1231" s="102" t="s">
        <v>167</v>
      </c>
      <c r="G1231" s="133">
        <v>42864</v>
      </c>
      <c r="H1231" s="133">
        <v>42880</v>
      </c>
      <c r="I1231" s="102" t="s">
        <v>931</v>
      </c>
      <c r="J1231" s="102" t="s">
        <v>950</v>
      </c>
      <c r="K1231" s="103">
        <v>4000</v>
      </c>
      <c r="L1231" s="134"/>
      <c r="M1231" s="132"/>
    </row>
    <row r="1232" spans="1:13" ht="18" hidden="1" customHeight="1">
      <c r="A1232" s="132"/>
      <c r="B1232" s="82" t="s">
        <v>959</v>
      </c>
      <c r="C1232" s="102" t="s">
        <v>29</v>
      </c>
      <c r="D1232" s="102" t="s">
        <v>86</v>
      </c>
      <c r="E1232" s="141">
        <v>2017</v>
      </c>
      <c r="F1232" s="102" t="s">
        <v>167</v>
      </c>
      <c r="G1232" s="133">
        <v>42877</v>
      </c>
      <c r="H1232" s="133">
        <v>42879</v>
      </c>
      <c r="I1232" s="102" t="s">
        <v>931</v>
      </c>
      <c r="J1232" s="102" t="s">
        <v>950</v>
      </c>
      <c r="K1232" s="103">
        <v>4000</v>
      </c>
      <c r="L1232" s="134"/>
      <c r="M1232" s="132"/>
    </row>
    <row r="1233" spans="1:13" ht="18" hidden="1" customHeight="1">
      <c r="A1233" s="132"/>
      <c r="B1233" s="82" t="s">
        <v>961</v>
      </c>
      <c r="C1233" s="102" t="s">
        <v>14</v>
      </c>
      <c r="D1233" s="102" t="s">
        <v>476</v>
      </c>
      <c r="E1233" s="141">
        <v>2017</v>
      </c>
      <c r="F1233" s="102" t="s">
        <v>167</v>
      </c>
      <c r="G1233" s="133">
        <v>42877</v>
      </c>
      <c r="H1233" s="133">
        <v>42879</v>
      </c>
      <c r="I1233" s="135" t="s">
        <v>969</v>
      </c>
      <c r="J1233" s="102" t="s">
        <v>199</v>
      </c>
      <c r="K1233" s="103">
        <v>7000</v>
      </c>
      <c r="L1233" s="134"/>
      <c r="M1233" s="132"/>
    </row>
    <row r="1234" spans="1:13" ht="18" hidden="1" customHeight="1">
      <c r="A1234" s="132"/>
      <c r="B1234" s="82" t="s">
        <v>669</v>
      </c>
      <c r="C1234" s="102" t="s">
        <v>14</v>
      </c>
      <c r="D1234" s="102" t="s">
        <v>78</v>
      </c>
      <c r="E1234" s="141">
        <v>2017</v>
      </c>
      <c r="F1234" s="102" t="s">
        <v>167</v>
      </c>
      <c r="G1234" s="133">
        <v>42857</v>
      </c>
      <c r="H1234" s="133">
        <v>42874</v>
      </c>
      <c r="I1234" s="135" t="s">
        <v>970</v>
      </c>
      <c r="J1234" s="102" t="s">
        <v>745</v>
      </c>
      <c r="K1234" s="103">
        <v>30000</v>
      </c>
      <c r="L1234" s="134"/>
      <c r="M1234" s="132"/>
    </row>
    <row r="1235" spans="1:13" ht="18" hidden="1" customHeight="1">
      <c r="A1235" s="132"/>
      <c r="B1235" s="82" t="s">
        <v>948</v>
      </c>
      <c r="C1235" s="102" t="s">
        <v>29</v>
      </c>
      <c r="D1235" s="102" t="s">
        <v>86</v>
      </c>
      <c r="E1235" s="141">
        <v>2017</v>
      </c>
      <c r="F1235" s="102" t="s">
        <v>167</v>
      </c>
      <c r="G1235" s="133">
        <v>42865</v>
      </c>
      <c r="H1235" s="133">
        <v>42865</v>
      </c>
      <c r="I1235" s="102" t="s">
        <v>931</v>
      </c>
      <c r="J1235" s="102" t="s">
        <v>935</v>
      </c>
      <c r="K1235" s="103">
        <v>4000</v>
      </c>
      <c r="L1235" s="134"/>
      <c r="M1235" s="132"/>
    </row>
    <row r="1236" spans="1:13" ht="18" hidden="1" customHeight="1">
      <c r="A1236" s="132"/>
      <c r="B1236" s="82" t="s">
        <v>760</v>
      </c>
      <c r="C1236" s="102" t="s">
        <v>29</v>
      </c>
      <c r="D1236" s="102" t="s">
        <v>86</v>
      </c>
      <c r="E1236" s="141">
        <v>2017</v>
      </c>
      <c r="F1236" s="102" t="s">
        <v>167</v>
      </c>
      <c r="G1236" s="133">
        <v>42864</v>
      </c>
      <c r="H1236" s="133">
        <v>42865</v>
      </c>
      <c r="I1236" s="102" t="s">
        <v>931</v>
      </c>
      <c r="J1236" s="102" t="s">
        <v>955</v>
      </c>
      <c r="K1236" s="103">
        <v>4000</v>
      </c>
      <c r="L1236" s="134"/>
      <c r="M1236" s="132"/>
    </row>
    <row r="1237" spans="1:13" ht="18" hidden="1" customHeight="1">
      <c r="A1237" s="132"/>
      <c r="B1237" s="82" t="s">
        <v>893</v>
      </c>
      <c r="C1237" s="102" t="s">
        <v>14</v>
      </c>
      <c r="D1237" s="102" t="s">
        <v>22</v>
      </c>
      <c r="E1237" s="141">
        <v>2017</v>
      </c>
      <c r="F1237" s="102" t="s">
        <v>167</v>
      </c>
      <c r="G1237" s="133">
        <v>42857</v>
      </c>
      <c r="H1237" s="133">
        <v>42865</v>
      </c>
      <c r="I1237" s="102" t="s">
        <v>971</v>
      </c>
      <c r="J1237" s="102" t="s">
        <v>494</v>
      </c>
      <c r="K1237" s="103">
        <v>2500</v>
      </c>
      <c r="L1237" s="134"/>
      <c r="M1237" s="132"/>
    </row>
    <row r="1238" spans="1:13" ht="18" hidden="1" customHeight="1">
      <c r="A1238" s="132"/>
      <c r="B1238" s="82" t="s">
        <v>891</v>
      </c>
      <c r="C1238" s="102" t="s">
        <v>14</v>
      </c>
      <c r="D1238" s="102" t="s">
        <v>22</v>
      </c>
      <c r="E1238" s="141">
        <v>2017</v>
      </c>
      <c r="F1238" s="102" t="s">
        <v>167</v>
      </c>
      <c r="G1238" s="133">
        <v>42857</v>
      </c>
      <c r="H1238" s="133">
        <v>42865</v>
      </c>
      <c r="I1238" s="102" t="s">
        <v>971</v>
      </c>
      <c r="J1238" s="102" t="s">
        <v>508</v>
      </c>
      <c r="K1238" s="103">
        <v>2500</v>
      </c>
      <c r="L1238" s="134"/>
      <c r="M1238" s="132"/>
    </row>
    <row r="1239" spans="1:13" ht="18" hidden="1" customHeight="1">
      <c r="A1239" s="132"/>
      <c r="B1239" s="82" t="s">
        <v>679</v>
      </c>
      <c r="C1239" s="102" t="s">
        <v>14</v>
      </c>
      <c r="D1239" s="102" t="s">
        <v>571</v>
      </c>
      <c r="E1239" s="141">
        <v>2017</v>
      </c>
      <c r="F1239" s="102" t="s">
        <v>167</v>
      </c>
      <c r="G1239" s="133">
        <v>42850</v>
      </c>
      <c r="H1239" s="133">
        <v>42867</v>
      </c>
      <c r="I1239" s="102" t="s">
        <v>164</v>
      </c>
      <c r="J1239" s="102" t="s">
        <v>862</v>
      </c>
      <c r="K1239" s="103">
        <v>1080</v>
      </c>
      <c r="L1239" s="134"/>
      <c r="M1239" s="132"/>
    </row>
    <row r="1240" spans="1:13" ht="18" hidden="1" customHeight="1">
      <c r="A1240" s="132"/>
      <c r="B1240" s="82" t="s">
        <v>445</v>
      </c>
      <c r="C1240" s="102" t="s">
        <v>14</v>
      </c>
      <c r="D1240" s="102" t="s">
        <v>476</v>
      </c>
      <c r="E1240" s="141">
        <v>2017</v>
      </c>
      <c r="F1240" s="102" t="s">
        <v>167</v>
      </c>
      <c r="G1240" s="133">
        <v>42857</v>
      </c>
      <c r="H1240" s="133">
        <v>42865</v>
      </c>
      <c r="I1240" s="102" t="s">
        <v>164</v>
      </c>
      <c r="J1240" s="102" t="s">
        <v>179</v>
      </c>
      <c r="K1240" s="103">
        <v>1890</v>
      </c>
      <c r="L1240" s="134"/>
      <c r="M1240" s="132"/>
    </row>
    <row r="1241" spans="1:13" ht="18" hidden="1" customHeight="1">
      <c r="A1241" s="132"/>
      <c r="B1241" s="82" t="s">
        <v>709</v>
      </c>
      <c r="C1241" s="102" t="s">
        <v>14</v>
      </c>
      <c r="D1241" s="102" t="s">
        <v>476</v>
      </c>
      <c r="E1241" s="141">
        <v>2017</v>
      </c>
      <c r="F1241" s="102" t="s">
        <v>167</v>
      </c>
      <c r="G1241" s="133">
        <v>42857</v>
      </c>
      <c r="H1241" s="133">
        <v>42863</v>
      </c>
      <c r="I1241" s="102" t="s">
        <v>164</v>
      </c>
      <c r="J1241" s="102" t="s">
        <v>972</v>
      </c>
      <c r="K1241" s="103">
        <v>900</v>
      </c>
      <c r="L1241" s="134"/>
      <c r="M1241" s="132"/>
    </row>
    <row r="1242" spans="1:13" ht="18" hidden="1" customHeight="1">
      <c r="A1242" s="132"/>
      <c r="B1242" s="82" t="s">
        <v>973</v>
      </c>
      <c r="C1242" s="102" t="s">
        <v>29</v>
      </c>
      <c r="D1242" s="102" t="s">
        <v>86</v>
      </c>
      <c r="E1242" s="141">
        <v>2017</v>
      </c>
      <c r="F1242" s="102" t="s">
        <v>167</v>
      </c>
      <c r="G1242" s="133">
        <v>42857</v>
      </c>
      <c r="H1242" s="133">
        <v>42858</v>
      </c>
      <c r="I1242" s="102" t="s">
        <v>931</v>
      </c>
      <c r="J1242" s="102" t="s">
        <v>955</v>
      </c>
      <c r="K1242" s="103">
        <v>4000</v>
      </c>
      <c r="L1242" s="134"/>
      <c r="M1242" s="132"/>
    </row>
    <row r="1243" spans="1:13" ht="18" hidden="1" customHeight="1">
      <c r="A1243" s="132"/>
      <c r="B1243" s="82" t="s">
        <v>878</v>
      </c>
      <c r="C1243" s="102" t="s">
        <v>29</v>
      </c>
      <c r="D1243" s="102" t="s">
        <v>15</v>
      </c>
      <c r="E1243" s="102">
        <v>2017</v>
      </c>
      <c r="F1243" s="102" t="s">
        <v>167</v>
      </c>
      <c r="G1243" s="133">
        <v>42857</v>
      </c>
      <c r="H1243" s="133">
        <v>42858</v>
      </c>
      <c r="I1243" s="102" t="s">
        <v>851</v>
      </c>
      <c r="J1243" s="102" t="s">
        <v>767</v>
      </c>
      <c r="K1243" s="103">
        <v>2000</v>
      </c>
      <c r="L1243" s="134"/>
      <c r="M1243" s="132"/>
    </row>
    <row r="1244" spans="1:13" ht="18" hidden="1" customHeight="1">
      <c r="A1244" s="132"/>
      <c r="B1244" s="82" t="s">
        <v>883</v>
      </c>
      <c r="C1244" s="102" t="s">
        <v>14</v>
      </c>
      <c r="D1244" s="102" t="s">
        <v>22</v>
      </c>
      <c r="E1244" s="102">
        <v>2017</v>
      </c>
      <c r="F1244" s="102" t="s">
        <v>167</v>
      </c>
      <c r="G1244" s="133">
        <v>42857</v>
      </c>
      <c r="H1244" s="133">
        <v>42858</v>
      </c>
      <c r="I1244" s="102" t="s">
        <v>974</v>
      </c>
      <c r="J1244" s="102" t="s">
        <v>885</v>
      </c>
      <c r="K1244" s="103">
        <v>2500</v>
      </c>
      <c r="L1244" s="134"/>
      <c r="M1244" s="132"/>
    </row>
    <row r="1245" spans="1:13" ht="18" hidden="1" customHeight="1">
      <c r="A1245" s="132"/>
      <c r="B1245" s="82" t="s">
        <v>886</v>
      </c>
      <c r="C1245" s="102" t="s">
        <v>29</v>
      </c>
      <c r="D1245" s="102" t="s">
        <v>22</v>
      </c>
      <c r="E1245" s="102">
        <v>2017</v>
      </c>
      <c r="F1245" s="102" t="s">
        <v>167</v>
      </c>
      <c r="G1245" s="133">
        <v>42857</v>
      </c>
      <c r="H1245" s="133">
        <v>42858</v>
      </c>
      <c r="I1245" s="102" t="s">
        <v>974</v>
      </c>
      <c r="J1245" s="102" t="s">
        <v>887</v>
      </c>
      <c r="K1245" s="103">
        <v>2500</v>
      </c>
      <c r="L1245" s="134"/>
      <c r="M1245" s="132"/>
    </row>
    <row r="1246" spans="1:13" ht="18" hidden="1" customHeight="1">
      <c r="A1246" s="132"/>
      <c r="B1246" s="120" t="s">
        <v>896</v>
      </c>
      <c r="C1246" s="83" t="s">
        <v>29</v>
      </c>
      <c r="D1246" s="83" t="s">
        <v>22</v>
      </c>
      <c r="E1246" s="83">
        <v>2017</v>
      </c>
      <c r="F1246" s="83" t="s">
        <v>167</v>
      </c>
      <c r="G1246" s="84">
        <v>42857</v>
      </c>
      <c r="H1246" s="84">
        <v>42858</v>
      </c>
      <c r="I1246" s="83" t="s">
        <v>974</v>
      </c>
      <c r="J1246" s="83" t="s">
        <v>152</v>
      </c>
      <c r="K1246" s="85">
        <v>2500</v>
      </c>
      <c r="L1246" s="154"/>
      <c r="M1246" s="132"/>
    </row>
    <row r="1247" spans="1:13" ht="18" hidden="1" customHeight="1">
      <c r="A1247" s="132"/>
      <c r="B1247" s="82" t="s">
        <v>873</v>
      </c>
      <c r="C1247" s="102" t="s">
        <v>29</v>
      </c>
      <c r="D1247" s="102" t="s">
        <v>571</v>
      </c>
      <c r="E1247" s="102">
        <v>2017</v>
      </c>
      <c r="F1247" s="102" t="s">
        <v>167</v>
      </c>
      <c r="G1247" s="133">
        <v>42850</v>
      </c>
      <c r="H1247" s="133">
        <v>42858</v>
      </c>
      <c r="I1247" s="102" t="s">
        <v>889</v>
      </c>
      <c r="J1247" s="102" t="s">
        <v>875</v>
      </c>
      <c r="K1247" s="103">
        <v>703.5</v>
      </c>
      <c r="L1247" s="134"/>
      <c r="M1247" s="132"/>
    </row>
    <row r="1248" spans="1:13" ht="18" hidden="1" customHeight="1">
      <c r="A1248" s="132"/>
      <c r="B1248" s="82" t="s">
        <v>933</v>
      </c>
      <c r="C1248" s="102" t="s">
        <v>29</v>
      </c>
      <c r="D1248" s="102" t="s">
        <v>86</v>
      </c>
      <c r="E1248" s="102">
        <v>2017</v>
      </c>
      <c r="F1248" s="102" t="s">
        <v>167</v>
      </c>
      <c r="G1248" s="133">
        <v>42880</v>
      </c>
      <c r="H1248" s="133">
        <v>42886</v>
      </c>
      <c r="I1248" s="102" t="s">
        <v>931</v>
      </c>
      <c r="J1248" s="102" t="s">
        <v>935</v>
      </c>
      <c r="K1248" s="103">
        <v>4000</v>
      </c>
      <c r="L1248" s="134"/>
      <c r="M1248" s="132"/>
    </row>
    <row r="1249" spans="1:13" ht="18" hidden="1" customHeight="1">
      <c r="A1249" s="132"/>
      <c r="B1249" s="120" t="s">
        <v>912</v>
      </c>
      <c r="C1249" s="102" t="s">
        <v>29</v>
      </c>
      <c r="D1249" s="102" t="s">
        <v>443</v>
      </c>
      <c r="E1249" s="102">
        <v>2017</v>
      </c>
      <c r="F1249" s="102" t="s">
        <v>167</v>
      </c>
      <c r="G1249" s="133">
        <v>42857</v>
      </c>
      <c r="H1249" s="133">
        <v>42858</v>
      </c>
      <c r="I1249" s="102" t="s">
        <v>965</v>
      </c>
      <c r="J1249" s="102" t="s">
        <v>88</v>
      </c>
      <c r="K1249" s="103">
        <v>2000</v>
      </c>
      <c r="L1249" s="134"/>
      <c r="M1249" s="132"/>
    </row>
    <row r="1250" spans="1:13" ht="18" hidden="1" customHeight="1">
      <c r="A1250" s="132"/>
      <c r="B1250" s="120" t="s">
        <v>913</v>
      </c>
      <c r="C1250" s="102" t="s">
        <v>29</v>
      </c>
      <c r="D1250" s="102" t="s">
        <v>443</v>
      </c>
      <c r="E1250" s="102">
        <v>2017</v>
      </c>
      <c r="F1250" s="102" t="s">
        <v>167</v>
      </c>
      <c r="G1250" s="133">
        <v>42857</v>
      </c>
      <c r="H1250" s="133">
        <v>42858</v>
      </c>
      <c r="I1250" s="102" t="s">
        <v>965</v>
      </c>
      <c r="J1250" s="102" t="s">
        <v>975</v>
      </c>
      <c r="K1250" s="103">
        <v>2000</v>
      </c>
      <c r="L1250" s="134"/>
      <c r="M1250" s="132"/>
    </row>
    <row r="1251" spans="1:13" ht="18" hidden="1" customHeight="1">
      <c r="A1251" s="132"/>
      <c r="B1251" s="120" t="s">
        <v>963</v>
      </c>
      <c r="C1251" s="102" t="s">
        <v>29</v>
      </c>
      <c r="D1251" s="102" t="s">
        <v>443</v>
      </c>
      <c r="E1251" s="102">
        <v>2017</v>
      </c>
      <c r="F1251" s="102" t="s">
        <v>167</v>
      </c>
      <c r="G1251" s="133">
        <v>42857</v>
      </c>
      <c r="H1251" s="133">
        <v>42858</v>
      </c>
      <c r="I1251" s="102" t="s">
        <v>911</v>
      </c>
      <c r="J1251" s="102" t="s">
        <v>964</v>
      </c>
      <c r="K1251" s="103">
        <v>2000</v>
      </c>
      <c r="L1251" s="134"/>
      <c r="M1251" s="132"/>
    </row>
    <row r="1252" spans="1:13" ht="18" hidden="1" customHeight="1">
      <c r="A1252" s="132"/>
      <c r="B1252" s="120" t="s">
        <v>966</v>
      </c>
      <c r="C1252" s="102" t="s">
        <v>29</v>
      </c>
      <c r="D1252" s="102" t="s">
        <v>443</v>
      </c>
      <c r="E1252" s="102">
        <v>2017</v>
      </c>
      <c r="F1252" s="102" t="s">
        <v>167</v>
      </c>
      <c r="G1252" s="133">
        <v>42857</v>
      </c>
      <c r="H1252" s="133">
        <v>42863</v>
      </c>
      <c r="I1252" s="102" t="s">
        <v>911</v>
      </c>
      <c r="J1252" s="102" t="s">
        <v>967</v>
      </c>
      <c r="K1252" s="103">
        <v>2000</v>
      </c>
      <c r="L1252" s="134"/>
      <c r="M1252" s="132"/>
    </row>
    <row r="1253" spans="1:13" ht="18" hidden="1" customHeight="1">
      <c r="A1253" s="132"/>
      <c r="B1253" s="88" t="s">
        <v>976</v>
      </c>
      <c r="C1253" s="89" t="s">
        <v>45</v>
      </c>
      <c r="D1253" s="89" t="s">
        <v>46</v>
      </c>
      <c r="E1253" s="89">
        <v>2017</v>
      </c>
      <c r="F1253" s="128" t="s">
        <v>167</v>
      </c>
      <c r="G1253" s="90"/>
      <c r="H1253" s="90"/>
      <c r="I1253" s="89" t="s">
        <v>977</v>
      </c>
      <c r="J1253" s="89"/>
      <c r="K1253" s="91">
        <v>754</v>
      </c>
      <c r="L1253" s="131">
        <f>SUM(K1231:K1253)</f>
        <v>88827.5</v>
      </c>
      <c r="M1253" s="132"/>
    </row>
    <row r="1254" spans="1:13" ht="18" hidden="1" customHeight="1">
      <c r="A1254" s="132"/>
      <c r="B1254" s="82" t="s">
        <v>255</v>
      </c>
      <c r="C1254" s="102" t="s">
        <v>29</v>
      </c>
      <c r="D1254" s="102" t="s">
        <v>78</v>
      </c>
      <c r="E1254" s="102">
        <v>2017</v>
      </c>
      <c r="F1254" s="102" t="s">
        <v>222</v>
      </c>
      <c r="G1254" s="133">
        <v>42891</v>
      </c>
      <c r="H1254" s="133">
        <v>42893</v>
      </c>
      <c r="I1254" s="135" t="s">
        <v>978</v>
      </c>
      <c r="J1254" s="102" t="s">
        <v>745</v>
      </c>
      <c r="K1254" s="103">
        <v>3965</v>
      </c>
      <c r="L1254" s="134"/>
      <c r="M1254" s="132"/>
    </row>
    <row r="1255" spans="1:13" ht="18" hidden="1" customHeight="1">
      <c r="A1255" s="132"/>
      <c r="B1255" s="82" t="s">
        <v>886</v>
      </c>
      <c r="C1255" s="102" t="s">
        <v>29</v>
      </c>
      <c r="D1255" s="102" t="s">
        <v>22</v>
      </c>
      <c r="E1255" s="102">
        <v>2017</v>
      </c>
      <c r="F1255" s="102" t="s">
        <v>222</v>
      </c>
      <c r="G1255" s="133">
        <v>42887</v>
      </c>
      <c r="H1255" s="133">
        <v>42893</v>
      </c>
      <c r="I1255" s="102" t="s">
        <v>979</v>
      </c>
      <c r="J1255" s="102" t="s">
        <v>887</v>
      </c>
      <c r="K1255" s="103">
        <v>2500</v>
      </c>
      <c r="L1255" s="134"/>
      <c r="M1255" s="132"/>
    </row>
    <row r="1256" spans="1:13" ht="18" hidden="1" customHeight="1">
      <c r="A1256" s="132"/>
      <c r="B1256" s="120" t="s">
        <v>896</v>
      </c>
      <c r="C1256" s="83" t="s">
        <v>29</v>
      </c>
      <c r="D1256" s="83" t="s">
        <v>22</v>
      </c>
      <c r="E1256" s="83">
        <v>2017</v>
      </c>
      <c r="F1256" s="83" t="s">
        <v>222</v>
      </c>
      <c r="G1256" s="84">
        <v>42887</v>
      </c>
      <c r="H1256" s="84">
        <v>42894</v>
      </c>
      <c r="I1256" s="83" t="s">
        <v>979</v>
      </c>
      <c r="J1256" s="83" t="s">
        <v>152</v>
      </c>
      <c r="K1256" s="85">
        <v>2500</v>
      </c>
      <c r="L1256" s="154"/>
      <c r="M1256" s="132"/>
    </row>
    <row r="1257" spans="1:13" ht="18" hidden="1" customHeight="1">
      <c r="A1257" s="132"/>
      <c r="B1257" s="82" t="s">
        <v>883</v>
      </c>
      <c r="C1257" s="102" t="s">
        <v>14</v>
      </c>
      <c r="D1257" s="102" t="s">
        <v>22</v>
      </c>
      <c r="E1257" s="102">
        <v>2017</v>
      </c>
      <c r="F1257" s="102" t="s">
        <v>222</v>
      </c>
      <c r="G1257" s="133">
        <v>42887</v>
      </c>
      <c r="H1257" s="133">
        <v>42893</v>
      </c>
      <c r="I1257" s="102" t="s">
        <v>979</v>
      </c>
      <c r="J1257" s="102" t="s">
        <v>885</v>
      </c>
      <c r="K1257" s="103">
        <v>2500</v>
      </c>
      <c r="L1257" s="134"/>
      <c r="M1257" s="132"/>
    </row>
    <row r="1258" spans="1:13" ht="18" hidden="1" customHeight="1">
      <c r="A1258" s="132"/>
      <c r="B1258" s="82" t="s">
        <v>886</v>
      </c>
      <c r="C1258" s="102" t="s">
        <v>29</v>
      </c>
      <c r="D1258" s="102" t="s">
        <v>22</v>
      </c>
      <c r="E1258" s="102">
        <v>2017</v>
      </c>
      <c r="F1258" s="102" t="s">
        <v>222</v>
      </c>
      <c r="G1258" s="133">
        <v>42887</v>
      </c>
      <c r="H1258" s="133">
        <v>42893</v>
      </c>
      <c r="I1258" s="135" t="s">
        <v>980</v>
      </c>
      <c r="J1258" s="102" t="s">
        <v>887</v>
      </c>
      <c r="K1258" s="103">
        <v>1400</v>
      </c>
      <c r="L1258" s="134"/>
      <c r="M1258" s="132"/>
    </row>
    <row r="1259" spans="1:13" ht="18" hidden="1" customHeight="1">
      <c r="A1259" s="132"/>
      <c r="B1259" s="82" t="s">
        <v>893</v>
      </c>
      <c r="C1259" s="102" t="s">
        <v>14</v>
      </c>
      <c r="D1259" s="102" t="s">
        <v>22</v>
      </c>
      <c r="E1259" s="102">
        <v>2017</v>
      </c>
      <c r="F1259" s="102" t="s">
        <v>222</v>
      </c>
      <c r="G1259" s="133">
        <v>42887</v>
      </c>
      <c r="H1259" s="133">
        <v>42894</v>
      </c>
      <c r="I1259" s="102" t="s">
        <v>981</v>
      </c>
      <c r="J1259" s="102" t="s">
        <v>494</v>
      </c>
      <c r="K1259" s="103">
        <v>2500</v>
      </c>
      <c r="L1259" s="134"/>
      <c r="M1259" s="132"/>
    </row>
    <row r="1260" spans="1:13" ht="18" hidden="1" customHeight="1">
      <c r="A1260" s="132"/>
      <c r="B1260" s="82" t="s">
        <v>891</v>
      </c>
      <c r="C1260" s="102" t="s">
        <v>14</v>
      </c>
      <c r="D1260" s="102" t="s">
        <v>22</v>
      </c>
      <c r="E1260" s="102">
        <v>2017</v>
      </c>
      <c r="F1260" s="102" t="s">
        <v>222</v>
      </c>
      <c r="G1260" s="133">
        <v>42887</v>
      </c>
      <c r="H1260" s="133">
        <v>42894</v>
      </c>
      <c r="I1260" s="102" t="s">
        <v>981</v>
      </c>
      <c r="J1260" s="102" t="s">
        <v>508</v>
      </c>
      <c r="K1260" s="103">
        <v>2500</v>
      </c>
      <c r="L1260" s="134"/>
      <c r="M1260" s="132"/>
    </row>
    <row r="1261" spans="1:13" ht="18" hidden="1" customHeight="1">
      <c r="A1261" s="132"/>
      <c r="B1261" s="120" t="s">
        <v>963</v>
      </c>
      <c r="C1261" s="102" t="s">
        <v>29</v>
      </c>
      <c r="D1261" s="102" t="s">
        <v>443</v>
      </c>
      <c r="E1261" s="102">
        <v>2017</v>
      </c>
      <c r="F1261" s="102" t="s">
        <v>222</v>
      </c>
      <c r="G1261" s="133">
        <v>42887</v>
      </c>
      <c r="H1261" s="133">
        <v>42894</v>
      </c>
      <c r="I1261" s="102" t="s">
        <v>939</v>
      </c>
      <c r="J1261" s="102" t="s">
        <v>964</v>
      </c>
      <c r="K1261" s="103">
        <v>2000</v>
      </c>
      <c r="L1261" s="134"/>
      <c r="M1261" s="132"/>
    </row>
    <row r="1262" spans="1:13" ht="18" hidden="1" customHeight="1">
      <c r="A1262" s="132"/>
      <c r="B1262" s="120" t="s">
        <v>982</v>
      </c>
      <c r="C1262" s="102" t="s">
        <v>14</v>
      </c>
      <c r="D1262" s="102" t="s">
        <v>443</v>
      </c>
      <c r="E1262" s="102">
        <v>2017</v>
      </c>
      <c r="F1262" s="102" t="s">
        <v>222</v>
      </c>
      <c r="G1262" s="133">
        <v>42898</v>
      </c>
      <c r="H1262" s="133">
        <v>42900</v>
      </c>
      <c r="I1262" s="102" t="s">
        <v>983</v>
      </c>
      <c r="J1262" s="102" t="s">
        <v>984</v>
      </c>
      <c r="K1262" s="103">
        <v>2000</v>
      </c>
      <c r="L1262" s="134"/>
      <c r="M1262" s="132"/>
    </row>
    <row r="1263" spans="1:13" ht="18" hidden="1" customHeight="1">
      <c r="A1263" s="132"/>
      <c r="B1263" s="120" t="s">
        <v>985</v>
      </c>
      <c r="C1263" s="102" t="s">
        <v>14</v>
      </c>
      <c r="D1263" s="102" t="s">
        <v>443</v>
      </c>
      <c r="E1263" s="102">
        <v>2017</v>
      </c>
      <c r="F1263" s="102" t="s">
        <v>222</v>
      </c>
      <c r="G1263" s="133">
        <v>42898</v>
      </c>
      <c r="H1263" s="133">
        <v>42900</v>
      </c>
      <c r="I1263" s="102" t="s">
        <v>983</v>
      </c>
      <c r="J1263" s="102" t="s">
        <v>984</v>
      </c>
      <c r="K1263" s="103">
        <v>2000</v>
      </c>
      <c r="L1263" s="134"/>
      <c r="M1263" s="132"/>
    </row>
    <row r="1264" spans="1:13" ht="18" hidden="1" customHeight="1">
      <c r="A1264" s="132"/>
      <c r="B1264" s="120" t="s">
        <v>966</v>
      </c>
      <c r="C1264" s="102" t="s">
        <v>29</v>
      </c>
      <c r="D1264" s="102" t="s">
        <v>443</v>
      </c>
      <c r="E1264" s="102">
        <v>2017</v>
      </c>
      <c r="F1264" s="102" t="s">
        <v>222</v>
      </c>
      <c r="G1264" s="133">
        <v>42887</v>
      </c>
      <c r="H1264" s="133">
        <v>42892</v>
      </c>
      <c r="I1264" s="102" t="s">
        <v>939</v>
      </c>
      <c r="J1264" s="102" t="s">
        <v>967</v>
      </c>
      <c r="K1264" s="103">
        <v>2000</v>
      </c>
      <c r="L1264" s="134"/>
      <c r="M1264" s="132"/>
    </row>
    <row r="1265" spans="1:13" ht="18" hidden="1" customHeight="1">
      <c r="A1265" s="132"/>
      <c r="B1265" s="88" t="s">
        <v>986</v>
      </c>
      <c r="C1265" s="89" t="s">
        <v>45</v>
      </c>
      <c r="D1265" s="89" t="s">
        <v>46</v>
      </c>
      <c r="E1265" s="89">
        <v>2017</v>
      </c>
      <c r="F1265" s="128" t="s">
        <v>222</v>
      </c>
      <c r="G1265" s="90"/>
      <c r="H1265" s="90"/>
      <c r="I1265" s="89" t="s">
        <v>987</v>
      </c>
      <c r="J1265" s="89"/>
      <c r="K1265" s="91">
        <v>3131.51</v>
      </c>
      <c r="L1265" s="131">
        <f>SUM(K1254:K1265)</f>
        <v>28996.510000000002</v>
      </c>
      <c r="M1265" s="132"/>
    </row>
    <row r="1266" spans="1:13" ht="18" hidden="1" customHeight="1">
      <c r="A1266" s="132"/>
      <c r="B1266" s="82" t="s">
        <v>988</v>
      </c>
      <c r="C1266" s="102" t="s">
        <v>14</v>
      </c>
      <c r="D1266" s="102" t="s">
        <v>218</v>
      </c>
      <c r="E1266" s="102">
        <v>2017</v>
      </c>
      <c r="F1266" s="102" t="s">
        <v>271</v>
      </c>
      <c r="G1266" s="133">
        <v>42912</v>
      </c>
      <c r="H1266" s="133">
        <v>42923</v>
      </c>
      <c r="I1266" s="102" t="s">
        <v>989</v>
      </c>
      <c r="J1266" s="102"/>
      <c r="K1266" s="103">
        <v>3000</v>
      </c>
      <c r="L1266" s="134"/>
      <c r="M1266" s="132"/>
    </row>
    <row r="1267" spans="1:13" ht="18" hidden="1" customHeight="1">
      <c r="A1267" s="132"/>
      <c r="B1267" s="82" t="s">
        <v>990</v>
      </c>
      <c r="C1267" s="102" t="s">
        <v>14</v>
      </c>
      <c r="D1267" s="102" t="s">
        <v>218</v>
      </c>
      <c r="E1267" s="102">
        <v>2017</v>
      </c>
      <c r="F1267" s="102" t="s">
        <v>271</v>
      </c>
      <c r="G1267" s="133">
        <v>42912</v>
      </c>
      <c r="H1267" s="133">
        <v>42923</v>
      </c>
      <c r="I1267" s="102" t="s">
        <v>989</v>
      </c>
      <c r="J1267" s="102"/>
      <c r="K1267" s="103">
        <v>3000</v>
      </c>
      <c r="L1267" s="134"/>
      <c r="M1267" s="132"/>
    </row>
    <row r="1268" spans="1:13" ht="18" hidden="1" customHeight="1">
      <c r="A1268" s="132"/>
      <c r="B1268" s="82" t="s">
        <v>991</v>
      </c>
      <c r="C1268" s="102" t="s">
        <v>29</v>
      </c>
      <c r="D1268" s="102" t="s">
        <v>218</v>
      </c>
      <c r="E1268" s="102">
        <v>2017</v>
      </c>
      <c r="F1268" s="102" t="s">
        <v>271</v>
      </c>
      <c r="G1268" s="133">
        <v>42912</v>
      </c>
      <c r="H1268" s="133">
        <v>42923</v>
      </c>
      <c r="I1268" s="102" t="s">
        <v>989</v>
      </c>
      <c r="J1268" s="102"/>
      <c r="K1268" s="103">
        <v>3000</v>
      </c>
      <c r="L1268" s="134"/>
      <c r="M1268" s="132"/>
    </row>
    <row r="1269" spans="1:13" ht="18" hidden="1" customHeight="1">
      <c r="A1269" s="132"/>
      <c r="B1269" s="82" t="s">
        <v>992</v>
      </c>
      <c r="C1269" s="102" t="s">
        <v>14</v>
      </c>
      <c r="D1269" s="102" t="s">
        <v>218</v>
      </c>
      <c r="E1269" s="102">
        <v>2017</v>
      </c>
      <c r="F1269" s="102" t="s">
        <v>271</v>
      </c>
      <c r="G1269" s="133">
        <v>42912</v>
      </c>
      <c r="H1269" s="133">
        <v>42923</v>
      </c>
      <c r="I1269" s="102" t="s">
        <v>989</v>
      </c>
      <c r="J1269" s="102"/>
      <c r="K1269" s="103">
        <v>3000</v>
      </c>
      <c r="L1269" s="134"/>
      <c r="M1269" s="132"/>
    </row>
    <row r="1270" spans="1:13" ht="18" hidden="1" customHeight="1">
      <c r="A1270" s="132"/>
      <c r="B1270" s="82" t="s">
        <v>993</v>
      </c>
      <c r="C1270" s="102" t="s">
        <v>14</v>
      </c>
      <c r="D1270" s="102" t="s">
        <v>218</v>
      </c>
      <c r="E1270" s="102">
        <v>2017</v>
      </c>
      <c r="F1270" s="102" t="s">
        <v>271</v>
      </c>
      <c r="G1270" s="133">
        <v>42912</v>
      </c>
      <c r="H1270" s="133">
        <v>42923</v>
      </c>
      <c r="I1270" s="102" t="s">
        <v>989</v>
      </c>
      <c r="J1270" s="102"/>
      <c r="K1270" s="103">
        <v>3000</v>
      </c>
      <c r="L1270" s="134"/>
      <c r="M1270" s="132"/>
    </row>
    <row r="1271" spans="1:13" ht="18" hidden="1" customHeight="1">
      <c r="A1271" s="132"/>
      <c r="B1271" s="82" t="s">
        <v>994</v>
      </c>
      <c r="C1271" s="102" t="s">
        <v>14</v>
      </c>
      <c r="D1271" s="102" t="s">
        <v>218</v>
      </c>
      <c r="E1271" s="102">
        <v>2017</v>
      </c>
      <c r="F1271" s="102" t="s">
        <v>271</v>
      </c>
      <c r="G1271" s="133">
        <v>42912</v>
      </c>
      <c r="H1271" s="133">
        <v>42923</v>
      </c>
      <c r="I1271" s="102" t="s">
        <v>989</v>
      </c>
      <c r="J1271" s="102"/>
      <c r="K1271" s="103">
        <v>3000</v>
      </c>
      <c r="L1271" s="134"/>
      <c r="M1271" s="132"/>
    </row>
    <row r="1272" spans="1:13" ht="18" hidden="1" customHeight="1">
      <c r="A1272" s="132"/>
      <c r="B1272" s="82" t="s">
        <v>995</v>
      </c>
      <c r="C1272" s="102" t="s">
        <v>29</v>
      </c>
      <c r="D1272" s="102" t="s">
        <v>218</v>
      </c>
      <c r="E1272" s="102">
        <v>2017</v>
      </c>
      <c r="F1272" s="102" t="s">
        <v>271</v>
      </c>
      <c r="G1272" s="133">
        <v>42912</v>
      </c>
      <c r="H1272" s="133">
        <v>42923</v>
      </c>
      <c r="I1272" s="102" t="s">
        <v>989</v>
      </c>
      <c r="J1272" s="102"/>
      <c r="K1272" s="103">
        <v>3000</v>
      </c>
      <c r="L1272" s="134"/>
      <c r="M1272" s="132"/>
    </row>
    <row r="1273" spans="1:13" ht="18" hidden="1" customHeight="1">
      <c r="A1273" s="132"/>
      <c r="B1273" s="82" t="s">
        <v>996</v>
      </c>
      <c r="C1273" s="102" t="s">
        <v>14</v>
      </c>
      <c r="D1273" s="102" t="s">
        <v>218</v>
      </c>
      <c r="E1273" s="102">
        <v>2017</v>
      </c>
      <c r="F1273" s="102" t="s">
        <v>271</v>
      </c>
      <c r="G1273" s="133">
        <v>42912</v>
      </c>
      <c r="H1273" s="133">
        <v>42923</v>
      </c>
      <c r="I1273" s="102" t="s">
        <v>989</v>
      </c>
      <c r="J1273" s="102"/>
      <c r="K1273" s="103">
        <v>3000</v>
      </c>
      <c r="L1273" s="134"/>
      <c r="M1273" s="132"/>
    </row>
    <row r="1274" spans="1:13" ht="18" hidden="1" customHeight="1">
      <c r="A1274" s="132"/>
      <c r="B1274" s="82" t="s">
        <v>997</v>
      </c>
      <c r="C1274" s="102" t="s">
        <v>14</v>
      </c>
      <c r="D1274" s="102" t="s">
        <v>218</v>
      </c>
      <c r="E1274" s="102">
        <v>2017</v>
      </c>
      <c r="F1274" s="102" t="s">
        <v>271</v>
      </c>
      <c r="G1274" s="133">
        <v>42912</v>
      </c>
      <c r="H1274" s="133">
        <v>42923</v>
      </c>
      <c r="I1274" s="102" t="s">
        <v>989</v>
      </c>
      <c r="J1274" s="102"/>
      <c r="K1274" s="103">
        <v>3000</v>
      </c>
      <c r="L1274" s="134"/>
      <c r="M1274" s="132"/>
    </row>
    <row r="1275" spans="1:13" ht="18" hidden="1" customHeight="1">
      <c r="A1275" s="132"/>
      <c r="B1275" s="82" t="s">
        <v>998</v>
      </c>
      <c r="C1275" s="102" t="s">
        <v>14</v>
      </c>
      <c r="D1275" s="102" t="s">
        <v>218</v>
      </c>
      <c r="E1275" s="102">
        <v>2017</v>
      </c>
      <c r="F1275" s="102" t="s">
        <v>271</v>
      </c>
      <c r="G1275" s="133">
        <v>42912</v>
      </c>
      <c r="H1275" s="133">
        <v>42923</v>
      </c>
      <c r="I1275" s="102" t="s">
        <v>989</v>
      </c>
      <c r="J1275" s="102"/>
      <c r="K1275" s="103">
        <v>3000</v>
      </c>
      <c r="L1275" s="134"/>
      <c r="M1275" s="132"/>
    </row>
    <row r="1276" spans="1:13" ht="18" hidden="1" customHeight="1">
      <c r="A1276" s="132"/>
      <c r="B1276" s="82" t="s">
        <v>999</v>
      </c>
      <c r="C1276" s="102" t="s">
        <v>14</v>
      </c>
      <c r="D1276" s="102" t="s">
        <v>218</v>
      </c>
      <c r="E1276" s="102">
        <v>2017</v>
      </c>
      <c r="F1276" s="102" t="s">
        <v>271</v>
      </c>
      <c r="G1276" s="133">
        <v>42912</v>
      </c>
      <c r="H1276" s="133">
        <v>42919</v>
      </c>
      <c r="I1276" s="102" t="s">
        <v>989</v>
      </c>
      <c r="J1276" s="102"/>
      <c r="K1276" s="103">
        <v>3000</v>
      </c>
      <c r="L1276" s="134"/>
      <c r="M1276" s="132"/>
    </row>
    <row r="1277" spans="1:13" ht="18" hidden="1" customHeight="1">
      <c r="A1277" s="132"/>
      <c r="B1277" s="82" t="s">
        <v>1000</v>
      </c>
      <c r="C1277" s="102" t="s">
        <v>14</v>
      </c>
      <c r="D1277" s="102" t="s">
        <v>218</v>
      </c>
      <c r="E1277" s="102">
        <v>2017</v>
      </c>
      <c r="F1277" s="102" t="s">
        <v>271</v>
      </c>
      <c r="G1277" s="133">
        <v>42912</v>
      </c>
      <c r="H1277" s="133">
        <v>42919</v>
      </c>
      <c r="I1277" s="102" t="s">
        <v>989</v>
      </c>
      <c r="J1277" s="102"/>
      <c r="K1277" s="103">
        <v>3000</v>
      </c>
      <c r="L1277" s="134"/>
      <c r="M1277" s="132"/>
    </row>
    <row r="1278" spans="1:13" ht="18" hidden="1" customHeight="1">
      <c r="A1278" s="132"/>
      <c r="B1278" s="82" t="s">
        <v>1001</v>
      </c>
      <c r="C1278" s="102" t="s">
        <v>14</v>
      </c>
      <c r="D1278" s="102" t="s">
        <v>218</v>
      </c>
      <c r="E1278" s="102">
        <v>2017</v>
      </c>
      <c r="F1278" s="102" t="s">
        <v>271</v>
      </c>
      <c r="G1278" s="133">
        <v>42912</v>
      </c>
      <c r="H1278" s="133">
        <v>42919</v>
      </c>
      <c r="I1278" s="102" t="s">
        <v>989</v>
      </c>
      <c r="J1278" s="102"/>
      <c r="K1278" s="103">
        <v>3000</v>
      </c>
      <c r="L1278" s="134"/>
      <c r="M1278" s="132"/>
    </row>
    <row r="1279" spans="1:13" ht="18" hidden="1" customHeight="1">
      <c r="A1279" s="132"/>
      <c r="B1279" s="82" t="s">
        <v>1002</v>
      </c>
      <c r="C1279" s="102" t="s">
        <v>14</v>
      </c>
      <c r="D1279" s="102" t="s">
        <v>218</v>
      </c>
      <c r="E1279" s="102">
        <v>2017</v>
      </c>
      <c r="F1279" s="102" t="s">
        <v>271</v>
      </c>
      <c r="G1279" s="133">
        <v>42912</v>
      </c>
      <c r="H1279" s="133">
        <v>42919</v>
      </c>
      <c r="I1279" s="102" t="s">
        <v>989</v>
      </c>
      <c r="J1279" s="102"/>
      <c r="K1279" s="103">
        <v>3000</v>
      </c>
      <c r="L1279" s="134"/>
      <c r="M1279" s="132"/>
    </row>
    <row r="1280" spans="1:13" ht="18" hidden="1" customHeight="1">
      <c r="A1280" s="132"/>
      <c r="B1280" s="82" t="s">
        <v>1003</v>
      </c>
      <c r="C1280" s="102" t="s">
        <v>14</v>
      </c>
      <c r="D1280" s="102" t="s">
        <v>218</v>
      </c>
      <c r="E1280" s="102">
        <v>2017</v>
      </c>
      <c r="F1280" s="102" t="s">
        <v>271</v>
      </c>
      <c r="G1280" s="133">
        <v>42912</v>
      </c>
      <c r="H1280" s="133">
        <v>42919</v>
      </c>
      <c r="I1280" s="102" t="s">
        <v>989</v>
      </c>
      <c r="J1280" s="102"/>
      <c r="K1280" s="103">
        <v>1000</v>
      </c>
      <c r="L1280" s="134"/>
      <c r="M1280" s="132"/>
    </row>
    <row r="1281" spans="1:13" ht="18" hidden="1" customHeight="1">
      <c r="A1281" s="132"/>
      <c r="B1281" s="82" t="s">
        <v>1004</v>
      </c>
      <c r="C1281" s="102" t="s">
        <v>14</v>
      </c>
      <c r="D1281" s="102" t="s">
        <v>218</v>
      </c>
      <c r="E1281" s="102">
        <v>2017</v>
      </c>
      <c r="F1281" s="102" t="s">
        <v>271</v>
      </c>
      <c r="G1281" s="133">
        <v>42912</v>
      </c>
      <c r="H1281" s="133">
        <v>42919</v>
      </c>
      <c r="I1281" s="102" t="s">
        <v>989</v>
      </c>
      <c r="J1281" s="102"/>
      <c r="K1281" s="103">
        <v>1000</v>
      </c>
      <c r="L1281" s="134"/>
      <c r="M1281" s="132"/>
    </row>
    <row r="1282" spans="1:13" ht="18" hidden="1" customHeight="1">
      <c r="A1282" s="132"/>
      <c r="B1282" s="82" t="s">
        <v>1005</v>
      </c>
      <c r="C1282" s="102" t="s">
        <v>29</v>
      </c>
      <c r="D1282" s="102" t="s">
        <v>218</v>
      </c>
      <c r="E1282" s="102">
        <v>2017</v>
      </c>
      <c r="F1282" s="102" t="s">
        <v>271</v>
      </c>
      <c r="G1282" s="133">
        <v>42912</v>
      </c>
      <c r="H1282" s="133">
        <v>42919</v>
      </c>
      <c r="I1282" s="102" t="s">
        <v>989</v>
      </c>
      <c r="J1282" s="102"/>
      <c r="K1282" s="103">
        <v>1000</v>
      </c>
      <c r="L1282" s="134"/>
      <c r="M1282" s="132"/>
    </row>
    <row r="1283" spans="1:13" ht="18" hidden="1" customHeight="1">
      <c r="A1283" s="132"/>
      <c r="B1283" s="82" t="s">
        <v>1006</v>
      </c>
      <c r="C1283" s="102" t="s">
        <v>14</v>
      </c>
      <c r="D1283" s="102" t="s">
        <v>218</v>
      </c>
      <c r="E1283" s="102">
        <v>2017</v>
      </c>
      <c r="F1283" s="102" t="s">
        <v>271</v>
      </c>
      <c r="G1283" s="133">
        <v>42912</v>
      </c>
      <c r="H1283" s="133">
        <v>42919</v>
      </c>
      <c r="I1283" s="102" t="s">
        <v>989</v>
      </c>
      <c r="J1283" s="102"/>
      <c r="K1283" s="103">
        <v>1000</v>
      </c>
      <c r="L1283" s="134"/>
      <c r="M1283" s="132"/>
    </row>
    <row r="1284" spans="1:13" ht="18" hidden="1" customHeight="1">
      <c r="A1284" s="132"/>
      <c r="B1284" s="82" t="s">
        <v>761</v>
      </c>
      <c r="C1284" s="102" t="s">
        <v>14</v>
      </c>
      <c r="D1284" s="102" t="s">
        <v>218</v>
      </c>
      <c r="E1284" s="102">
        <v>2017</v>
      </c>
      <c r="F1284" s="102" t="s">
        <v>271</v>
      </c>
      <c r="G1284" s="133">
        <v>42912</v>
      </c>
      <c r="H1284" s="133">
        <v>42919</v>
      </c>
      <c r="I1284" s="102" t="s">
        <v>989</v>
      </c>
      <c r="J1284" s="102"/>
      <c r="K1284" s="103">
        <v>1000</v>
      </c>
      <c r="L1284" s="134"/>
      <c r="M1284" s="132"/>
    </row>
    <row r="1285" spans="1:13" ht="18" hidden="1" customHeight="1">
      <c r="A1285" s="132"/>
      <c r="B1285" s="82" t="s">
        <v>883</v>
      </c>
      <c r="C1285" s="102" t="s">
        <v>14</v>
      </c>
      <c r="D1285" s="102" t="s">
        <v>22</v>
      </c>
      <c r="E1285" s="102">
        <v>2017</v>
      </c>
      <c r="F1285" s="102" t="s">
        <v>271</v>
      </c>
      <c r="G1285" s="133">
        <v>42919</v>
      </c>
      <c r="H1285" s="133">
        <v>42923</v>
      </c>
      <c r="I1285" s="102" t="s">
        <v>1007</v>
      </c>
      <c r="J1285" s="102" t="s">
        <v>885</v>
      </c>
      <c r="K1285" s="103">
        <v>2500</v>
      </c>
      <c r="L1285" s="134"/>
      <c r="M1285" s="132"/>
    </row>
    <row r="1286" spans="1:13" ht="18" hidden="1" customHeight="1">
      <c r="A1286" s="132"/>
      <c r="B1286" s="82" t="s">
        <v>886</v>
      </c>
      <c r="C1286" s="102" t="s">
        <v>29</v>
      </c>
      <c r="D1286" s="102" t="s">
        <v>22</v>
      </c>
      <c r="E1286" s="102">
        <v>2017</v>
      </c>
      <c r="F1286" s="102" t="s">
        <v>271</v>
      </c>
      <c r="G1286" s="133">
        <v>42919</v>
      </c>
      <c r="H1286" s="133">
        <v>42923</v>
      </c>
      <c r="I1286" s="102" t="s">
        <v>1007</v>
      </c>
      <c r="J1286" s="102" t="s">
        <v>887</v>
      </c>
      <c r="K1286" s="103">
        <v>2500</v>
      </c>
      <c r="L1286" s="134"/>
      <c r="M1286" s="132"/>
    </row>
    <row r="1287" spans="1:13" ht="18" hidden="1" customHeight="1">
      <c r="A1287" s="132"/>
      <c r="B1287" s="82" t="s">
        <v>1008</v>
      </c>
      <c r="C1287" s="102" t="s">
        <v>29</v>
      </c>
      <c r="D1287" s="102" t="s">
        <v>283</v>
      </c>
      <c r="E1287" s="102">
        <v>2017</v>
      </c>
      <c r="F1287" s="102" t="s">
        <v>271</v>
      </c>
      <c r="G1287" s="133">
        <v>42919</v>
      </c>
      <c r="H1287" s="133">
        <v>42927</v>
      </c>
      <c r="I1287" s="102" t="s">
        <v>1009</v>
      </c>
      <c r="J1287" s="102"/>
      <c r="K1287" s="103">
        <v>345</v>
      </c>
      <c r="L1287" s="134"/>
      <c r="M1287" s="132"/>
    </row>
    <row r="1288" spans="1:13" ht="18" hidden="1" customHeight="1">
      <c r="A1288" s="132"/>
      <c r="B1288" s="82" t="s">
        <v>1010</v>
      </c>
      <c r="C1288" s="102" t="s">
        <v>14</v>
      </c>
      <c r="D1288" s="102" t="s">
        <v>283</v>
      </c>
      <c r="E1288" s="102">
        <v>2017</v>
      </c>
      <c r="F1288" s="102" t="s">
        <v>271</v>
      </c>
      <c r="G1288" s="133">
        <v>42919</v>
      </c>
      <c r="H1288" s="133">
        <v>42927</v>
      </c>
      <c r="I1288" s="102" t="s">
        <v>1009</v>
      </c>
      <c r="J1288" s="102"/>
      <c r="K1288" s="103">
        <v>345</v>
      </c>
      <c r="L1288" s="134"/>
      <c r="M1288" s="132"/>
    </row>
    <row r="1289" spans="1:13" ht="18" hidden="1" customHeight="1">
      <c r="A1289" s="132"/>
      <c r="B1289" s="82" t="s">
        <v>1011</v>
      </c>
      <c r="C1289" s="102" t="s">
        <v>29</v>
      </c>
      <c r="D1289" s="102" t="s">
        <v>283</v>
      </c>
      <c r="E1289" s="102">
        <v>2017</v>
      </c>
      <c r="F1289" s="102" t="s">
        <v>271</v>
      </c>
      <c r="G1289" s="133">
        <v>42919</v>
      </c>
      <c r="H1289" s="133">
        <v>42927</v>
      </c>
      <c r="I1289" s="102" t="s">
        <v>1009</v>
      </c>
      <c r="J1289" s="102"/>
      <c r="K1289" s="103">
        <v>1590</v>
      </c>
      <c r="L1289" s="134"/>
      <c r="M1289" s="132"/>
    </row>
    <row r="1290" spans="1:13" ht="18" hidden="1" customHeight="1">
      <c r="A1290" s="132"/>
      <c r="B1290" s="82" t="s">
        <v>1012</v>
      </c>
      <c r="C1290" s="102" t="s">
        <v>14</v>
      </c>
      <c r="D1290" s="102" t="s">
        <v>283</v>
      </c>
      <c r="E1290" s="102">
        <v>2017</v>
      </c>
      <c r="F1290" s="102" t="s">
        <v>271</v>
      </c>
      <c r="G1290" s="133">
        <v>42919</v>
      </c>
      <c r="H1290" s="133">
        <v>42927</v>
      </c>
      <c r="I1290" s="102" t="s">
        <v>1009</v>
      </c>
      <c r="J1290" s="102"/>
      <c r="K1290" s="103">
        <v>640</v>
      </c>
      <c r="L1290" s="134"/>
      <c r="M1290" s="132"/>
    </row>
    <row r="1291" spans="1:13" ht="18" hidden="1" customHeight="1">
      <c r="A1291" s="132"/>
      <c r="B1291" s="82" t="s">
        <v>1013</v>
      </c>
      <c r="C1291" s="102" t="s">
        <v>29</v>
      </c>
      <c r="D1291" s="102" t="s">
        <v>283</v>
      </c>
      <c r="E1291" s="102">
        <v>2017</v>
      </c>
      <c r="F1291" s="102" t="s">
        <v>271</v>
      </c>
      <c r="G1291" s="133">
        <v>42919</v>
      </c>
      <c r="H1291" s="133">
        <v>42927</v>
      </c>
      <c r="I1291" s="102" t="s">
        <v>1009</v>
      </c>
      <c r="J1291" s="102"/>
      <c r="K1291" s="103">
        <v>1391</v>
      </c>
      <c r="L1291" s="134"/>
      <c r="M1291" s="132"/>
    </row>
    <row r="1292" spans="1:13" ht="18" hidden="1" customHeight="1">
      <c r="A1292" s="132"/>
      <c r="B1292" s="82" t="s">
        <v>1014</v>
      </c>
      <c r="C1292" s="102" t="s">
        <v>29</v>
      </c>
      <c r="D1292" s="102" t="s">
        <v>283</v>
      </c>
      <c r="E1292" s="102">
        <v>2017</v>
      </c>
      <c r="F1292" s="102" t="s">
        <v>271</v>
      </c>
      <c r="G1292" s="133">
        <v>42919</v>
      </c>
      <c r="H1292" s="133">
        <v>42927</v>
      </c>
      <c r="I1292" s="102" t="s">
        <v>1009</v>
      </c>
      <c r="J1292" s="102"/>
      <c r="K1292" s="103">
        <v>520</v>
      </c>
      <c r="L1292" s="134"/>
      <c r="M1292" s="132"/>
    </row>
    <row r="1293" spans="1:13" ht="18" hidden="1" customHeight="1">
      <c r="A1293" s="132"/>
      <c r="B1293" s="82" t="s">
        <v>1015</v>
      </c>
      <c r="C1293" s="102" t="s">
        <v>14</v>
      </c>
      <c r="D1293" s="102" t="s">
        <v>283</v>
      </c>
      <c r="E1293" s="102">
        <v>2017</v>
      </c>
      <c r="F1293" s="102" t="s">
        <v>271</v>
      </c>
      <c r="G1293" s="133">
        <v>42919</v>
      </c>
      <c r="H1293" s="133">
        <v>42927</v>
      </c>
      <c r="I1293" s="102" t="s">
        <v>1009</v>
      </c>
      <c r="J1293" s="102"/>
      <c r="K1293" s="103">
        <v>2150</v>
      </c>
      <c r="L1293" s="134"/>
      <c r="M1293" s="132"/>
    </row>
    <row r="1294" spans="1:13" ht="18" hidden="1" customHeight="1">
      <c r="A1294" s="132"/>
      <c r="B1294" s="82" t="s">
        <v>1016</v>
      </c>
      <c r="C1294" s="102" t="s">
        <v>14</v>
      </c>
      <c r="D1294" s="102" t="s">
        <v>283</v>
      </c>
      <c r="E1294" s="102">
        <v>2017</v>
      </c>
      <c r="F1294" s="102" t="s">
        <v>271</v>
      </c>
      <c r="G1294" s="133">
        <v>42919</v>
      </c>
      <c r="H1294" s="133">
        <v>42927</v>
      </c>
      <c r="I1294" s="102" t="s">
        <v>1009</v>
      </c>
      <c r="J1294" s="102"/>
      <c r="K1294" s="103">
        <v>625</v>
      </c>
      <c r="L1294" s="134"/>
      <c r="M1294" s="132"/>
    </row>
    <row r="1295" spans="1:13" ht="18" hidden="1" customHeight="1">
      <c r="A1295" s="132"/>
      <c r="B1295" s="82" t="s">
        <v>1017</v>
      </c>
      <c r="C1295" s="102" t="s">
        <v>14</v>
      </c>
      <c r="D1295" s="102" t="s">
        <v>283</v>
      </c>
      <c r="E1295" s="102">
        <v>2017</v>
      </c>
      <c r="F1295" s="102" t="s">
        <v>271</v>
      </c>
      <c r="G1295" s="133">
        <v>42919</v>
      </c>
      <c r="H1295" s="133">
        <v>42927</v>
      </c>
      <c r="I1295" s="102" t="s">
        <v>1009</v>
      </c>
      <c r="J1295" s="102"/>
      <c r="K1295" s="103">
        <v>855</v>
      </c>
      <c r="L1295" s="134"/>
      <c r="M1295" s="132"/>
    </row>
    <row r="1296" spans="1:13" ht="18" hidden="1" customHeight="1">
      <c r="A1296" s="132"/>
      <c r="B1296" s="82" t="s">
        <v>1018</v>
      </c>
      <c r="C1296" s="102" t="s">
        <v>29</v>
      </c>
      <c r="D1296" s="102" t="s">
        <v>283</v>
      </c>
      <c r="E1296" s="102">
        <v>2017</v>
      </c>
      <c r="F1296" s="102" t="s">
        <v>271</v>
      </c>
      <c r="G1296" s="133">
        <v>42919</v>
      </c>
      <c r="H1296" s="133">
        <v>42927</v>
      </c>
      <c r="I1296" s="102" t="s">
        <v>1009</v>
      </c>
      <c r="J1296" s="102"/>
      <c r="K1296" s="103">
        <v>683.5</v>
      </c>
      <c r="L1296" s="134"/>
      <c r="M1296" s="132"/>
    </row>
    <row r="1297" spans="1:13" ht="18" hidden="1" customHeight="1">
      <c r="A1297" s="132"/>
      <c r="B1297" s="82" t="s">
        <v>1019</v>
      </c>
      <c r="C1297" s="102" t="s">
        <v>29</v>
      </c>
      <c r="D1297" s="102" t="s">
        <v>283</v>
      </c>
      <c r="E1297" s="102">
        <v>2017</v>
      </c>
      <c r="F1297" s="102" t="s">
        <v>271</v>
      </c>
      <c r="G1297" s="133">
        <v>42919</v>
      </c>
      <c r="H1297" s="133">
        <v>42927</v>
      </c>
      <c r="I1297" s="102" t="s">
        <v>1009</v>
      </c>
      <c r="J1297" s="102"/>
      <c r="K1297" s="103">
        <v>2419</v>
      </c>
      <c r="L1297" s="134"/>
      <c r="M1297" s="132"/>
    </row>
    <row r="1298" spans="1:13" ht="18" hidden="1" customHeight="1">
      <c r="A1298" s="132"/>
      <c r="B1298" s="82" t="s">
        <v>1020</v>
      </c>
      <c r="C1298" s="102" t="s">
        <v>29</v>
      </c>
      <c r="D1298" s="102" t="s">
        <v>283</v>
      </c>
      <c r="E1298" s="102">
        <v>2017</v>
      </c>
      <c r="F1298" s="102" t="s">
        <v>271</v>
      </c>
      <c r="G1298" s="133">
        <v>42919</v>
      </c>
      <c r="H1298" s="133">
        <v>42927</v>
      </c>
      <c r="I1298" s="102" t="s">
        <v>1009</v>
      </c>
      <c r="J1298" s="102"/>
      <c r="K1298" s="103">
        <v>2750</v>
      </c>
      <c r="L1298" s="134"/>
      <c r="M1298" s="132"/>
    </row>
    <row r="1299" spans="1:13" ht="18" hidden="1" customHeight="1">
      <c r="A1299" s="132"/>
      <c r="B1299" s="82" t="s">
        <v>1021</v>
      </c>
      <c r="C1299" s="102" t="s">
        <v>14</v>
      </c>
      <c r="D1299" s="102" t="s">
        <v>283</v>
      </c>
      <c r="E1299" s="102">
        <v>2017</v>
      </c>
      <c r="F1299" s="102" t="s">
        <v>271</v>
      </c>
      <c r="G1299" s="133">
        <v>42919</v>
      </c>
      <c r="H1299" s="133">
        <v>42927</v>
      </c>
      <c r="I1299" s="102" t="s">
        <v>1009</v>
      </c>
      <c r="J1299" s="102"/>
      <c r="K1299" s="103">
        <v>790</v>
      </c>
      <c r="L1299" s="134"/>
      <c r="M1299" s="132"/>
    </row>
    <row r="1300" spans="1:13" ht="18" hidden="1" customHeight="1">
      <c r="A1300" s="132"/>
      <c r="B1300" s="82" t="s">
        <v>1022</v>
      </c>
      <c r="C1300" s="102" t="s">
        <v>14</v>
      </c>
      <c r="D1300" s="102" t="s">
        <v>283</v>
      </c>
      <c r="E1300" s="102">
        <v>2017</v>
      </c>
      <c r="F1300" s="102" t="s">
        <v>271</v>
      </c>
      <c r="G1300" s="133">
        <v>42919</v>
      </c>
      <c r="H1300" s="133">
        <v>42927</v>
      </c>
      <c r="I1300" s="102" t="s">
        <v>1009</v>
      </c>
      <c r="J1300" s="102"/>
      <c r="K1300" s="103">
        <v>520</v>
      </c>
      <c r="L1300" s="134"/>
      <c r="M1300" s="132"/>
    </row>
    <row r="1301" spans="1:13" ht="18" hidden="1" customHeight="1">
      <c r="A1301" s="132"/>
      <c r="B1301" s="82" t="s">
        <v>1023</v>
      </c>
      <c r="C1301" s="102" t="s">
        <v>29</v>
      </c>
      <c r="D1301" s="102" t="s">
        <v>283</v>
      </c>
      <c r="E1301" s="102">
        <v>2017</v>
      </c>
      <c r="F1301" s="102" t="s">
        <v>271</v>
      </c>
      <c r="G1301" s="133">
        <v>42919</v>
      </c>
      <c r="H1301" s="133">
        <v>42927</v>
      </c>
      <c r="I1301" s="102" t="s">
        <v>1009</v>
      </c>
      <c r="J1301" s="102"/>
      <c r="K1301" s="103">
        <v>2670</v>
      </c>
      <c r="L1301" s="134"/>
      <c r="M1301" s="132"/>
    </row>
    <row r="1302" spans="1:13" ht="18" hidden="1" customHeight="1">
      <c r="A1302" s="132"/>
      <c r="B1302" s="82" t="s">
        <v>1024</v>
      </c>
      <c r="C1302" s="102" t="s">
        <v>14</v>
      </c>
      <c r="D1302" s="102" t="s">
        <v>283</v>
      </c>
      <c r="E1302" s="102">
        <v>2017</v>
      </c>
      <c r="F1302" s="102" t="s">
        <v>271</v>
      </c>
      <c r="G1302" s="133">
        <v>42919</v>
      </c>
      <c r="H1302" s="133">
        <v>42927</v>
      </c>
      <c r="I1302" s="102" t="s">
        <v>1009</v>
      </c>
      <c r="J1302" s="102"/>
      <c r="K1302" s="103">
        <v>820</v>
      </c>
      <c r="L1302" s="134"/>
      <c r="M1302" s="132"/>
    </row>
    <row r="1303" spans="1:13" ht="18" hidden="1" customHeight="1">
      <c r="A1303" s="132"/>
      <c r="B1303" s="82" t="s">
        <v>1025</v>
      </c>
      <c r="C1303" s="102" t="s">
        <v>14</v>
      </c>
      <c r="D1303" s="102" t="s">
        <v>283</v>
      </c>
      <c r="E1303" s="102">
        <v>2017</v>
      </c>
      <c r="F1303" s="102" t="s">
        <v>271</v>
      </c>
      <c r="G1303" s="133">
        <v>42919</v>
      </c>
      <c r="H1303" s="133">
        <v>42927</v>
      </c>
      <c r="I1303" s="102" t="s">
        <v>1009</v>
      </c>
      <c r="J1303" s="102"/>
      <c r="K1303" s="103">
        <v>950</v>
      </c>
      <c r="L1303" s="134"/>
      <c r="M1303" s="132"/>
    </row>
    <row r="1304" spans="1:13" ht="18" hidden="1" customHeight="1">
      <c r="A1304" s="132"/>
      <c r="B1304" s="82" t="s">
        <v>1026</v>
      </c>
      <c r="C1304" s="102" t="s">
        <v>14</v>
      </c>
      <c r="D1304" s="102" t="s">
        <v>283</v>
      </c>
      <c r="E1304" s="102">
        <v>2017</v>
      </c>
      <c r="F1304" s="102" t="s">
        <v>271</v>
      </c>
      <c r="G1304" s="133">
        <v>42919</v>
      </c>
      <c r="H1304" s="133">
        <v>42927</v>
      </c>
      <c r="I1304" s="102" t="s">
        <v>1009</v>
      </c>
      <c r="J1304" s="102"/>
      <c r="K1304" s="103">
        <v>1020</v>
      </c>
      <c r="L1304" s="134"/>
      <c r="M1304" s="132"/>
    </row>
    <row r="1305" spans="1:13" ht="18" hidden="1" customHeight="1">
      <c r="A1305" s="132"/>
      <c r="B1305" s="82" t="s">
        <v>1027</v>
      </c>
      <c r="C1305" s="102" t="s">
        <v>29</v>
      </c>
      <c r="D1305" s="102" t="s">
        <v>283</v>
      </c>
      <c r="E1305" s="102">
        <v>2017</v>
      </c>
      <c r="F1305" s="102" t="s">
        <v>271</v>
      </c>
      <c r="G1305" s="133">
        <v>42919</v>
      </c>
      <c r="H1305" s="133">
        <v>42927</v>
      </c>
      <c r="I1305" s="102" t="s">
        <v>1009</v>
      </c>
      <c r="J1305" s="102"/>
      <c r="K1305" s="103">
        <v>520</v>
      </c>
      <c r="L1305" s="134"/>
      <c r="M1305" s="132"/>
    </row>
    <row r="1306" spans="1:13" ht="18" hidden="1" customHeight="1">
      <c r="A1306" s="132"/>
      <c r="B1306" s="82" t="s">
        <v>1028</v>
      </c>
      <c r="C1306" s="102" t="s">
        <v>14</v>
      </c>
      <c r="D1306" s="102" t="s">
        <v>283</v>
      </c>
      <c r="E1306" s="102">
        <v>2017</v>
      </c>
      <c r="F1306" s="102" t="s">
        <v>271</v>
      </c>
      <c r="G1306" s="133">
        <v>42919</v>
      </c>
      <c r="H1306" s="133">
        <v>42927</v>
      </c>
      <c r="I1306" s="102" t="s">
        <v>1009</v>
      </c>
      <c r="J1306" s="102"/>
      <c r="K1306" s="103">
        <v>820</v>
      </c>
      <c r="L1306" s="134"/>
      <c r="M1306" s="132"/>
    </row>
    <row r="1307" spans="1:13" ht="18" hidden="1" customHeight="1">
      <c r="A1307" s="132"/>
      <c r="B1307" s="82" t="s">
        <v>1029</v>
      </c>
      <c r="C1307" s="102" t="s">
        <v>29</v>
      </c>
      <c r="D1307" s="102" t="s">
        <v>283</v>
      </c>
      <c r="E1307" s="102">
        <v>2017</v>
      </c>
      <c r="F1307" s="102" t="s">
        <v>271</v>
      </c>
      <c r="G1307" s="133">
        <v>42919</v>
      </c>
      <c r="H1307" s="133">
        <v>42927</v>
      </c>
      <c r="I1307" s="102" t="s">
        <v>1009</v>
      </c>
      <c r="J1307" s="102"/>
      <c r="K1307" s="103">
        <v>1484</v>
      </c>
      <c r="L1307" s="134"/>
      <c r="M1307" s="132"/>
    </row>
    <row r="1308" spans="1:13" ht="18" hidden="1" customHeight="1">
      <c r="A1308" s="132"/>
      <c r="B1308" s="82" t="s">
        <v>537</v>
      </c>
      <c r="C1308" s="102" t="s">
        <v>14</v>
      </c>
      <c r="D1308" s="102" t="s">
        <v>1030</v>
      </c>
      <c r="E1308" s="102">
        <v>2017</v>
      </c>
      <c r="F1308" s="102" t="s">
        <v>271</v>
      </c>
      <c r="G1308" s="133">
        <v>42922</v>
      </c>
      <c r="H1308" s="133">
        <v>42928</v>
      </c>
      <c r="I1308" s="102" t="s">
        <v>1031</v>
      </c>
      <c r="J1308" s="102" t="s">
        <v>88</v>
      </c>
      <c r="K1308" s="103">
        <v>3000</v>
      </c>
      <c r="L1308" s="134"/>
      <c r="M1308" s="132"/>
    </row>
    <row r="1309" spans="1:13" ht="18" hidden="1" customHeight="1">
      <c r="A1309" s="132"/>
      <c r="B1309" s="82" t="s">
        <v>1008</v>
      </c>
      <c r="C1309" s="102" t="s">
        <v>29</v>
      </c>
      <c r="D1309" s="102" t="s">
        <v>283</v>
      </c>
      <c r="E1309" s="102">
        <v>2017</v>
      </c>
      <c r="F1309" s="102" t="s">
        <v>271</v>
      </c>
      <c r="G1309" s="133">
        <v>42919</v>
      </c>
      <c r="H1309" s="133">
        <v>42927</v>
      </c>
      <c r="I1309" s="102" t="s">
        <v>1032</v>
      </c>
      <c r="J1309" s="102"/>
      <c r="K1309" s="103">
        <v>552.5104</v>
      </c>
      <c r="L1309" s="134"/>
      <c r="M1309" s="132"/>
    </row>
    <row r="1310" spans="1:13" ht="18" hidden="1" customHeight="1">
      <c r="A1310" s="132"/>
      <c r="B1310" s="82" t="s">
        <v>1033</v>
      </c>
      <c r="C1310" s="102" t="s">
        <v>14</v>
      </c>
      <c r="D1310" s="102" t="s">
        <v>283</v>
      </c>
      <c r="E1310" s="102">
        <v>2017</v>
      </c>
      <c r="F1310" s="102" t="s">
        <v>271</v>
      </c>
      <c r="G1310" s="133">
        <v>42919</v>
      </c>
      <c r="H1310" s="133">
        <v>42927</v>
      </c>
      <c r="I1310" s="102" t="s">
        <v>1032</v>
      </c>
      <c r="J1310" s="102"/>
      <c r="K1310" s="103">
        <v>552.5104</v>
      </c>
      <c r="L1310" s="134"/>
      <c r="M1310" s="132"/>
    </row>
    <row r="1311" spans="1:13" ht="18" hidden="1" customHeight="1">
      <c r="A1311" s="132"/>
      <c r="B1311" s="82" t="s">
        <v>1011</v>
      </c>
      <c r="C1311" s="102" t="s">
        <v>29</v>
      </c>
      <c r="D1311" s="102" t="s">
        <v>283</v>
      </c>
      <c r="E1311" s="102">
        <v>2017</v>
      </c>
      <c r="F1311" s="102" t="s">
        <v>271</v>
      </c>
      <c r="G1311" s="133">
        <v>42919</v>
      </c>
      <c r="H1311" s="133">
        <v>42927</v>
      </c>
      <c r="I1311" s="102" t="s">
        <v>1032</v>
      </c>
      <c r="J1311" s="102"/>
      <c r="K1311" s="103">
        <v>552.5104</v>
      </c>
      <c r="L1311" s="134"/>
      <c r="M1311" s="132"/>
    </row>
    <row r="1312" spans="1:13" ht="18" hidden="1" customHeight="1">
      <c r="A1312" s="132"/>
      <c r="B1312" s="82" t="s">
        <v>1012</v>
      </c>
      <c r="C1312" s="102" t="s">
        <v>14</v>
      </c>
      <c r="D1312" s="102" t="s">
        <v>283</v>
      </c>
      <c r="E1312" s="102">
        <v>2017</v>
      </c>
      <c r="F1312" s="102" t="s">
        <v>271</v>
      </c>
      <c r="G1312" s="133">
        <v>42919</v>
      </c>
      <c r="H1312" s="133">
        <v>42927</v>
      </c>
      <c r="I1312" s="102" t="s">
        <v>1032</v>
      </c>
      <c r="J1312" s="102"/>
      <c r="K1312" s="103">
        <v>552.5104</v>
      </c>
      <c r="L1312" s="134"/>
      <c r="M1312" s="132"/>
    </row>
    <row r="1313" spans="1:13" ht="18" hidden="1" customHeight="1">
      <c r="A1313" s="132"/>
      <c r="B1313" s="82" t="s">
        <v>1013</v>
      </c>
      <c r="C1313" s="102" t="s">
        <v>29</v>
      </c>
      <c r="D1313" s="102" t="s">
        <v>283</v>
      </c>
      <c r="E1313" s="102">
        <v>2017</v>
      </c>
      <c r="F1313" s="102" t="s">
        <v>271</v>
      </c>
      <c r="G1313" s="133">
        <v>42919</v>
      </c>
      <c r="H1313" s="133">
        <v>42927</v>
      </c>
      <c r="I1313" s="102" t="s">
        <v>1032</v>
      </c>
      <c r="J1313" s="102"/>
      <c r="K1313" s="103">
        <v>552.5104</v>
      </c>
      <c r="L1313" s="134"/>
      <c r="M1313" s="132"/>
    </row>
    <row r="1314" spans="1:13" ht="18" hidden="1" customHeight="1">
      <c r="A1314" s="132"/>
      <c r="B1314" s="82" t="s">
        <v>1014</v>
      </c>
      <c r="C1314" s="102" t="s">
        <v>29</v>
      </c>
      <c r="D1314" s="102" t="s">
        <v>283</v>
      </c>
      <c r="E1314" s="102">
        <v>2017</v>
      </c>
      <c r="F1314" s="102" t="s">
        <v>271</v>
      </c>
      <c r="G1314" s="133">
        <v>42919</v>
      </c>
      <c r="H1314" s="133">
        <v>42927</v>
      </c>
      <c r="I1314" s="102" t="s">
        <v>1032</v>
      </c>
      <c r="J1314" s="102"/>
      <c r="K1314" s="103">
        <v>552.5104</v>
      </c>
      <c r="L1314" s="134"/>
      <c r="M1314" s="132"/>
    </row>
    <row r="1315" spans="1:13" ht="18" hidden="1" customHeight="1">
      <c r="A1315" s="132"/>
      <c r="B1315" s="82" t="s">
        <v>1034</v>
      </c>
      <c r="C1315" s="102" t="s">
        <v>14</v>
      </c>
      <c r="D1315" s="102" t="s">
        <v>283</v>
      </c>
      <c r="E1315" s="102">
        <v>2017</v>
      </c>
      <c r="F1315" s="102" t="s">
        <v>271</v>
      </c>
      <c r="G1315" s="133">
        <v>42919</v>
      </c>
      <c r="H1315" s="133">
        <v>42927</v>
      </c>
      <c r="I1315" s="102" t="s">
        <v>1032</v>
      </c>
      <c r="J1315" s="102"/>
      <c r="K1315" s="103">
        <v>552.5104</v>
      </c>
      <c r="L1315" s="134"/>
      <c r="M1315" s="132"/>
    </row>
    <row r="1316" spans="1:13" ht="18" hidden="1" customHeight="1">
      <c r="A1316" s="132"/>
      <c r="B1316" s="82" t="s">
        <v>1015</v>
      </c>
      <c r="C1316" s="102" t="s">
        <v>14</v>
      </c>
      <c r="D1316" s="102" t="s">
        <v>283</v>
      </c>
      <c r="E1316" s="102">
        <v>2017</v>
      </c>
      <c r="F1316" s="102" t="s">
        <v>271</v>
      </c>
      <c r="G1316" s="133">
        <v>42919</v>
      </c>
      <c r="H1316" s="133">
        <v>42927</v>
      </c>
      <c r="I1316" s="102" t="s">
        <v>1032</v>
      </c>
      <c r="J1316" s="102"/>
      <c r="K1316" s="103">
        <v>552.5104</v>
      </c>
      <c r="L1316" s="134"/>
      <c r="M1316" s="132"/>
    </row>
    <row r="1317" spans="1:13" ht="18" hidden="1" customHeight="1">
      <c r="A1317" s="132"/>
      <c r="B1317" s="82" t="s">
        <v>1035</v>
      </c>
      <c r="C1317" s="102" t="s">
        <v>14</v>
      </c>
      <c r="D1317" s="102" t="s">
        <v>283</v>
      </c>
      <c r="E1317" s="102">
        <v>2017</v>
      </c>
      <c r="F1317" s="102" t="s">
        <v>271</v>
      </c>
      <c r="G1317" s="133">
        <v>42919</v>
      </c>
      <c r="H1317" s="133">
        <v>42927</v>
      </c>
      <c r="I1317" s="102" t="s">
        <v>1032</v>
      </c>
      <c r="J1317" s="102"/>
      <c r="K1317" s="103">
        <v>552.5104</v>
      </c>
      <c r="L1317" s="134"/>
      <c r="M1317" s="132"/>
    </row>
    <row r="1318" spans="1:13" ht="18" hidden="1" customHeight="1">
      <c r="A1318" s="132"/>
      <c r="B1318" s="82" t="s">
        <v>1016</v>
      </c>
      <c r="C1318" s="102" t="s">
        <v>14</v>
      </c>
      <c r="D1318" s="102" t="s">
        <v>283</v>
      </c>
      <c r="E1318" s="102">
        <v>2017</v>
      </c>
      <c r="F1318" s="102" t="s">
        <v>271</v>
      </c>
      <c r="G1318" s="133">
        <v>42919</v>
      </c>
      <c r="H1318" s="133">
        <v>42927</v>
      </c>
      <c r="I1318" s="102" t="s">
        <v>1032</v>
      </c>
      <c r="J1318" s="102"/>
      <c r="K1318" s="103">
        <v>552.5104</v>
      </c>
      <c r="L1318" s="134"/>
      <c r="M1318" s="132"/>
    </row>
    <row r="1319" spans="1:13" ht="18" hidden="1" customHeight="1">
      <c r="A1319" s="132"/>
      <c r="B1319" s="82" t="s">
        <v>1029</v>
      </c>
      <c r="C1319" s="102" t="s">
        <v>29</v>
      </c>
      <c r="D1319" s="102" t="s">
        <v>283</v>
      </c>
      <c r="E1319" s="102">
        <v>2017</v>
      </c>
      <c r="F1319" s="102" t="s">
        <v>271</v>
      </c>
      <c r="G1319" s="133">
        <v>42919</v>
      </c>
      <c r="H1319" s="133">
        <v>42927</v>
      </c>
      <c r="I1319" s="102" t="s">
        <v>1032</v>
      </c>
      <c r="J1319" s="102"/>
      <c r="K1319" s="103">
        <v>552.5104</v>
      </c>
      <c r="L1319" s="134"/>
      <c r="M1319" s="132"/>
    </row>
    <row r="1320" spans="1:13" ht="18" hidden="1" customHeight="1">
      <c r="A1320" s="132"/>
      <c r="B1320" s="82" t="s">
        <v>1017</v>
      </c>
      <c r="C1320" s="102" t="s">
        <v>14</v>
      </c>
      <c r="D1320" s="102" t="s">
        <v>283</v>
      </c>
      <c r="E1320" s="102">
        <v>2017</v>
      </c>
      <c r="F1320" s="102" t="s">
        <v>271</v>
      </c>
      <c r="G1320" s="133">
        <v>42919</v>
      </c>
      <c r="H1320" s="133">
        <v>42927</v>
      </c>
      <c r="I1320" s="102" t="s">
        <v>1032</v>
      </c>
      <c r="J1320" s="102"/>
      <c r="K1320" s="103">
        <v>552.5104</v>
      </c>
      <c r="L1320" s="134"/>
      <c r="M1320" s="132"/>
    </row>
    <row r="1321" spans="1:13" ht="18" hidden="1" customHeight="1">
      <c r="A1321" s="132"/>
      <c r="B1321" s="82" t="s">
        <v>1036</v>
      </c>
      <c r="C1321" s="102" t="s">
        <v>14</v>
      </c>
      <c r="D1321" s="102" t="s">
        <v>283</v>
      </c>
      <c r="E1321" s="102">
        <v>2017</v>
      </c>
      <c r="F1321" s="102" t="s">
        <v>271</v>
      </c>
      <c r="G1321" s="133">
        <v>42919</v>
      </c>
      <c r="H1321" s="133">
        <v>42927</v>
      </c>
      <c r="I1321" s="102" t="s">
        <v>1032</v>
      </c>
      <c r="J1321" s="102"/>
      <c r="K1321" s="103">
        <v>552.5104</v>
      </c>
      <c r="L1321" s="134"/>
      <c r="M1321" s="132"/>
    </row>
    <row r="1322" spans="1:13" ht="18" hidden="1" customHeight="1">
      <c r="A1322" s="132"/>
      <c r="B1322" s="82" t="s">
        <v>1037</v>
      </c>
      <c r="C1322" s="102" t="s">
        <v>14</v>
      </c>
      <c r="D1322" s="102" t="s">
        <v>283</v>
      </c>
      <c r="E1322" s="102">
        <v>2017</v>
      </c>
      <c r="F1322" s="102" t="s">
        <v>271</v>
      </c>
      <c r="G1322" s="133">
        <v>42919</v>
      </c>
      <c r="H1322" s="133">
        <v>42927</v>
      </c>
      <c r="I1322" s="102" t="s">
        <v>1032</v>
      </c>
      <c r="J1322" s="102"/>
      <c r="K1322" s="103">
        <v>552.5104</v>
      </c>
      <c r="L1322" s="134"/>
      <c r="M1322" s="132"/>
    </row>
    <row r="1323" spans="1:13" ht="18" hidden="1" customHeight="1">
      <c r="A1323" s="132"/>
      <c r="B1323" s="82" t="s">
        <v>1018</v>
      </c>
      <c r="C1323" s="102" t="s">
        <v>29</v>
      </c>
      <c r="D1323" s="102" t="s">
        <v>283</v>
      </c>
      <c r="E1323" s="102">
        <v>2017</v>
      </c>
      <c r="F1323" s="102" t="s">
        <v>271</v>
      </c>
      <c r="G1323" s="133">
        <v>42919</v>
      </c>
      <c r="H1323" s="133">
        <v>42927</v>
      </c>
      <c r="I1323" s="102" t="s">
        <v>1032</v>
      </c>
      <c r="J1323" s="102"/>
      <c r="K1323" s="103">
        <v>552.5104</v>
      </c>
      <c r="L1323" s="134"/>
      <c r="M1323" s="132"/>
    </row>
    <row r="1324" spans="1:13" ht="18" hidden="1" customHeight="1">
      <c r="A1324" s="132"/>
      <c r="B1324" s="82" t="s">
        <v>1019</v>
      </c>
      <c r="C1324" s="102" t="s">
        <v>29</v>
      </c>
      <c r="D1324" s="102" t="s">
        <v>283</v>
      </c>
      <c r="E1324" s="102">
        <v>2017</v>
      </c>
      <c r="F1324" s="102" t="s">
        <v>271</v>
      </c>
      <c r="G1324" s="133">
        <v>42919</v>
      </c>
      <c r="H1324" s="133">
        <v>42927</v>
      </c>
      <c r="I1324" s="102" t="s">
        <v>1032</v>
      </c>
      <c r="J1324" s="102"/>
      <c r="K1324" s="103">
        <v>552.5104</v>
      </c>
      <c r="L1324" s="134"/>
      <c r="M1324" s="132"/>
    </row>
    <row r="1325" spans="1:13" ht="18" hidden="1" customHeight="1">
      <c r="A1325" s="132"/>
      <c r="B1325" s="82" t="s">
        <v>1020</v>
      </c>
      <c r="C1325" s="102" t="s">
        <v>29</v>
      </c>
      <c r="D1325" s="102" t="s">
        <v>283</v>
      </c>
      <c r="E1325" s="102">
        <v>2017</v>
      </c>
      <c r="F1325" s="102" t="s">
        <v>271</v>
      </c>
      <c r="G1325" s="133">
        <v>42919</v>
      </c>
      <c r="H1325" s="133">
        <v>42927</v>
      </c>
      <c r="I1325" s="102" t="s">
        <v>1032</v>
      </c>
      <c r="J1325" s="102"/>
      <c r="K1325" s="103">
        <v>552.5104</v>
      </c>
      <c r="L1325" s="134"/>
      <c r="M1325" s="132"/>
    </row>
    <row r="1326" spans="1:13" ht="18" hidden="1" customHeight="1">
      <c r="A1326" s="132"/>
      <c r="B1326" s="82" t="s">
        <v>1021</v>
      </c>
      <c r="C1326" s="102" t="s">
        <v>14</v>
      </c>
      <c r="D1326" s="102" t="s">
        <v>283</v>
      </c>
      <c r="E1326" s="102">
        <v>2017</v>
      </c>
      <c r="F1326" s="102" t="s">
        <v>271</v>
      </c>
      <c r="G1326" s="133">
        <v>42919</v>
      </c>
      <c r="H1326" s="133">
        <v>42927</v>
      </c>
      <c r="I1326" s="102" t="s">
        <v>1032</v>
      </c>
      <c r="J1326" s="102"/>
      <c r="K1326" s="103">
        <v>552.5104</v>
      </c>
      <c r="L1326" s="134"/>
      <c r="M1326" s="132"/>
    </row>
    <row r="1327" spans="1:13" ht="18" hidden="1" customHeight="1">
      <c r="A1327" s="132"/>
      <c r="B1327" s="82" t="s">
        <v>1022</v>
      </c>
      <c r="C1327" s="102" t="s">
        <v>14</v>
      </c>
      <c r="D1327" s="102" t="s">
        <v>283</v>
      </c>
      <c r="E1327" s="102">
        <v>2017</v>
      </c>
      <c r="F1327" s="102" t="s">
        <v>271</v>
      </c>
      <c r="G1327" s="133">
        <v>42919</v>
      </c>
      <c r="H1327" s="133">
        <v>42927</v>
      </c>
      <c r="I1327" s="102" t="s">
        <v>1032</v>
      </c>
      <c r="J1327" s="102"/>
      <c r="K1327" s="103">
        <v>552.5104</v>
      </c>
      <c r="L1327" s="134"/>
      <c r="M1327" s="132"/>
    </row>
    <row r="1328" spans="1:13" ht="18" hidden="1" customHeight="1">
      <c r="A1328" s="132"/>
      <c r="B1328" s="82" t="s">
        <v>1023</v>
      </c>
      <c r="C1328" s="102" t="s">
        <v>29</v>
      </c>
      <c r="D1328" s="102" t="s">
        <v>283</v>
      </c>
      <c r="E1328" s="102">
        <v>2017</v>
      </c>
      <c r="F1328" s="102" t="s">
        <v>271</v>
      </c>
      <c r="G1328" s="133">
        <v>42919</v>
      </c>
      <c r="H1328" s="133">
        <v>42927</v>
      </c>
      <c r="I1328" s="102" t="s">
        <v>1032</v>
      </c>
      <c r="J1328" s="102"/>
      <c r="K1328" s="103">
        <v>552.5104</v>
      </c>
      <c r="L1328" s="134"/>
      <c r="M1328" s="132"/>
    </row>
    <row r="1329" spans="1:13" ht="18" hidden="1" customHeight="1">
      <c r="A1329" s="132"/>
      <c r="B1329" s="82" t="s">
        <v>1024</v>
      </c>
      <c r="C1329" s="102" t="s">
        <v>14</v>
      </c>
      <c r="D1329" s="102" t="s">
        <v>283</v>
      </c>
      <c r="E1329" s="102">
        <v>2017</v>
      </c>
      <c r="F1329" s="102" t="s">
        <v>271</v>
      </c>
      <c r="G1329" s="133">
        <v>42919</v>
      </c>
      <c r="H1329" s="133">
        <v>42927</v>
      </c>
      <c r="I1329" s="102" t="s">
        <v>1032</v>
      </c>
      <c r="J1329" s="102"/>
      <c r="K1329" s="103">
        <v>552.5104</v>
      </c>
      <c r="L1329" s="134"/>
      <c r="M1329" s="132"/>
    </row>
    <row r="1330" spans="1:13" ht="18" hidden="1" customHeight="1">
      <c r="A1330" s="132"/>
      <c r="B1330" s="82" t="s">
        <v>1025</v>
      </c>
      <c r="C1330" s="102" t="s">
        <v>14</v>
      </c>
      <c r="D1330" s="102" t="s">
        <v>283</v>
      </c>
      <c r="E1330" s="102">
        <v>2017</v>
      </c>
      <c r="F1330" s="102" t="s">
        <v>271</v>
      </c>
      <c r="G1330" s="133">
        <v>42919</v>
      </c>
      <c r="H1330" s="133">
        <v>42927</v>
      </c>
      <c r="I1330" s="102" t="s">
        <v>1032</v>
      </c>
      <c r="J1330" s="102"/>
      <c r="K1330" s="103">
        <v>552.5104</v>
      </c>
      <c r="L1330" s="134"/>
      <c r="M1330" s="132"/>
    </row>
    <row r="1331" spans="1:13" ht="18" hidden="1" customHeight="1">
      <c r="A1331" s="132"/>
      <c r="B1331" s="82" t="s">
        <v>1026</v>
      </c>
      <c r="C1331" s="102" t="s">
        <v>14</v>
      </c>
      <c r="D1331" s="102" t="s">
        <v>283</v>
      </c>
      <c r="E1331" s="102">
        <v>2017</v>
      </c>
      <c r="F1331" s="102" t="s">
        <v>271</v>
      </c>
      <c r="G1331" s="133">
        <v>42919</v>
      </c>
      <c r="H1331" s="133">
        <v>42927</v>
      </c>
      <c r="I1331" s="102" t="s">
        <v>1032</v>
      </c>
      <c r="J1331" s="102"/>
      <c r="K1331" s="103">
        <v>552.5104</v>
      </c>
      <c r="L1331" s="134"/>
      <c r="M1331" s="132"/>
    </row>
    <row r="1332" spans="1:13" ht="18" hidden="1" customHeight="1">
      <c r="A1332" s="132"/>
      <c r="B1332" s="82" t="s">
        <v>1027</v>
      </c>
      <c r="C1332" s="102" t="s">
        <v>29</v>
      </c>
      <c r="D1332" s="102" t="s">
        <v>283</v>
      </c>
      <c r="E1332" s="102">
        <v>2017</v>
      </c>
      <c r="F1332" s="102" t="s">
        <v>271</v>
      </c>
      <c r="G1332" s="133">
        <v>42919</v>
      </c>
      <c r="H1332" s="133">
        <v>42927</v>
      </c>
      <c r="I1332" s="102" t="s">
        <v>1032</v>
      </c>
      <c r="J1332" s="102"/>
      <c r="K1332" s="103">
        <v>552.5104</v>
      </c>
      <c r="L1332" s="134"/>
      <c r="M1332" s="132"/>
    </row>
    <row r="1333" spans="1:13" ht="18" hidden="1" customHeight="1">
      <c r="A1333" s="132"/>
      <c r="B1333" s="82" t="s">
        <v>1028</v>
      </c>
      <c r="C1333" s="102" t="s">
        <v>14</v>
      </c>
      <c r="D1333" s="102" t="s">
        <v>283</v>
      </c>
      <c r="E1333" s="102">
        <v>2017</v>
      </c>
      <c r="F1333" s="102" t="s">
        <v>271</v>
      </c>
      <c r="G1333" s="133">
        <v>42919</v>
      </c>
      <c r="H1333" s="133">
        <v>42927</v>
      </c>
      <c r="I1333" s="102" t="s">
        <v>1032</v>
      </c>
      <c r="J1333" s="102"/>
      <c r="K1333" s="103">
        <v>552.5104</v>
      </c>
      <c r="L1333" s="134"/>
      <c r="M1333" s="132"/>
    </row>
    <row r="1334" spans="1:13" ht="18" hidden="1" customHeight="1">
      <c r="A1334" s="132"/>
      <c r="B1334" s="120" t="s">
        <v>982</v>
      </c>
      <c r="C1334" s="102" t="s">
        <v>14</v>
      </c>
      <c r="D1334" s="102" t="s">
        <v>443</v>
      </c>
      <c r="E1334" s="102">
        <v>2017</v>
      </c>
      <c r="F1334" s="102" t="s">
        <v>271</v>
      </c>
      <c r="G1334" s="133">
        <v>42919</v>
      </c>
      <c r="H1334" s="133">
        <v>42923</v>
      </c>
      <c r="I1334" s="102" t="s">
        <v>1038</v>
      </c>
      <c r="J1334" s="102" t="s">
        <v>984</v>
      </c>
      <c r="K1334" s="103">
        <v>2000</v>
      </c>
      <c r="L1334" s="134"/>
      <c r="M1334" s="132"/>
    </row>
    <row r="1335" spans="1:13" ht="18" hidden="1" customHeight="1">
      <c r="A1335" s="132"/>
      <c r="B1335" s="120" t="s">
        <v>985</v>
      </c>
      <c r="C1335" s="102" t="s">
        <v>14</v>
      </c>
      <c r="D1335" s="102" t="s">
        <v>443</v>
      </c>
      <c r="E1335" s="102">
        <v>2017</v>
      </c>
      <c r="F1335" s="102" t="s">
        <v>271</v>
      </c>
      <c r="G1335" s="133">
        <v>42919</v>
      </c>
      <c r="H1335" s="133">
        <v>42923</v>
      </c>
      <c r="I1335" s="102" t="s">
        <v>1038</v>
      </c>
      <c r="J1335" s="102" t="s">
        <v>984</v>
      </c>
      <c r="K1335" s="103">
        <v>2000</v>
      </c>
      <c r="L1335" s="134"/>
      <c r="M1335" s="132"/>
    </row>
    <row r="1336" spans="1:13" ht="18" hidden="1" customHeight="1">
      <c r="A1336" s="132"/>
      <c r="B1336" s="120" t="s">
        <v>963</v>
      </c>
      <c r="C1336" s="102" t="s">
        <v>29</v>
      </c>
      <c r="D1336" s="102" t="s">
        <v>443</v>
      </c>
      <c r="E1336" s="102">
        <v>2017</v>
      </c>
      <c r="F1336" s="102" t="s">
        <v>271</v>
      </c>
      <c r="G1336" s="133">
        <v>42919</v>
      </c>
      <c r="H1336" s="133">
        <v>42923</v>
      </c>
      <c r="I1336" s="102" t="s">
        <v>965</v>
      </c>
      <c r="J1336" s="102" t="s">
        <v>964</v>
      </c>
      <c r="K1336" s="103">
        <v>2000</v>
      </c>
      <c r="L1336" s="134"/>
      <c r="M1336" s="132"/>
    </row>
    <row r="1337" spans="1:13" ht="18" hidden="1" customHeight="1">
      <c r="A1337" s="132"/>
      <c r="B1337" s="120" t="s">
        <v>966</v>
      </c>
      <c r="C1337" s="102" t="s">
        <v>29</v>
      </c>
      <c r="D1337" s="102" t="s">
        <v>443</v>
      </c>
      <c r="E1337" s="102">
        <v>2017</v>
      </c>
      <c r="F1337" s="102" t="s">
        <v>271</v>
      </c>
      <c r="G1337" s="133">
        <v>42919</v>
      </c>
      <c r="H1337" s="133">
        <v>42926</v>
      </c>
      <c r="I1337" s="102" t="s">
        <v>965</v>
      </c>
      <c r="J1337" s="102" t="s">
        <v>967</v>
      </c>
      <c r="K1337" s="103">
        <v>2000</v>
      </c>
      <c r="L1337" s="134"/>
      <c r="M1337" s="132"/>
    </row>
    <row r="1338" spans="1:13" ht="18" hidden="1" customHeight="1">
      <c r="A1338" s="132"/>
      <c r="B1338" s="88" t="s">
        <v>1039</v>
      </c>
      <c r="C1338" s="89" t="s">
        <v>45</v>
      </c>
      <c r="D1338" s="89" t="s">
        <v>46</v>
      </c>
      <c r="E1338" s="89">
        <v>2017</v>
      </c>
      <c r="F1338" s="128" t="s">
        <v>271</v>
      </c>
      <c r="G1338" s="90"/>
      <c r="H1338" s="90"/>
      <c r="I1338" s="89" t="s">
        <v>1040</v>
      </c>
      <c r="J1338" s="89"/>
      <c r="K1338" s="91">
        <v>1345.6</v>
      </c>
      <c r="L1338" s="131">
        <f>SUM(K1266:K1338)</f>
        <v>102065.85999999999</v>
      </c>
      <c r="M1338" s="132"/>
    </row>
    <row r="1339" spans="1:13" ht="18" hidden="1" customHeight="1">
      <c r="A1339" s="132"/>
      <c r="B1339" s="82" t="s">
        <v>254</v>
      </c>
      <c r="C1339" s="102" t="s">
        <v>29</v>
      </c>
      <c r="D1339" s="102" t="s">
        <v>571</v>
      </c>
      <c r="E1339" s="102">
        <v>2017</v>
      </c>
      <c r="F1339" s="102" t="s">
        <v>323</v>
      </c>
      <c r="G1339" s="133">
        <v>42948</v>
      </c>
      <c r="H1339" s="133">
        <v>42948</v>
      </c>
      <c r="I1339" s="102" t="s">
        <v>1041</v>
      </c>
      <c r="J1339" s="102" t="s">
        <v>1042</v>
      </c>
      <c r="K1339" s="103">
        <v>7000</v>
      </c>
      <c r="L1339" s="134"/>
      <c r="M1339" s="132"/>
    </row>
    <row r="1340" spans="1:13" ht="18" hidden="1" customHeight="1">
      <c r="A1340" s="132"/>
      <c r="B1340" s="120" t="s">
        <v>896</v>
      </c>
      <c r="C1340" s="83" t="s">
        <v>29</v>
      </c>
      <c r="D1340" s="83" t="s">
        <v>22</v>
      </c>
      <c r="E1340" s="83">
        <v>2017</v>
      </c>
      <c r="F1340" s="83" t="s">
        <v>323</v>
      </c>
      <c r="G1340" s="84">
        <v>42950</v>
      </c>
      <c r="H1340" s="84">
        <v>42951</v>
      </c>
      <c r="I1340" s="83" t="s">
        <v>1007</v>
      </c>
      <c r="J1340" s="83" t="s">
        <v>152</v>
      </c>
      <c r="K1340" s="85">
        <v>2500</v>
      </c>
      <c r="L1340" s="154"/>
      <c r="M1340" s="132"/>
    </row>
    <row r="1341" spans="1:13" ht="18" hidden="1" customHeight="1">
      <c r="A1341" s="132"/>
      <c r="B1341" s="82" t="s">
        <v>996</v>
      </c>
      <c r="C1341" s="102" t="s">
        <v>14</v>
      </c>
      <c r="D1341" s="102" t="s">
        <v>218</v>
      </c>
      <c r="E1341" s="102">
        <v>2017</v>
      </c>
      <c r="F1341" s="102" t="s">
        <v>323</v>
      </c>
      <c r="G1341" s="133">
        <v>42956</v>
      </c>
      <c r="H1341" s="133">
        <v>42964</v>
      </c>
      <c r="I1341" s="102" t="s">
        <v>1043</v>
      </c>
      <c r="J1341" s="102"/>
      <c r="K1341" s="103">
        <v>3000</v>
      </c>
      <c r="L1341" s="134"/>
      <c r="M1341" s="132"/>
    </row>
    <row r="1342" spans="1:13" ht="18" hidden="1" customHeight="1">
      <c r="A1342" s="132"/>
      <c r="B1342" s="82" t="s">
        <v>990</v>
      </c>
      <c r="C1342" s="102" t="s">
        <v>14</v>
      </c>
      <c r="D1342" s="102" t="s">
        <v>218</v>
      </c>
      <c r="E1342" s="102">
        <v>2017</v>
      </c>
      <c r="F1342" s="102" t="s">
        <v>323</v>
      </c>
      <c r="G1342" s="133">
        <v>42956</v>
      </c>
      <c r="H1342" s="133">
        <v>42964</v>
      </c>
      <c r="I1342" s="102" t="s">
        <v>1043</v>
      </c>
      <c r="J1342" s="102"/>
      <c r="K1342" s="103">
        <v>3000</v>
      </c>
      <c r="L1342" s="134"/>
      <c r="M1342" s="132"/>
    </row>
    <row r="1343" spans="1:13" ht="18" hidden="1" customHeight="1">
      <c r="A1343" s="132"/>
      <c r="B1343" s="82" t="s">
        <v>988</v>
      </c>
      <c r="C1343" s="102" t="s">
        <v>14</v>
      </c>
      <c r="D1343" s="102" t="s">
        <v>218</v>
      </c>
      <c r="E1343" s="102">
        <v>2017</v>
      </c>
      <c r="F1343" s="102" t="s">
        <v>323</v>
      </c>
      <c r="G1343" s="133">
        <v>42956</v>
      </c>
      <c r="H1343" s="133">
        <v>42964</v>
      </c>
      <c r="I1343" s="102" t="s">
        <v>1043</v>
      </c>
      <c r="J1343" s="102"/>
      <c r="K1343" s="103">
        <v>3000</v>
      </c>
      <c r="L1343" s="134"/>
      <c r="M1343" s="132"/>
    </row>
    <row r="1344" spans="1:13" ht="18" hidden="1" customHeight="1">
      <c r="A1344" s="132"/>
      <c r="B1344" s="82" t="s">
        <v>1001</v>
      </c>
      <c r="C1344" s="102" t="s">
        <v>14</v>
      </c>
      <c r="D1344" s="102" t="s">
        <v>218</v>
      </c>
      <c r="E1344" s="102">
        <v>2017</v>
      </c>
      <c r="F1344" s="102" t="s">
        <v>323</v>
      </c>
      <c r="G1344" s="133">
        <v>42956</v>
      </c>
      <c r="H1344" s="133">
        <v>42964</v>
      </c>
      <c r="I1344" s="102" t="s">
        <v>1043</v>
      </c>
      <c r="J1344" s="102"/>
      <c r="K1344" s="103">
        <v>3000</v>
      </c>
      <c r="L1344" s="134"/>
      <c r="M1344" s="132"/>
    </row>
    <row r="1345" spans="1:13" ht="18" hidden="1" customHeight="1">
      <c r="A1345" s="132"/>
      <c r="B1345" s="82" t="s">
        <v>991</v>
      </c>
      <c r="C1345" s="102" t="s">
        <v>29</v>
      </c>
      <c r="D1345" s="102" t="s">
        <v>218</v>
      </c>
      <c r="E1345" s="102">
        <v>2017</v>
      </c>
      <c r="F1345" s="102" t="s">
        <v>323</v>
      </c>
      <c r="G1345" s="133">
        <v>42956</v>
      </c>
      <c r="H1345" s="133">
        <v>42964</v>
      </c>
      <c r="I1345" s="102" t="s">
        <v>1043</v>
      </c>
      <c r="J1345" s="102"/>
      <c r="K1345" s="103">
        <v>3000</v>
      </c>
      <c r="L1345" s="134"/>
      <c r="M1345" s="132"/>
    </row>
    <row r="1346" spans="1:13" ht="18" hidden="1" customHeight="1">
      <c r="A1346" s="132"/>
      <c r="B1346" s="82" t="s">
        <v>997</v>
      </c>
      <c r="C1346" s="102" t="s">
        <v>14</v>
      </c>
      <c r="D1346" s="102" t="s">
        <v>218</v>
      </c>
      <c r="E1346" s="102">
        <v>2017</v>
      </c>
      <c r="F1346" s="102" t="s">
        <v>323</v>
      </c>
      <c r="G1346" s="133">
        <v>42956</v>
      </c>
      <c r="H1346" s="133">
        <v>42964</v>
      </c>
      <c r="I1346" s="102" t="s">
        <v>1043</v>
      </c>
      <c r="J1346" s="102"/>
      <c r="K1346" s="103">
        <v>3000</v>
      </c>
      <c r="L1346" s="134"/>
      <c r="M1346" s="132"/>
    </row>
    <row r="1347" spans="1:13" ht="18" hidden="1" customHeight="1">
      <c r="A1347" s="132"/>
      <c r="B1347" s="82" t="s">
        <v>998</v>
      </c>
      <c r="C1347" s="102" t="s">
        <v>14</v>
      </c>
      <c r="D1347" s="102" t="s">
        <v>218</v>
      </c>
      <c r="E1347" s="102">
        <v>2017</v>
      </c>
      <c r="F1347" s="102" t="s">
        <v>323</v>
      </c>
      <c r="G1347" s="133">
        <v>42956</v>
      </c>
      <c r="H1347" s="133">
        <v>42964</v>
      </c>
      <c r="I1347" s="102" t="s">
        <v>1043</v>
      </c>
      <c r="J1347" s="102"/>
      <c r="K1347" s="103">
        <v>3000</v>
      </c>
      <c r="L1347" s="134"/>
      <c r="M1347" s="132"/>
    </row>
    <row r="1348" spans="1:13" ht="18" hidden="1" customHeight="1">
      <c r="A1348" s="132"/>
      <c r="B1348" s="82" t="s">
        <v>1003</v>
      </c>
      <c r="C1348" s="102" t="s">
        <v>14</v>
      </c>
      <c r="D1348" s="102" t="s">
        <v>218</v>
      </c>
      <c r="E1348" s="102">
        <v>2017</v>
      </c>
      <c r="F1348" s="102" t="s">
        <v>323</v>
      </c>
      <c r="G1348" s="133">
        <v>42956</v>
      </c>
      <c r="H1348" s="133">
        <v>42964</v>
      </c>
      <c r="I1348" s="102" t="s">
        <v>1043</v>
      </c>
      <c r="J1348" s="102"/>
      <c r="K1348" s="103">
        <v>1000</v>
      </c>
      <c r="L1348" s="134"/>
      <c r="M1348" s="132"/>
    </row>
    <row r="1349" spans="1:13" ht="18" hidden="1" customHeight="1">
      <c r="A1349" s="132"/>
      <c r="B1349" s="82" t="s">
        <v>1000</v>
      </c>
      <c r="C1349" s="102" t="s">
        <v>14</v>
      </c>
      <c r="D1349" s="102" t="s">
        <v>218</v>
      </c>
      <c r="E1349" s="102">
        <v>2017</v>
      </c>
      <c r="F1349" s="102" t="s">
        <v>323</v>
      </c>
      <c r="G1349" s="133">
        <v>42956</v>
      </c>
      <c r="H1349" s="133">
        <v>42964</v>
      </c>
      <c r="I1349" s="102" t="s">
        <v>1043</v>
      </c>
      <c r="J1349" s="102"/>
      <c r="K1349" s="103">
        <v>3000</v>
      </c>
      <c r="L1349" s="134"/>
      <c r="M1349" s="132"/>
    </row>
    <row r="1350" spans="1:13" ht="18" hidden="1" customHeight="1">
      <c r="A1350" s="132"/>
      <c r="B1350" s="82" t="s">
        <v>761</v>
      </c>
      <c r="C1350" s="102" t="s">
        <v>14</v>
      </c>
      <c r="D1350" s="102" t="s">
        <v>218</v>
      </c>
      <c r="E1350" s="102">
        <v>2017</v>
      </c>
      <c r="F1350" s="102" t="s">
        <v>323</v>
      </c>
      <c r="G1350" s="133">
        <v>42956</v>
      </c>
      <c r="H1350" s="133">
        <v>42964</v>
      </c>
      <c r="I1350" s="102" t="s">
        <v>1043</v>
      </c>
      <c r="J1350" s="102"/>
      <c r="K1350" s="103">
        <v>1000</v>
      </c>
      <c r="L1350" s="134"/>
      <c r="M1350" s="132"/>
    </row>
    <row r="1351" spans="1:13" ht="18" hidden="1" customHeight="1">
      <c r="A1351" s="132"/>
      <c r="B1351" s="82" t="s">
        <v>1044</v>
      </c>
      <c r="C1351" s="102" t="s">
        <v>14</v>
      </c>
      <c r="D1351" s="102" t="s">
        <v>218</v>
      </c>
      <c r="E1351" s="102">
        <v>2017</v>
      </c>
      <c r="F1351" s="102" t="s">
        <v>323</v>
      </c>
      <c r="G1351" s="133">
        <v>42956</v>
      </c>
      <c r="H1351" s="133">
        <v>42964</v>
      </c>
      <c r="I1351" s="102" t="s">
        <v>1043</v>
      </c>
      <c r="J1351" s="102"/>
      <c r="K1351" s="103">
        <v>3000</v>
      </c>
      <c r="L1351" s="134"/>
      <c r="M1351" s="132"/>
    </row>
    <row r="1352" spans="1:13" ht="18" hidden="1" customHeight="1">
      <c r="A1352" s="132"/>
      <c r="B1352" s="82" t="s">
        <v>1006</v>
      </c>
      <c r="C1352" s="102" t="s">
        <v>14</v>
      </c>
      <c r="D1352" s="102" t="s">
        <v>218</v>
      </c>
      <c r="E1352" s="102">
        <v>2017</v>
      </c>
      <c r="F1352" s="102" t="s">
        <v>323</v>
      </c>
      <c r="G1352" s="133">
        <v>42956</v>
      </c>
      <c r="H1352" s="133">
        <v>42964</v>
      </c>
      <c r="I1352" s="102" t="s">
        <v>1043</v>
      </c>
      <c r="J1352" s="102"/>
      <c r="K1352" s="103">
        <v>1000</v>
      </c>
      <c r="L1352" s="134"/>
      <c r="M1352" s="132"/>
    </row>
    <row r="1353" spans="1:13" ht="18" hidden="1" customHeight="1">
      <c r="A1353" s="132"/>
      <c r="B1353" s="82" t="s">
        <v>1005</v>
      </c>
      <c r="C1353" s="102" t="s">
        <v>29</v>
      </c>
      <c r="D1353" s="102" t="s">
        <v>218</v>
      </c>
      <c r="E1353" s="102">
        <v>2017</v>
      </c>
      <c r="F1353" s="102" t="s">
        <v>323</v>
      </c>
      <c r="G1353" s="133">
        <v>42956</v>
      </c>
      <c r="H1353" s="133">
        <v>42964</v>
      </c>
      <c r="I1353" s="102" t="s">
        <v>1043</v>
      </c>
      <c r="J1353" s="102"/>
      <c r="K1353" s="103">
        <v>1000</v>
      </c>
      <c r="L1353" s="134"/>
      <c r="M1353" s="132"/>
    </row>
    <row r="1354" spans="1:13" ht="18" hidden="1" customHeight="1">
      <c r="A1354" s="132"/>
      <c r="B1354" s="82" t="s">
        <v>995</v>
      </c>
      <c r="C1354" s="102" t="s">
        <v>29</v>
      </c>
      <c r="D1354" s="102" t="s">
        <v>218</v>
      </c>
      <c r="E1354" s="102">
        <v>2017</v>
      </c>
      <c r="F1354" s="102" t="s">
        <v>323</v>
      </c>
      <c r="G1354" s="133">
        <v>42956</v>
      </c>
      <c r="H1354" s="133">
        <v>42964</v>
      </c>
      <c r="I1354" s="102" t="s">
        <v>1043</v>
      </c>
      <c r="J1354" s="102"/>
      <c r="K1354" s="103">
        <v>3000</v>
      </c>
      <c r="L1354" s="134"/>
      <c r="M1354" s="132"/>
    </row>
    <row r="1355" spans="1:13" ht="18" hidden="1" customHeight="1">
      <c r="A1355" s="132"/>
      <c r="B1355" s="82" t="s">
        <v>999</v>
      </c>
      <c r="C1355" s="102" t="s">
        <v>14</v>
      </c>
      <c r="D1355" s="102" t="s">
        <v>218</v>
      </c>
      <c r="E1355" s="102">
        <v>2017</v>
      </c>
      <c r="F1355" s="102" t="s">
        <v>323</v>
      </c>
      <c r="G1355" s="133">
        <v>42956</v>
      </c>
      <c r="H1355" s="133">
        <v>42964</v>
      </c>
      <c r="I1355" s="102" t="s">
        <v>1043</v>
      </c>
      <c r="J1355" s="102"/>
      <c r="K1355" s="103">
        <v>3000</v>
      </c>
      <c r="L1355" s="134"/>
      <c r="M1355" s="132"/>
    </row>
    <row r="1356" spans="1:13" ht="18" hidden="1" customHeight="1">
      <c r="A1356" s="132"/>
      <c r="B1356" s="82" t="s">
        <v>1004</v>
      </c>
      <c r="C1356" s="102" t="s">
        <v>14</v>
      </c>
      <c r="D1356" s="102" t="s">
        <v>218</v>
      </c>
      <c r="E1356" s="102">
        <v>2017</v>
      </c>
      <c r="F1356" s="102" t="s">
        <v>323</v>
      </c>
      <c r="G1356" s="133">
        <v>42956</v>
      </c>
      <c r="H1356" s="133">
        <v>42964</v>
      </c>
      <c r="I1356" s="102" t="s">
        <v>1043</v>
      </c>
      <c r="J1356" s="102"/>
      <c r="K1356" s="103">
        <v>1000</v>
      </c>
      <c r="L1356" s="134"/>
      <c r="M1356" s="132"/>
    </row>
    <row r="1357" spans="1:13" ht="18" hidden="1" customHeight="1">
      <c r="A1357" s="132"/>
      <c r="B1357" s="82" t="s">
        <v>1045</v>
      </c>
      <c r="C1357" s="102" t="s">
        <v>14</v>
      </c>
      <c r="D1357" s="102" t="s">
        <v>218</v>
      </c>
      <c r="E1357" s="102">
        <v>2017</v>
      </c>
      <c r="F1357" s="102" t="s">
        <v>323</v>
      </c>
      <c r="G1357" s="133">
        <v>42956</v>
      </c>
      <c r="H1357" s="133">
        <v>42964</v>
      </c>
      <c r="I1357" s="102" t="s">
        <v>1046</v>
      </c>
      <c r="J1357" s="102"/>
      <c r="K1357" s="103">
        <v>3200</v>
      </c>
      <c r="L1357" s="134"/>
      <c r="M1357" s="132"/>
    </row>
    <row r="1358" spans="1:13" ht="18" hidden="1" customHeight="1">
      <c r="A1358" s="132"/>
      <c r="B1358" s="82" t="s">
        <v>1047</v>
      </c>
      <c r="C1358" s="102" t="s">
        <v>29</v>
      </c>
      <c r="D1358" s="102" t="s">
        <v>218</v>
      </c>
      <c r="E1358" s="102">
        <v>2017</v>
      </c>
      <c r="F1358" s="102" t="s">
        <v>323</v>
      </c>
      <c r="G1358" s="133">
        <v>42956</v>
      </c>
      <c r="H1358" s="133">
        <v>42964</v>
      </c>
      <c r="I1358" s="102" t="s">
        <v>1046</v>
      </c>
      <c r="J1358" s="102"/>
      <c r="K1358" s="103">
        <v>2099</v>
      </c>
      <c r="L1358" s="134"/>
      <c r="M1358" s="132"/>
    </row>
    <row r="1359" spans="1:13" ht="18" hidden="1" customHeight="1">
      <c r="A1359" s="132"/>
      <c r="B1359" s="82" t="s">
        <v>1048</v>
      </c>
      <c r="C1359" s="102" t="s">
        <v>29</v>
      </c>
      <c r="D1359" s="102" t="s">
        <v>218</v>
      </c>
      <c r="E1359" s="102">
        <v>2017</v>
      </c>
      <c r="F1359" s="102" t="s">
        <v>323</v>
      </c>
      <c r="G1359" s="133">
        <v>42956</v>
      </c>
      <c r="H1359" s="133">
        <v>42964</v>
      </c>
      <c r="I1359" s="102" t="s">
        <v>1046</v>
      </c>
      <c r="J1359" s="102"/>
      <c r="K1359" s="103">
        <v>2099</v>
      </c>
      <c r="L1359" s="134"/>
      <c r="M1359" s="132"/>
    </row>
    <row r="1360" spans="1:13" ht="18" hidden="1" customHeight="1">
      <c r="A1360" s="132"/>
      <c r="B1360" s="82" t="s">
        <v>661</v>
      </c>
      <c r="C1360" s="102" t="s">
        <v>14</v>
      </c>
      <c r="D1360" s="102" t="s">
        <v>476</v>
      </c>
      <c r="E1360" s="102">
        <v>2017</v>
      </c>
      <c r="F1360" s="102" t="s">
        <v>323</v>
      </c>
      <c r="G1360" s="133">
        <v>42971</v>
      </c>
      <c r="H1360" s="133">
        <v>42975</v>
      </c>
      <c r="I1360" s="102" t="s">
        <v>164</v>
      </c>
      <c r="J1360" s="102" t="s">
        <v>1049</v>
      </c>
      <c r="K1360" s="103">
        <v>2880</v>
      </c>
      <c r="L1360" s="134"/>
      <c r="M1360" s="132"/>
    </row>
    <row r="1361" spans="1:13" ht="18" hidden="1" customHeight="1">
      <c r="A1361" s="132"/>
      <c r="B1361" s="82" t="s">
        <v>596</v>
      </c>
      <c r="C1361" s="102" t="s">
        <v>14</v>
      </c>
      <c r="D1361" s="102" t="s">
        <v>476</v>
      </c>
      <c r="E1361" s="102">
        <v>2017</v>
      </c>
      <c r="F1361" s="102" t="s">
        <v>323</v>
      </c>
      <c r="G1361" s="133">
        <v>42971</v>
      </c>
      <c r="H1361" s="133">
        <v>42975</v>
      </c>
      <c r="I1361" s="102" t="s">
        <v>164</v>
      </c>
      <c r="J1361" s="102" t="s">
        <v>683</v>
      </c>
      <c r="K1361" s="103">
        <v>2880</v>
      </c>
      <c r="L1361" s="134"/>
      <c r="M1361" s="132"/>
    </row>
    <row r="1362" spans="1:13" ht="18" hidden="1" customHeight="1">
      <c r="A1362" s="132"/>
      <c r="B1362" s="82" t="s">
        <v>1050</v>
      </c>
      <c r="C1362" s="102" t="s">
        <v>29</v>
      </c>
      <c r="D1362" s="102" t="s">
        <v>783</v>
      </c>
      <c r="E1362" s="102">
        <v>2017</v>
      </c>
      <c r="F1362" s="102" t="s">
        <v>323</v>
      </c>
      <c r="G1362" s="133">
        <v>42975</v>
      </c>
      <c r="H1362" s="133">
        <v>42976</v>
      </c>
      <c r="I1362" s="135" t="s">
        <v>1051</v>
      </c>
      <c r="J1362" s="102"/>
      <c r="K1362" s="103">
        <v>2722</v>
      </c>
      <c r="L1362" s="134"/>
      <c r="M1362" s="132"/>
    </row>
    <row r="1363" spans="1:13" ht="18" hidden="1" customHeight="1">
      <c r="A1363" s="132"/>
      <c r="B1363" s="82" t="s">
        <v>1052</v>
      </c>
      <c r="C1363" s="102" t="s">
        <v>29</v>
      </c>
      <c r="D1363" s="102" t="s">
        <v>783</v>
      </c>
      <c r="E1363" s="102">
        <v>2017</v>
      </c>
      <c r="F1363" s="102" t="s">
        <v>323</v>
      </c>
      <c r="G1363" s="133">
        <v>42975</v>
      </c>
      <c r="H1363" s="133">
        <v>42976</v>
      </c>
      <c r="I1363" s="135" t="s">
        <v>1051</v>
      </c>
      <c r="J1363" s="102"/>
      <c r="K1363" s="103">
        <v>474</v>
      </c>
      <c r="L1363" s="134"/>
      <c r="M1363" s="132"/>
    </row>
    <row r="1364" spans="1:13" ht="18" hidden="1" customHeight="1">
      <c r="A1364" s="132"/>
      <c r="B1364" s="82" t="s">
        <v>1053</v>
      </c>
      <c r="C1364" s="102" t="s">
        <v>29</v>
      </c>
      <c r="D1364" s="102" t="s">
        <v>783</v>
      </c>
      <c r="E1364" s="102">
        <v>2017</v>
      </c>
      <c r="F1364" s="102" t="s">
        <v>323</v>
      </c>
      <c r="G1364" s="133">
        <v>42975</v>
      </c>
      <c r="H1364" s="133">
        <v>42976</v>
      </c>
      <c r="I1364" s="135" t="s">
        <v>1051</v>
      </c>
      <c r="J1364" s="102"/>
      <c r="K1364" s="103">
        <v>1480</v>
      </c>
      <c r="L1364" s="134"/>
      <c r="M1364" s="132"/>
    </row>
    <row r="1365" spans="1:13" ht="18" hidden="1" customHeight="1">
      <c r="A1365" s="132"/>
      <c r="B1365" s="82" t="s">
        <v>1054</v>
      </c>
      <c r="C1365" s="102" t="s">
        <v>14</v>
      </c>
      <c r="D1365" s="102" t="s">
        <v>783</v>
      </c>
      <c r="E1365" s="102">
        <v>2017</v>
      </c>
      <c r="F1365" s="102" t="s">
        <v>323</v>
      </c>
      <c r="G1365" s="133">
        <v>42975</v>
      </c>
      <c r="H1365" s="133">
        <v>42976</v>
      </c>
      <c r="I1365" s="135" t="s">
        <v>1051</v>
      </c>
      <c r="J1365" s="102"/>
      <c r="K1365" s="103">
        <v>1351</v>
      </c>
      <c r="L1365" s="134"/>
      <c r="M1365" s="132"/>
    </row>
    <row r="1366" spans="1:13" ht="18" hidden="1" customHeight="1">
      <c r="A1366" s="132"/>
      <c r="B1366" s="82" t="s">
        <v>1055</v>
      </c>
      <c r="C1366" s="102" t="s">
        <v>14</v>
      </c>
      <c r="D1366" s="102" t="s">
        <v>783</v>
      </c>
      <c r="E1366" s="102">
        <v>2017</v>
      </c>
      <c r="F1366" s="102" t="s">
        <v>323</v>
      </c>
      <c r="G1366" s="133">
        <v>42975</v>
      </c>
      <c r="H1366" s="133">
        <v>42976</v>
      </c>
      <c r="I1366" s="135" t="s">
        <v>1051</v>
      </c>
      <c r="J1366" s="102"/>
      <c r="K1366" s="103">
        <v>630</v>
      </c>
      <c r="L1366" s="134"/>
      <c r="M1366" s="132"/>
    </row>
    <row r="1367" spans="1:13" ht="18" hidden="1" customHeight="1">
      <c r="A1367" s="132"/>
      <c r="B1367" s="82" t="s">
        <v>1056</v>
      </c>
      <c r="C1367" s="102" t="s">
        <v>14</v>
      </c>
      <c r="D1367" s="102" t="s">
        <v>783</v>
      </c>
      <c r="E1367" s="102">
        <v>2017</v>
      </c>
      <c r="F1367" s="102" t="s">
        <v>323</v>
      </c>
      <c r="G1367" s="133">
        <v>42975</v>
      </c>
      <c r="H1367" s="133">
        <v>42976</v>
      </c>
      <c r="I1367" s="135" t="s">
        <v>1051</v>
      </c>
      <c r="J1367" s="102"/>
      <c r="K1367" s="103">
        <v>574</v>
      </c>
      <c r="L1367" s="134"/>
      <c r="M1367" s="132"/>
    </row>
    <row r="1368" spans="1:13" ht="18" hidden="1" customHeight="1">
      <c r="A1368" s="132"/>
      <c r="B1368" s="82" t="s">
        <v>1057</v>
      </c>
      <c r="C1368" s="102" t="s">
        <v>14</v>
      </c>
      <c r="D1368" s="102" t="s">
        <v>783</v>
      </c>
      <c r="E1368" s="102">
        <v>2017</v>
      </c>
      <c r="F1368" s="102" t="s">
        <v>323</v>
      </c>
      <c r="G1368" s="133">
        <v>42975</v>
      </c>
      <c r="H1368" s="133">
        <v>42976</v>
      </c>
      <c r="I1368" s="135" t="s">
        <v>1051</v>
      </c>
      <c r="J1368" s="102"/>
      <c r="K1368" s="103">
        <v>306</v>
      </c>
      <c r="L1368" s="134"/>
      <c r="M1368" s="132"/>
    </row>
    <row r="1369" spans="1:13" ht="18" hidden="1" customHeight="1">
      <c r="A1369" s="132"/>
      <c r="B1369" s="120" t="s">
        <v>982</v>
      </c>
      <c r="C1369" s="102" t="s">
        <v>14</v>
      </c>
      <c r="D1369" s="102" t="s">
        <v>443</v>
      </c>
      <c r="E1369" s="102">
        <v>2017</v>
      </c>
      <c r="F1369" s="102" t="s">
        <v>323</v>
      </c>
      <c r="G1369" s="133">
        <v>42948</v>
      </c>
      <c r="H1369" s="133">
        <v>42949</v>
      </c>
      <c r="I1369" s="135" t="s">
        <v>1058</v>
      </c>
      <c r="J1369" s="102" t="s">
        <v>984</v>
      </c>
      <c r="K1369" s="103">
        <v>2000</v>
      </c>
      <c r="L1369" s="134"/>
      <c r="M1369" s="132"/>
    </row>
    <row r="1370" spans="1:13" ht="18" hidden="1" customHeight="1">
      <c r="A1370" s="132"/>
      <c r="B1370" s="120" t="s">
        <v>985</v>
      </c>
      <c r="C1370" s="102" t="s">
        <v>14</v>
      </c>
      <c r="D1370" s="102" t="s">
        <v>443</v>
      </c>
      <c r="E1370" s="102">
        <v>2017</v>
      </c>
      <c r="F1370" s="102" t="s">
        <v>323</v>
      </c>
      <c r="G1370" s="133">
        <v>42948</v>
      </c>
      <c r="H1370" s="133">
        <v>42949</v>
      </c>
      <c r="I1370" s="135" t="s">
        <v>1058</v>
      </c>
      <c r="J1370" s="102" t="s">
        <v>984</v>
      </c>
      <c r="K1370" s="103">
        <v>2000</v>
      </c>
      <c r="L1370" s="134"/>
      <c r="M1370" s="132"/>
    </row>
    <row r="1371" spans="1:13" ht="18" hidden="1" customHeight="1">
      <c r="A1371" s="132"/>
      <c r="B1371" s="120" t="s">
        <v>1059</v>
      </c>
      <c r="C1371" s="102" t="s">
        <v>29</v>
      </c>
      <c r="D1371" s="102" t="s">
        <v>443</v>
      </c>
      <c r="E1371" s="102">
        <v>2017</v>
      </c>
      <c r="F1371" s="102" t="s">
        <v>323</v>
      </c>
      <c r="G1371" s="133">
        <v>42963</v>
      </c>
      <c r="H1371" s="133">
        <v>42964</v>
      </c>
      <c r="I1371" s="135" t="s">
        <v>1060</v>
      </c>
      <c r="J1371" s="102" t="s">
        <v>955</v>
      </c>
      <c r="K1371" s="103">
        <v>2000</v>
      </c>
      <c r="L1371" s="134"/>
      <c r="M1371" s="132"/>
    </row>
    <row r="1372" spans="1:13" ht="18" hidden="1" customHeight="1">
      <c r="A1372" s="132"/>
      <c r="B1372" s="120" t="s">
        <v>1061</v>
      </c>
      <c r="C1372" s="102" t="s">
        <v>29</v>
      </c>
      <c r="D1372" s="102" t="s">
        <v>443</v>
      </c>
      <c r="E1372" s="102">
        <v>2017</v>
      </c>
      <c r="F1372" s="102" t="s">
        <v>323</v>
      </c>
      <c r="G1372" s="133">
        <v>42963</v>
      </c>
      <c r="H1372" s="133">
        <v>42964</v>
      </c>
      <c r="I1372" s="135" t="s">
        <v>1060</v>
      </c>
      <c r="J1372" s="102" t="s">
        <v>955</v>
      </c>
      <c r="K1372" s="103">
        <v>2000</v>
      </c>
      <c r="L1372" s="134"/>
      <c r="M1372" s="132"/>
    </row>
    <row r="1373" spans="1:13" ht="18" hidden="1" customHeight="1">
      <c r="A1373" s="132"/>
      <c r="B1373" s="88" t="s">
        <v>1062</v>
      </c>
      <c r="C1373" s="89" t="s">
        <v>45</v>
      </c>
      <c r="D1373" s="89" t="s">
        <v>46</v>
      </c>
      <c r="E1373" s="89">
        <v>2017</v>
      </c>
      <c r="F1373" s="128" t="s">
        <v>323</v>
      </c>
      <c r="G1373" s="90"/>
      <c r="H1373" s="90"/>
      <c r="I1373" s="89" t="s">
        <v>1063</v>
      </c>
      <c r="J1373" s="89"/>
      <c r="K1373" s="91">
        <v>2586.8000000000002</v>
      </c>
      <c r="L1373" s="131">
        <f>SUM(K1339:K1373)</f>
        <v>78781.8</v>
      </c>
      <c r="M1373" s="132"/>
    </row>
    <row r="1374" spans="1:13" ht="18" hidden="1" customHeight="1">
      <c r="A1374" s="132"/>
      <c r="B1374" s="82" t="s">
        <v>1064</v>
      </c>
      <c r="C1374" s="102" t="s">
        <v>29</v>
      </c>
      <c r="D1374" s="102" t="s">
        <v>783</v>
      </c>
      <c r="E1374" s="102">
        <v>2017</v>
      </c>
      <c r="F1374" s="102" t="s">
        <v>362</v>
      </c>
      <c r="G1374" s="133">
        <v>42977</v>
      </c>
      <c r="H1374" s="133">
        <v>42979</v>
      </c>
      <c r="I1374" s="135" t="s">
        <v>1051</v>
      </c>
      <c r="J1374" s="102"/>
      <c r="K1374" s="103">
        <v>3639</v>
      </c>
      <c r="L1374" s="134"/>
      <c r="M1374" s="132"/>
    </row>
    <row r="1375" spans="1:13" ht="18" hidden="1" customHeight="1">
      <c r="A1375" s="132"/>
      <c r="B1375" s="82" t="s">
        <v>1065</v>
      </c>
      <c r="C1375" s="102" t="s">
        <v>14</v>
      </c>
      <c r="D1375" s="102" t="s">
        <v>783</v>
      </c>
      <c r="E1375" s="102">
        <v>2017</v>
      </c>
      <c r="F1375" s="102" t="s">
        <v>362</v>
      </c>
      <c r="G1375" s="133">
        <v>42977</v>
      </c>
      <c r="H1375" s="133">
        <v>42979</v>
      </c>
      <c r="I1375" s="135" t="s">
        <v>1051</v>
      </c>
      <c r="J1375" s="102"/>
      <c r="K1375" s="103">
        <v>3665.69</v>
      </c>
      <c r="L1375" s="134"/>
      <c r="M1375" s="132"/>
    </row>
    <row r="1376" spans="1:13" ht="18" hidden="1" customHeight="1">
      <c r="A1376" s="132"/>
      <c r="B1376" s="82" t="s">
        <v>653</v>
      </c>
      <c r="C1376" s="102" t="s">
        <v>29</v>
      </c>
      <c r="D1376" s="102" t="s">
        <v>476</v>
      </c>
      <c r="E1376" s="102">
        <v>2017</v>
      </c>
      <c r="F1376" s="102" t="s">
        <v>362</v>
      </c>
      <c r="G1376" s="133">
        <v>42979</v>
      </c>
      <c r="H1376" s="133">
        <v>42982</v>
      </c>
      <c r="I1376" s="135" t="s">
        <v>1066</v>
      </c>
      <c r="J1376" s="102" t="s">
        <v>1067</v>
      </c>
      <c r="K1376" s="103">
        <v>7000</v>
      </c>
      <c r="L1376" s="134"/>
      <c r="M1376" s="132"/>
    </row>
    <row r="1377" spans="1:13" ht="18" hidden="1" customHeight="1">
      <c r="A1377" s="132"/>
      <c r="B1377" s="120" t="s">
        <v>1068</v>
      </c>
      <c r="C1377" s="83" t="s">
        <v>14</v>
      </c>
      <c r="D1377" s="83" t="s">
        <v>476</v>
      </c>
      <c r="E1377" s="83">
        <v>2017</v>
      </c>
      <c r="F1377" s="83" t="s">
        <v>362</v>
      </c>
      <c r="G1377" s="84">
        <v>42979</v>
      </c>
      <c r="H1377" s="84">
        <v>42982</v>
      </c>
      <c r="I1377" s="122" t="s">
        <v>1066</v>
      </c>
      <c r="J1377" s="83" t="s">
        <v>152</v>
      </c>
      <c r="K1377" s="85">
        <v>6267.97</v>
      </c>
      <c r="L1377" s="154"/>
      <c r="M1377" s="132"/>
    </row>
    <row r="1378" spans="1:13" ht="18" hidden="1" customHeight="1">
      <c r="A1378" s="132"/>
      <c r="B1378" s="120" t="s">
        <v>197</v>
      </c>
      <c r="C1378" s="83" t="s">
        <v>29</v>
      </c>
      <c r="D1378" s="83" t="s">
        <v>476</v>
      </c>
      <c r="E1378" s="83">
        <v>2017</v>
      </c>
      <c r="F1378" s="83" t="s">
        <v>362</v>
      </c>
      <c r="G1378" s="84">
        <v>42979</v>
      </c>
      <c r="H1378" s="84">
        <v>42982</v>
      </c>
      <c r="I1378" s="122" t="s">
        <v>1066</v>
      </c>
      <c r="J1378" s="83" t="s">
        <v>152</v>
      </c>
      <c r="K1378" s="85">
        <v>7000</v>
      </c>
      <c r="L1378" s="154"/>
      <c r="M1378" s="132"/>
    </row>
    <row r="1379" spans="1:13" ht="18" hidden="1" customHeight="1">
      <c r="A1379" s="132"/>
      <c r="B1379" s="82" t="s">
        <v>269</v>
      </c>
      <c r="C1379" s="102" t="s">
        <v>14</v>
      </c>
      <c r="D1379" s="102" t="s">
        <v>476</v>
      </c>
      <c r="E1379" s="102">
        <v>2017</v>
      </c>
      <c r="F1379" s="102" t="s">
        <v>362</v>
      </c>
      <c r="G1379" s="133">
        <v>42979</v>
      </c>
      <c r="H1379" s="133">
        <v>42982</v>
      </c>
      <c r="I1379" s="135" t="s">
        <v>1069</v>
      </c>
      <c r="J1379" s="102"/>
      <c r="K1379" s="103">
        <v>4700</v>
      </c>
      <c r="L1379" s="134"/>
      <c r="M1379" s="132"/>
    </row>
    <row r="1380" spans="1:13" ht="18" hidden="1" customHeight="1">
      <c r="A1380" s="132"/>
      <c r="B1380" s="120" t="s">
        <v>119</v>
      </c>
      <c r="C1380" s="83" t="s">
        <v>29</v>
      </c>
      <c r="D1380" s="83" t="s">
        <v>476</v>
      </c>
      <c r="E1380" s="83">
        <v>2017</v>
      </c>
      <c r="F1380" s="83" t="s">
        <v>362</v>
      </c>
      <c r="G1380" s="84">
        <v>42982</v>
      </c>
      <c r="H1380" s="84">
        <v>42983</v>
      </c>
      <c r="I1380" s="122" t="s">
        <v>1066</v>
      </c>
      <c r="J1380" s="83" t="s">
        <v>751</v>
      </c>
      <c r="K1380" s="85">
        <v>7000</v>
      </c>
      <c r="L1380" s="154"/>
      <c r="M1380" s="132"/>
    </row>
    <row r="1381" spans="1:13" ht="18" hidden="1" customHeight="1">
      <c r="A1381" s="132"/>
      <c r="B1381" s="120" t="s">
        <v>594</v>
      </c>
      <c r="C1381" s="83" t="s">
        <v>14</v>
      </c>
      <c r="D1381" s="83" t="s">
        <v>476</v>
      </c>
      <c r="E1381" s="83">
        <v>2017</v>
      </c>
      <c r="F1381" s="83" t="s">
        <v>362</v>
      </c>
      <c r="G1381" s="84">
        <v>42982</v>
      </c>
      <c r="H1381" s="84">
        <v>42983</v>
      </c>
      <c r="I1381" s="122" t="s">
        <v>1066</v>
      </c>
      <c r="J1381" s="83" t="s">
        <v>751</v>
      </c>
      <c r="K1381" s="85">
        <v>7000</v>
      </c>
      <c r="L1381" s="154"/>
      <c r="M1381" s="132"/>
    </row>
    <row r="1382" spans="1:13" ht="18" hidden="1" customHeight="1">
      <c r="A1382" s="132"/>
      <c r="B1382" s="82" t="s">
        <v>1070</v>
      </c>
      <c r="C1382" s="102" t="s">
        <v>14</v>
      </c>
      <c r="D1382" s="102" t="s">
        <v>476</v>
      </c>
      <c r="E1382" s="102">
        <v>2017</v>
      </c>
      <c r="F1382" s="102" t="s">
        <v>362</v>
      </c>
      <c r="G1382" s="133">
        <v>42979</v>
      </c>
      <c r="H1382" s="133">
        <v>42983</v>
      </c>
      <c r="I1382" s="135" t="s">
        <v>1071</v>
      </c>
      <c r="J1382" s="102" t="s">
        <v>1072</v>
      </c>
      <c r="K1382" s="103">
        <v>2500</v>
      </c>
      <c r="L1382" s="134"/>
      <c r="M1382" s="132"/>
    </row>
    <row r="1383" spans="1:13" ht="18" hidden="1" customHeight="1">
      <c r="A1383" s="132"/>
      <c r="B1383" s="82" t="s">
        <v>1073</v>
      </c>
      <c r="C1383" s="102" t="s">
        <v>14</v>
      </c>
      <c r="D1383" s="102" t="s">
        <v>476</v>
      </c>
      <c r="E1383" s="102">
        <v>2017</v>
      </c>
      <c r="F1383" s="102" t="s">
        <v>362</v>
      </c>
      <c r="G1383" s="133">
        <v>42979</v>
      </c>
      <c r="H1383" s="133">
        <v>42983</v>
      </c>
      <c r="I1383" s="135" t="s">
        <v>1066</v>
      </c>
      <c r="J1383" s="102" t="s">
        <v>900</v>
      </c>
      <c r="K1383" s="103">
        <v>7000</v>
      </c>
      <c r="L1383" s="134"/>
      <c r="M1383" s="132"/>
    </row>
    <row r="1384" spans="1:13" ht="18" hidden="1" customHeight="1">
      <c r="A1384" s="132"/>
      <c r="B1384" s="82" t="s">
        <v>1074</v>
      </c>
      <c r="C1384" s="102" t="s">
        <v>14</v>
      </c>
      <c r="D1384" s="102" t="s">
        <v>476</v>
      </c>
      <c r="E1384" s="102">
        <v>2017</v>
      </c>
      <c r="F1384" s="102" t="s">
        <v>362</v>
      </c>
      <c r="G1384" s="133">
        <v>42979</v>
      </c>
      <c r="H1384" s="133">
        <v>42983</v>
      </c>
      <c r="I1384" s="135" t="s">
        <v>1066</v>
      </c>
      <c r="J1384" s="102" t="s">
        <v>900</v>
      </c>
      <c r="K1384" s="103">
        <v>7000</v>
      </c>
      <c r="L1384" s="134"/>
      <c r="M1384" s="132"/>
    </row>
    <row r="1385" spans="1:13" ht="18" hidden="1" customHeight="1">
      <c r="A1385" s="132"/>
      <c r="B1385" s="82" t="s">
        <v>1075</v>
      </c>
      <c r="C1385" s="102" t="s">
        <v>29</v>
      </c>
      <c r="D1385" s="102" t="s">
        <v>476</v>
      </c>
      <c r="E1385" s="102">
        <v>2017</v>
      </c>
      <c r="F1385" s="102" t="s">
        <v>362</v>
      </c>
      <c r="G1385" s="133">
        <v>42982</v>
      </c>
      <c r="H1385" s="133">
        <v>42983</v>
      </c>
      <c r="I1385" s="135" t="s">
        <v>1076</v>
      </c>
      <c r="J1385" s="102"/>
      <c r="K1385" s="103">
        <v>3795.24</v>
      </c>
      <c r="L1385" s="134"/>
      <c r="M1385" s="132"/>
    </row>
    <row r="1386" spans="1:13" ht="18" hidden="1" customHeight="1">
      <c r="A1386" s="132"/>
      <c r="B1386" s="120" t="s">
        <v>1077</v>
      </c>
      <c r="C1386" s="83" t="s">
        <v>14</v>
      </c>
      <c r="D1386" s="83" t="s">
        <v>476</v>
      </c>
      <c r="E1386" s="83">
        <v>2017</v>
      </c>
      <c r="F1386" s="83" t="s">
        <v>362</v>
      </c>
      <c r="G1386" s="84">
        <v>42979</v>
      </c>
      <c r="H1386" s="84">
        <v>42983</v>
      </c>
      <c r="I1386" s="122" t="s">
        <v>1066</v>
      </c>
      <c r="J1386" s="83" t="s">
        <v>152</v>
      </c>
      <c r="K1386" s="85">
        <v>5768.61</v>
      </c>
      <c r="L1386" s="154"/>
      <c r="M1386" s="132"/>
    </row>
    <row r="1387" spans="1:13" ht="18" hidden="1" customHeight="1">
      <c r="A1387" s="132"/>
      <c r="B1387" s="82" t="s">
        <v>1078</v>
      </c>
      <c r="C1387" s="102" t="s">
        <v>14</v>
      </c>
      <c r="D1387" s="102" t="s">
        <v>22</v>
      </c>
      <c r="E1387" s="102">
        <v>2017</v>
      </c>
      <c r="F1387" s="102" t="s">
        <v>362</v>
      </c>
      <c r="G1387" s="133">
        <v>42979</v>
      </c>
      <c r="H1387" s="133">
        <v>42984</v>
      </c>
      <c r="I1387" s="102" t="s">
        <v>1079</v>
      </c>
      <c r="J1387" s="102" t="s">
        <v>88</v>
      </c>
      <c r="K1387" s="103">
        <v>2500</v>
      </c>
      <c r="L1387" s="134"/>
      <c r="M1387" s="132"/>
    </row>
    <row r="1388" spans="1:13" ht="18" hidden="1" customHeight="1">
      <c r="A1388" s="132"/>
      <c r="B1388" s="82" t="s">
        <v>1080</v>
      </c>
      <c r="C1388" s="102" t="s">
        <v>14</v>
      </c>
      <c r="D1388" s="102" t="s">
        <v>218</v>
      </c>
      <c r="E1388" s="102">
        <v>2017</v>
      </c>
      <c r="F1388" s="102" t="s">
        <v>362</v>
      </c>
      <c r="G1388" s="133">
        <v>42982</v>
      </c>
      <c r="H1388" s="133">
        <v>42985</v>
      </c>
      <c r="I1388" s="102" t="s">
        <v>1046</v>
      </c>
      <c r="J1388" s="102"/>
      <c r="K1388" s="103">
        <v>540.09</v>
      </c>
      <c r="L1388" s="134"/>
      <c r="M1388" s="132"/>
    </row>
    <row r="1389" spans="1:13" ht="18" hidden="1" customHeight="1">
      <c r="A1389" s="132"/>
      <c r="B1389" s="82" t="s">
        <v>1081</v>
      </c>
      <c r="C1389" s="102" t="s">
        <v>14</v>
      </c>
      <c r="D1389" s="102" t="s">
        <v>218</v>
      </c>
      <c r="E1389" s="102">
        <v>2017</v>
      </c>
      <c r="F1389" s="102" t="s">
        <v>362</v>
      </c>
      <c r="G1389" s="133">
        <v>42982</v>
      </c>
      <c r="H1389" s="133">
        <v>42985</v>
      </c>
      <c r="I1389" s="102" t="s">
        <v>1046</v>
      </c>
      <c r="J1389" s="102"/>
      <c r="K1389" s="103">
        <v>400</v>
      </c>
      <c r="L1389" s="134"/>
      <c r="M1389" s="132"/>
    </row>
    <row r="1390" spans="1:13" ht="18" hidden="1" customHeight="1">
      <c r="A1390" s="132"/>
      <c r="B1390" s="82" t="s">
        <v>1082</v>
      </c>
      <c r="C1390" s="102" t="s">
        <v>14</v>
      </c>
      <c r="D1390" s="102" t="s">
        <v>218</v>
      </c>
      <c r="E1390" s="102">
        <v>2017</v>
      </c>
      <c r="F1390" s="102" t="s">
        <v>362</v>
      </c>
      <c r="G1390" s="133">
        <v>42977</v>
      </c>
      <c r="H1390" s="133">
        <v>42985</v>
      </c>
      <c r="I1390" s="102" t="s">
        <v>1046</v>
      </c>
      <c r="J1390" s="102"/>
      <c r="K1390" s="103">
        <v>2120</v>
      </c>
      <c r="L1390" s="134"/>
      <c r="M1390" s="132"/>
    </row>
    <row r="1391" spans="1:13" ht="18" hidden="1" customHeight="1">
      <c r="A1391" s="132"/>
      <c r="B1391" s="82" t="s">
        <v>1083</v>
      </c>
      <c r="C1391" s="102" t="s">
        <v>14</v>
      </c>
      <c r="D1391" s="102" t="s">
        <v>218</v>
      </c>
      <c r="E1391" s="102">
        <v>2017</v>
      </c>
      <c r="F1391" s="102" t="s">
        <v>362</v>
      </c>
      <c r="G1391" s="133">
        <v>42978</v>
      </c>
      <c r="H1391" s="133">
        <v>42985</v>
      </c>
      <c r="I1391" s="102" t="s">
        <v>1046</v>
      </c>
      <c r="J1391" s="102"/>
      <c r="K1391" s="103">
        <v>3200</v>
      </c>
      <c r="L1391" s="134"/>
      <c r="M1391" s="132"/>
    </row>
    <row r="1392" spans="1:13" ht="18" hidden="1" customHeight="1">
      <c r="A1392" s="132"/>
      <c r="B1392" s="82" t="s">
        <v>1084</v>
      </c>
      <c r="C1392" s="102" t="s">
        <v>14</v>
      </c>
      <c r="D1392" s="102" t="s">
        <v>218</v>
      </c>
      <c r="E1392" s="102">
        <v>2017</v>
      </c>
      <c r="F1392" s="102" t="s">
        <v>362</v>
      </c>
      <c r="G1392" s="133">
        <v>42982</v>
      </c>
      <c r="H1392" s="133">
        <v>42985</v>
      </c>
      <c r="I1392" s="102" t="s">
        <v>1046</v>
      </c>
      <c r="J1392" s="102"/>
      <c r="K1392" s="103">
        <v>12371.39</v>
      </c>
      <c r="L1392" s="134"/>
      <c r="M1392" s="132"/>
    </row>
    <row r="1393" spans="1:13" ht="18" hidden="1" customHeight="1">
      <c r="A1393" s="132"/>
      <c r="B1393" s="82" t="s">
        <v>1085</v>
      </c>
      <c r="C1393" s="102" t="s">
        <v>14</v>
      </c>
      <c r="D1393" s="102" t="s">
        <v>218</v>
      </c>
      <c r="E1393" s="102">
        <v>2017</v>
      </c>
      <c r="F1393" s="102" t="s">
        <v>362</v>
      </c>
      <c r="G1393" s="133">
        <v>42984</v>
      </c>
      <c r="H1393" s="133">
        <v>42985</v>
      </c>
      <c r="I1393" s="102" t="s">
        <v>1046</v>
      </c>
      <c r="J1393" s="102"/>
      <c r="K1393" s="103">
        <v>3150</v>
      </c>
      <c r="L1393" s="134"/>
      <c r="M1393" s="132"/>
    </row>
    <row r="1394" spans="1:13" ht="18" hidden="1" customHeight="1">
      <c r="A1394" s="132"/>
      <c r="B1394" s="82" t="s">
        <v>709</v>
      </c>
      <c r="C1394" s="102" t="s">
        <v>14</v>
      </c>
      <c r="D1394" s="102" t="s">
        <v>476</v>
      </c>
      <c r="E1394" s="102">
        <v>2017</v>
      </c>
      <c r="F1394" s="102" t="s">
        <v>362</v>
      </c>
      <c r="G1394" s="133">
        <v>42984</v>
      </c>
      <c r="H1394" s="133">
        <v>42986</v>
      </c>
      <c r="I1394" s="102" t="s">
        <v>164</v>
      </c>
      <c r="J1394" s="135" t="s">
        <v>1086</v>
      </c>
      <c r="K1394" s="103">
        <v>720</v>
      </c>
      <c r="L1394" s="134"/>
      <c r="M1394" s="132"/>
    </row>
    <row r="1395" spans="1:13" ht="18" hidden="1" customHeight="1">
      <c r="A1395" s="132"/>
      <c r="B1395" s="82" t="s">
        <v>764</v>
      </c>
      <c r="C1395" s="102" t="s">
        <v>14</v>
      </c>
      <c r="D1395" s="102" t="s">
        <v>78</v>
      </c>
      <c r="E1395" s="102">
        <v>2017</v>
      </c>
      <c r="F1395" s="102" t="s">
        <v>362</v>
      </c>
      <c r="G1395" s="133">
        <v>42985</v>
      </c>
      <c r="H1395" s="133">
        <v>42986</v>
      </c>
      <c r="I1395" s="102" t="s">
        <v>1087</v>
      </c>
      <c r="J1395" s="102" t="s">
        <v>964</v>
      </c>
      <c r="K1395" s="103">
        <v>6772.92</v>
      </c>
      <c r="L1395" s="134"/>
      <c r="M1395" s="132"/>
    </row>
    <row r="1396" spans="1:13" ht="18" hidden="1" customHeight="1">
      <c r="A1396" s="132"/>
      <c r="B1396" s="82" t="s">
        <v>786</v>
      </c>
      <c r="C1396" s="102" t="s">
        <v>14</v>
      </c>
      <c r="D1396" s="102" t="s">
        <v>218</v>
      </c>
      <c r="E1396" s="102">
        <v>2017</v>
      </c>
      <c r="F1396" s="102" t="s">
        <v>362</v>
      </c>
      <c r="G1396" s="133">
        <v>42985</v>
      </c>
      <c r="H1396" s="133">
        <v>42989</v>
      </c>
      <c r="I1396" s="102" t="s">
        <v>1046</v>
      </c>
      <c r="J1396" s="102"/>
      <c r="K1396" s="103">
        <v>1200</v>
      </c>
      <c r="L1396" s="134"/>
      <c r="M1396" s="132"/>
    </row>
    <row r="1397" spans="1:13" ht="18" hidden="1" customHeight="1">
      <c r="A1397" s="132"/>
      <c r="B1397" s="82" t="s">
        <v>743</v>
      </c>
      <c r="C1397" s="102" t="s">
        <v>14</v>
      </c>
      <c r="D1397" s="102" t="s">
        <v>476</v>
      </c>
      <c r="E1397" s="102">
        <v>2017</v>
      </c>
      <c r="F1397" s="102" t="s">
        <v>362</v>
      </c>
      <c r="G1397" s="133">
        <v>42986</v>
      </c>
      <c r="H1397" s="133">
        <v>42990</v>
      </c>
      <c r="I1397" s="102" t="s">
        <v>1088</v>
      </c>
      <c r="J1397" s="102"/>
      <c r="K1397" s="103">
        <v>3500</v>
      </c>
      <c r="L1397" s="134"/>
      <c r="M1397" s="132"/>
    </row>
    <row r="1398" spans="1:13" ht="18" hidden="1" customHeight="1">
      <c r="A1398" s="132"/>
      <c r="B1398" s="82" t="s">
        <v>743</v>
      </c>
      <c r="C1398" s="102" t="s">
        <v>14</v>
      </c>
      <c r="D1398" s="102" t="s">
        <v>476</v>
      </c>
      <c r="E1398" s="102">
        <v>2017</v>
      </c>
      <c r="F1398" s="102" t="s">
        <v>362</v>
      </c>
      <c r="G1398" s="133">
        <v>42989</v>
      </c>
      <c r="H1398" s="133">
        <v>42990</v>
      </c>
      <c r="I1398" s="102" t="s">
        <v>1089</v>
      </c>
      <c r="J1398" s="102"/>
      <c r="K1398" s="103">
        <v>6000</v>
      </c>
      <c r="L1398" s="134"/>
      <c r="M1398" s="132"/>
    </row>
    <row r="1399" spans="1:13" ht="18" hidden="1" customHeight="1">
      <c r="A1399" s="132"/>
      <c r="B1399" s="82" t="s">
        <v>269</v>
      </c>
      <c r="C1399" s="102" t="s">
        <v>14</v>
      </c>
      <c r="D1399" s="102" t="s">
        <v>476</v>
      </c>
      <c r="E1399" s="102">
        <v>2017</v>
      </c>
      <c r="F1399" s="102" t="s">
        <v>362</v>
      </c>
      <c r="G1399" s="133">
        <v>42989</v>
      </c>
      <c r="H1399" s="133">
        <v>42990</v>
      </c>
      <c r="I1399" s="102" t="s">
        <v>1089</v>
      </c>
      <c r="J1399" s="102"/>
      <c r="K1399" s="103">
        <v>6000</v>
      </c>
      <c r="L1399" s="134"/>
      <c r="M1399" s="132"/>
    </row>
    <row r="1400" spans="1:13" ht="18" hidden="1" customHeight="1">
      <c r="A1400" s="132"/>
      <c r="B1400" s="82" t="s">
        <v>876</v>
      </c>
      <c r="C1400" s="102" t="s">
        <v>14</v>
      </c>
      <c r="D1400" s="102" t="s">
        <v>476</v>
      </c>
      <c r="E1400" s="102">
        <v>2017</v>
      </c>
      <c r="F1400" s="102" t="s">
        <v>362</v>
      </c>
      <c r="G1400" s="133">
        <v>42989</v>
      </c>
      <c r="H1400" s="133">
        <v>42990</v>
      </c>
      <c r="I1400" s="102" t="s">
        <v>1089</v>
      </c>
      <c r="J1400" s="102"/>
      <c r="K1400" s="103">
        <v>6000</v>
      </c>
      <c r="L1400" s="134"/>
      <c r="M1400" s="132"/>
    </row>
    <row r="1401" spans="1:13" ht="18" hidden="1" customHeight="1">
      <c r="A1401" s="132"/>
      <c r="B1401" s="82" t="s">
        <v>1075</v>
      </c>
      <c r="C1401" s="102" t="s">
        <v>29</v>
      </c>
      <c r="D1401" s="102" t="s">
        <v>476</v>
      </c>
      <c r="E1401" s="102">
        <v>2017</v>
      </c>
      <c r="F1401" s="102" t="s">
        <v>362</v>
      </c>
      <c r="G1401" s="133">
        <v>42989</v>
      </c>
      <c r="H1401" s="133">
        <v>42990</v>
      </c>
      <c r="I1401" s="102" t="s">
        <v>1089</v>
      </c>
      <c r="J1401" s="102"/>
      <c r="K1401" s="103">
        <v>6000</v>
      </c>
      <c r="L1401" s="134"/>
      <c r="M1401" s="132"/>
    </row>
    <row r="1402" spans="1:13" ht="18" hidden="1" customHeight="1">
      <c r="A1402" s="132"/>
      <c r="B1402" s="82" t="s">
        <v>1090</v>
      </c>
      <c r="C1402" s="102" t="s">
        <v>14</v>
      </c>
      <c r="D1402" s="102" t="s">
        <v>476</v>
      </c>
      <c r="E1402" s="102">
        <v>2017</v>
      </c>
      <c r="F1402" s="102" t="s">
        <v>362</v>
      </c>
      <c r="G1402" s="133">
        <v>42989</v>
      </c>
      <c r="H1402" s="133">
        <v>42990</v>
      </c>
      <c r="I1402" s="102" t="s">
        <v>1089</v>
      </c>
      <c r="J1402" s="102"/>
      <c r="K1402" s="103">
        <v>6000</v>
      </c>
      <c r="L1402" s="134"/>
      <c r="M1402" s="132"/>
    </row>
    <row r="1403" spans="1:13" ht="18" hidden="1" customHeight="1">
      <c r="A1403" s="132"/>
      <c r="B1403" s="82" t="s">
        <v>1091</v>
      </c>
      <c r="C1403" s="102" t="s">
        <v>29</v>
      </c>
      <c r="D1403" s="102" t="s">
        <v>86</v>
      </c>
      <c r="E1403" s="102">
        <v>2017</v>
      </c>
      <c r="F1403" s="102" t="s">
        <v>362</v>
      </c>
      <c r="G1403" s="133">
        <v>42989</v>
      </c>
      <c r="H1403" s="133">
        <v>42990</v>
      </c>
      <c r="I1403" s="102" t="s">
        <v>714</v>
      </c>
      <c r="J1403" s="102" t="s">
        <v>932</v>
      </c>
      <c r="K1403" s="103">
        <v>2000</v>
      </c>
      <c r="L1403" s="134"/>
      <c r="M1403" s="132"/>
    </row>
    <row r="1404" spans="1:13" ht="18" hidden="1" customHeight="1">
      <c r="A1404" s="132"/>
      <c r="B1404" s="82" t="s">
        <v>1059</v>
      </c>
      <c r="C1404" s="102" t="s">
        <v>29</v>
      </c>
      <c r="D1404" s="102" t="s">
        <v>86</v>
      </c>
      <c r="E1404" s="102">
        <v>2017</v>
      </c>
      <c r="F1404" s="102" t="s">
        <v>362</v>
      </c>
      <c r="G1404" s="133">
        <v>42989</v>
      </c>
      <c r="H1404" s="133">
        <v>42990</v>
      </c>
      <c r="I1404" s="102" t="s">
        <v>1092</v>
      </c>
      <c r="J1404" s="102" t="s">
        <v>955</v>
      </c>
      <c r="K1404" s="103">
        <v>2000</v>
      </c>
      <c r="L1404" s="134"/>
      <c r="M1404" s="132"/>
    </row>
    <row r="1405" spans="1:13" ht="18" hidden="1" customHeight="1">
      <c r="A1405" s="132"/>
      <c r="B1405" s="82" t="s">
        <v>1093</v>
      </c>
      <c r="C1405" s="102" t="s">
        <v>14</v>
      </c>
      <c r="D1405" s="102" t="s">
        <v>22</v>
      </c>
      <c r="E1405" s="102">
        <v>2017</v>
      </c>
      <c r="F1405" s="102" t="s">
        <v>362</v>
      </c>
      <c r="G1405" s="133">
        <v>42979</v>
      </c>
      <c r="H1405" s="133">
        <v>42990</v>
      </c>
      <c r="I1405" s="102" t="s">
        <v>1079</v>
      </c>
      <c r="J1405" s="102" t="s">
        <v>1094</v>
      </c>
      <c r="K1405" s="103">
        <v>2500</v>
      </c>
      <c r="L1405" s="134"/>
      <c r="M1405" s="132"/>
    </row>
    <row r="1406" spans="1:13" ht="18" hidden="1" customHeight="1">
      <c r="A1406" s="132"/>
      <c r="B1406" s="82" t="s">
        <v>351</v>
      </c>
      <c r="C1406" s="102" t="s">
        <v>29</v>
      </c>
      <c r="D1406" s="102" t="s">
        <v>476</v>
      </c>
      <c r="E1406" s="102">
        <v>2017</v>
      </c>
      <c r="F1406" s="102" t="s">
        <v>362</v>
      </c>
      <c r="G1406" s="133">
        <v>42986</v>
      </c>
      <c r="H1406" s="133">
        <v>42991</v>
      </c>
      <c r="I1406" s="135" t="s">
        <v>1071</v>
      </c>
      <c r="J1406" s="102" t="s">
        <v>352</v>
      </c>
      <c r="K1406" s="103">
        <v>2500</v>
      </c>
      <c r="L1406" s="134"/>
      <c r="M1406" s="132"/>
    </row>
    <row r="1407" spans="1:13" ht="18" hidden="1" customHeight="1">
      <c r="A1407" s="132"/>
      <c r="B1407" s="82" t="s">
        <v>351</v>
      </c>
      <c r="C1407" s="102" t="s">
        <v>29</v>
      </c>
      <c r="D1407" s="102" t="s">
        <v>476</v>
      </c>
      <c r="E1407" s="102">
        <v>2017</v>
      </c>
      <c r="F1407" s="102" t="s">
        <v>362</v>
      </c>
      <c r="G1407" s="133">
        <v>42986</v>
      </c>
      <c r="H1407" s="133">
        <v>42991</v>
      </c>
      <c r="I1407" s="135" t="s">
        <v>1066</v>
      </c>
      <c r="J1407" s="102" t="s">
        <v>352</v>
      </c>
      <c r="K1407" s="103">
        <v>4500</v>
      </c>
      <c r="L1407" s="134"/>
      <c r="M1407" s="132"/>
    </row>
    <row r="1408" spans="1:13" ht="18" hidden="1" customHeight="1">
      <c r="A1408" s="132"/>
      <c r="B1408" s="82" t="s">
        <v>1035</v>
      </c>
      <c r="C1408" s="102" t="s">
        <v>14</v>
      </c>
      <c r="D1408" s="102" t="s">
        <v>22</v>
      </c>
      <c r="E1408" s="102">
        <v>2017</v>
      </c>
      <c r="F1408" s="102" t="s">
        <v>362</v>
      </c>
      <c r="G1408" s="133">
        <v>42989</v>
      </c>
      <c r="H1408" s="133">
        <v>42991</v>
      </c>
      <c r="I1408" s="102" t="s">
        <v>1079</v>
      </c>
      <c r="J1408" s="102" t="s">
        <v>31</v>
      </c>
      <c r="K1408" s="103">
        <v>2500</v>
      </c>
      <c r="L1408" s="134"/>
      <c r="M1408" s="132"/>
    </row>
    <row r="1409" spans="1:13" ht="18" hidden="1" customHeight="1">
      <c r="A1409" s="132"/>
      <c r="B1409" s="82" t="s">
        <v>1095</v>
      </c>
      <c r="C1409" s="102" t="s">
        <v>14</v>
      </c>
      <c r="D1409" s="102" t="s">
        <v>22</v>
      </c>
      <c r="E1409" s="102">
        <v>2017</v>
      </c>
      <c r="F1409" s="102" t="s">
        <v>362</v>
      </c>
      <c r="G1409" s="133">
        <v>42989</v>
      </c>
      <c r="H1409" s="133">
        <v>42991</v>
      </c>
      <c r="I1409" s="102" t="s">
        <v>1079</v>
      </c>
      <c r="J1409" s="102" t="s">
        <v>900</v>
      </c>
      <c r="K1409" s="103">
        <v>2500</v>
      </c>
      <c r="L1409" s="134"/>
      <c r="M1409" s="132"/>
    </row>
    <row r="1410" spans="1:13" ht="18" hidden="1" customHeight="1">
      <c r="A1410" s="132"/>
      <c r="B1410" s="82" t="s">
        <v>1096</v>
      </c>
      <c r="C1410" s="102" t="s">
        <v>14</v>
      </c>
      <c r="D1410" s="102" t="s">
        <v>22</v>
      </c>
      <c r="E1410" s="102">
        <v>2017</v>
      </c>
      <c r="F1410" s="102" t="s">
        <v>362</v>
      </c>
      <c r="G1410" s="133">
        <v>42989</v>
      </c>
      <c r="H1410" s="133">
        <v>42992</v>
      </c>
      <c r="I1410" s="102" t="s">
        <v>1079</v>
      </c>
      <c r="J1410" s="102" t="s">
        <v>1097</v>
      </c>
      <c r="K1410" s="103">
        <v>2500</v>
      </c>
      <c r="L1410" s="134"/>
      <c r="M1410" s="132"/>
    </row>
    <row r="1411" spans="1:13" ht="18" hidden="1" customHeight="1">
      <c r="A1411" s="132"/>
      <c r="B1411" s="82" t="s">
        <v>1098</v>
      </c>
      <c r="C1411" s="102" t="s">
        <v>14</v>
      </c>
      <c r="D1411" s="102" t="s">
        <v>86</v>
      </c>
      <c r="E1411" s="102">
        <v>2017</v>
      </c>
      <c r="F1411" s="102" t="s">
        <v>362</v>
      </c>
      <c r="G1411" s="133">
        <v>42990</v>
      </c>
      <c r="H1411" s="133">
        <v>42992</v>
      </c>
      <c r="I1411" s="102" t="s">
        <v>714</v>
      </c>
      <c r="J1411" s="102" t="s">
        <v>984</v>
      </c>
      <c r="K1411" s="103">
        <v>2000</v>
      </c>
      <c r="L1411" s="134"/>
      <c r="M1411" s="132"/>
    </row>
    <row r="1412" spans="1:13" ht="18" hidden="1" customHeight="1">
      <c r="A1412" s="132"/>
      <c r="B1412" s="82" t="s">
        <v>1099</v>
      </c>
      <c r="C1412" s="102" t="s">
        <v>14</v>
      </c>
      <c r="D1412" s="102" t="s">
        <v>571</v>
      </c>
      <c r="E1412" s="102">
        <v>2017</v>
      </c>
      <c r="F1412" s="102" t="s">
        <v>362</v>
      </c>
      <c r="G1412" s="133">
        <v>42984</v>
      </c>
      <c r="H1412" s="133">
        <v>42992</v>
      </c>
      <c r="I1412" s="102" t="s">
        <v>1100</v>
      </c>
      <c r="J1412" s="102" t="s">
        <v>1094</v>
      </c>
      <c r="K1412" s="103">
        <v>7917</v>
      </c>
      <c r="L1412" s="134"/>
      <c r="M1412" s="132"/>
    </row>
    <row r="1413" spans="1:13" ht="18" hidden="1" customHeight="1">
      <c r="A1413" s="132"/>
      <c r="B1413" s="82" t="s">
        <v>1099</v>
      </c>
      <c r="C1413" s="102" t="s">
        <v>14</v>
      </c>
      <c r="D1413" s="102" t="s">
        <v>571</v>
      </c>
      <c r="E1413" s="102">
        <v>2017</v>
      </c>
      <c r="F1413" s="102" t="s">
        <v>362</v>
      </c>
      <c r="G1413" s="133">
        <v>42984</v>
      </c>
      <c r="H1413" s="133">
        <v>42992</v>
      </c>
      <c r="I1413" s="102" t="s">
        <v>1101</v>
      </c>
      <c r="J1413" s="102" t="s">
        <v>1094</v>
      </c>
      <c r="K1413" s="103">
        <v>1083</v>
      </c>
      <c r="L1413" s="134"/>
      <c r="M1413" s="132"/>
    </row>
    <row r="1414" spans="1:13" ht="18" hidden="1" customHeight="1">
      <c r="A1414" s="132"/>
      <c r="B1414" s="82" t="s">
        <v>537</v>
      </c>
      <c r="C1414" s="102" t="s">
        <v>14</v>
      </c>
      <c r="D1414" s="102" t="s">
        <v>1030</v>
      </c>
      <c r="E1414" s="102">
        <v>2017</v>
      </c>
      <c r="F1414" s="102" t="s">
        <v>362</v>
      </c>
      <c r="G1414" s="133">
        <v>42986</v>
      </c>
      <c r="H1414" s="133">
        <v>42998</v>
      </c>
      <c r="I1414" s="135" t="s">
        <v>1066</v>
      </c>
      <c r="J1414" s="102" t="s">
        <v>88</v>
      </c>
      <c r="K1414" s="103">
        <v>7000</v>
      </c>
      <c r="L1414" s="134"/>
      <c r="M1414" s="132"/>
    </row>
    <row r="1415" spans="1:13" ht="18" hidden="1" customHeight="1">
      <c r="A1415" s="132"/>
      <c r="B1415" s="82" t="s">
        <v>664</v>
      </c>
      <c r="C1415" s="102" t="s">
        <v>29</v>
      </c>
      <c r="D1415" s="102" t="s">
        <v>476</v>
      </c>
      <c r="E1415" s="102">
        <v>2017</v>
      </c>
      <c r="F1415" s="102" t="s">
        <v>362</v>
      </c>
      <c r="G1415" s="133">
        <v>42989</v>
      </c>
      <c r="H1415" s="133">
        <v>42999</v>
      </c>
      <c r="I1415" s="135" t="s">
        <v>970</v>
      </c>
      <c r="J1415" s="102" t="s">
        <v>767</v>
      </c>
      <c r="K1415" s="103">
        <v>19600</v>
      </c>
      <c r="L1415" s="134"/>
      <c r="M1415" s="132"/>
    </row>
    <row r="1416" spans="1:13" ht="18" hidden="1" customHeight="1">
      <c r="A1416" s="132"/>
      <c r="B1416" s="82" t="s">
        <v>669</v>
      </c>
      <c r="C1416" s="102" t="s">
        <v>14</v>
      </c>
      <c r="D1416" s="102" t="s">
        <v>78</v>
      </c>
      <c r="E1416" s="102">
        <v>2017</v>
      </c>
      <c r="F1416" s="102" t="s">
        <v>362</v>
      </c>
      <c r="G1416" s="133">
        <v>42982</v>
      </c>
      <c r="H1416" s="133" t="s">
        <v>1102</v>
      </c>
      <c r="I1416" s="135" t="s">
        <v>1103</v>
      </c>
      <c r="J1416" s="102" t="s">
        <v>745</v>
      </c>
      <c r="K1416" s="103">
        <v>77581</v>
      </c>
      <c r="L1416" s="134"/>
      <c r="M1416" s="132"/>
    </row>
    <row r="1417" spans="1:13" ht="18" hidden="1" customHeight="1">
      <c r="A1417" s="132"/>
      <c r="B1417" s="82" t="s">
        <v>664</v>
      </c>
      <c r="C1417" s="102" t="s">
        <v>29</v>
      </c>
      <c r="D1417" s="102" t="s">
        <v>476</v>
      </c>
      <c r="E1417" s="102">
        <v>2017</v>
      </c>
      <c r="F1417" s="102" t="s">
        <v>362</v>
      </c>
      <c r="G1417" s="133">
        <v>42982</v>
      </c>
      <c r="H1417" s="133" t="s">
        <v>1102</v>
      </c>
      <c r="I1417" s="135" t="s">
        <v>1103</v>
      </c>
      <c r="J1417" s="102" t="s">
        <v>767</v>
      </c>
      <c r="K1417" s="103">
        <v>120894</v>
      </c>
      <c r="L1417" s="134"/>
      <c r="M1417" s="132"/>
    </row>
    <row r="1418" spans="1:13" ht="18" hidden="1" customHeight="1">
      <c r="A1418" s="132"/>
      <c r="B1418" s="82" t="s">
        <v>646</v>
      </c>
      <c r="C1418" s="102" t="s">
        <v>14</v>
      </c>
      <c r="D1418" s="102" t="s">
        <v>78</v>
      </c>
      <c r="E1418" s="102">
        <v>2017</v>
      </c>
      <c r="F1418" s="102" t="s">
        <v>362</v>
      </c>
      <c r="G1418" s="133">
        <v>42997</v>
      </c>
      <c r="H1418" s="133">
        <v>43000</v>
      </c>
      <c r="I1418" s="102" t="s">
        <v>1104</v>
      </c>
      <c r="J1418" s="102" t="s">
        <v>1105</v>
      </c>
      <c r="K1418" s="103">
        <v>2703</v>
      </c>
      <c r="L1418" s="134"/>
      <c r="M1418" s="132"/>
    </row>
    <row r="1419" spans="1:13" ht="18" hidden="1" customHeight="1">
      <c r="A1419" s="132"/>
      <c r="B1419" s="82" t="s">
        <v>1106</v>
      </c>
      <c r="C1419" s="102" t="s">
        <v>29</v>
      </c>
      <c r="D1419" s="102" t="s">
        <v>78</v>
      </c>
      <c r="E1419" s="102">
        <v>2017</v>
      </c>
      <c r="F1419" s="102" t="s">
        <v>362</v>
      </c>
      <c r="G1419" s="133">
        <v>42997</v>
      </c>
      <c r="H1419" s="133">
        <v>43000</v>
      </c>
      <c r="I1419" s="102" t="s">
        <v>1104</v>
      </c>
      <c r="J1419" s="102" t="s">
        <v>541</v>
      </c>
      <c r="K1419" s="103">
        <v>2366</v>
      </c>
      <c r="L1419" s="134"/>
      <c r="M1419" s="132"/>
    </row>
    <row r="1420" spans="1:13" ht="18" hidden="1" customHeight="1">
      <c r="A1420" s="132"/>
      <c r="B1420" s="82" t="s">
        <v>1107</v>
      </c>
      <c r="C1420" s="102" t="s">
        <v>14</v>
      </c>
      <c r="D1420" s="102" t="s">
        <v>476</v>
      </c>
      <c r="E1420" s="102">
        <v>2017</v>
      </c>
      <c r="F1420" s="102" t="s">
        <v>362</v>
      </c>
      <c r="G1420" s="133">
        <v>42997</v>
      </c>
      <c r="H1420" s="133">
        <v>43000</v>
      </c>
      <c r="I1420" s="102" t="s">
        <v>1104</v>
      </c>
      <c r="J1420" s="102" t="s">
        <v>541</v>
      </c>
      <c r="K1420" s="103">
        <v>2703</v>
      </c>
      <c r="L1420" s="134"/>
      <c r="M1420" s="132"/>
    </row>
    <row r="1421" spans="1:13" ht="18" hidden="1" customHeight="1">
      <c r="A1421" s="132"/>
      <c r="B1421" s="82" t="s">
        <v>1106</v>
      </c>
      <c r="C1421" s="102" t="s">
        <v>29</v>
      </c>
      <c r="D1421" s="102" t="s">
        <v>78</v>
      </c>
      <c r="E1421" s="102">
        <v>2017</v>
      </c>
      <c r="F1421" s="102" t="s">
        <v>362</v>
      </c>
      <c r="G1421" s="133">
        <v>42998</v>
      </c>
      <c r="H1421" s="133">
        <v>43003</v>
      </c>
      <c r="I1421" s="102" t="s">
        <v>1108</v>
      </c>
      <c r="J1421" s="102" t="s">
        <v>541</v>
      </c>
      <c r="K1421" s="103">
        <v>7735</v>
      </c>
      <c r="L1421" s="134"/>
      <c r="M1421" s="132"/>
    </row>
    <row r="1422" spans="1:13" ht="18" hidden="1" customHeight="1">
      <c r="A1422" s="132"/>
      <c r="B1422" s="82" t="s">
        <v>1107</v>
      </c>
      <c r="C1422" s="102" t="s">
        <v>14</v>
      </c>
      <c r="D1422" s="102" t="s">
        <v>476</v>
      </c>
      <c r="E1422" s="102">
        <v>2017</v>
      </c>
      <c r="F1422" s="102" t="s">
        <v>362</v>
      </c>
      <c r="G1422" s="133">
        <v>42998</v>
      </c>
      <c r="H1422" s="133">
        <v>43003</v>
      </c>
      <c r="I1422" s="102" t="s">
        <v>1108</v>
      </c>
      <c r="J1422" s="102" t="s">
        <v>541</v>
      </c>
      <c r="K1422" s="103">
        <v>7735</v>
      </c>
      <c r="L1422" s="134"/>
      <c r="M1422" s="132"/>
    </row>
    <row r="1423" spans="1:13" ht="18" hidden="1" customHeight="1">
      <c r="A1423" s="132"/>
      <c r="B1423" s="82" t="s">
        <v>646</v>
      </c>
      <c r="C1423" s="102" t="s">
        <v>14</v>
      </c>
      <c r="D1423" s="102" t="s">
        <v>78</v>
      </c>
      <c r="E1423" s="102">
        <v>2017</v>
      </c>
      <c r="F1423" s="102" t="s">
        <v>362</v>
      </c>
      <c r="G1423" s="133">
        <v>42998</v>
      </c>
      <c r="H1423" s="133">
        <v>43003</v>
      </c>
      <c r="I1423" s="102" t="s">
        <v>1108</v>
      </c>
      <c r="J1423" s="102" t="s">
        <v>1105</v>
      </c>
      <c r="K1423" s="103">
        <v>3000</v>
      </c>
      <c r="L1423" s="134"/>
      <c r="M1423" s="132"/>
    </row>
    <row r="1424" spans="1:13" ht="18" hidden="1" customHeight="1">
      <c r="A1424" s="132"/>
      <c r="B1424" s="120" t="s">
        <v>1109</v>
      </c>
      <c r="C1424" s="102" t="s">
        <v>29</v>
      </c>
      <c r="D1424" s="102" t="s">
        <v>443</v>
      </c>
      <c r="E1424" s="102">
        <v>2017</v>
      </c>
      <c r="F1424" s="102" t="s">
        <v>362</v>
      </c>
      <c r="G1424" s="133">
        <v>42989</v>
      </c>
      <c r="H1424" s="133">
        <v>42990</v>
      </c>
      <c r="I1424" s="102" t="s">
        <v>870</v>
      </c>
      <c r="J1424" s="102" t="s">
        <v>955</v>
      </c>
      <c r="K1424" s="103">
        <v>2000</v>
      </c>
      <c r="L1424" s="134"/>
      <c r="M1424" s="132"/>
    </row>
    <row r="1425" spans="1:13" ht="18" hidden="1" customHeight="1">
      <c r="A1425" s="132"/>
      <c r="B1425" s="120" t="s">
        <v>1110</v>
      </c>
      <c r="C1425" s="102" t="s">
        <v>29</v>
      </c>
      <c r="D1425" s="102" t="s">
        <v>443</v>
      </c>
      <c r="E1425" s="102">
        <v>2017</v>
      </c>
      <c r="F1425" s="102" t="s">
        <v>362</v>
      </c>
      <c r="G1425" s="133">
        <v>42989</v>
      </c>
      <c r="H1425" s="133">
        <v>42990</v>
      </c>
      <c r="I1425" s="102" t="s">
        <v>870</v>
      </c>
      <c r="J1425" s="102" t="s">
        <v>955</v>
      </c>
      <c r="K1425" s="103">
        <v>2000</v>
      </c>
      <c r="L1425" s="134"/>
      <c r="M1425" s="132"/>
    </row>
    <row r="1426" spans="1:13" ht="18" hidden="1" customHeight="1">
      <c r="A1426" s="132"/>
      <c r="B1426" s="120" t="s">
        <v>1111</v>
      </c>
      <c r="C1426" s="102" t="s">
        <v>29</v>
      </c>
      <c r="D1426" s="102" t="s">
        <v>443</v>
      </c>
      <c r="E1426" s="102">
        <v>2017</v>
      </c>
      <c r="F1426" s="102" t="s">
        <v>362</v>
      </c>
      <c r="G1426" s="133">
        <v>42989</v>
      </c>
      <c r="H1426" s="133">
        <v>42991</v>
      </c>
      <c r="I1426" s="102" t="s">
        <v>909</v>
      </c>
      <c r="J1426" s="102" t="s">
        <v>1112</v>
      </c>
      <c r="K1426" s="103">
        <v>2000</v>
      </c>
      <c r="L1426" s="134"/>
      <c r="M1426" s="132"/>
    </row>
    <row r="1427" spans="1:13" ht="18" hidden="1" customHeight="1">
      <c r="A1427" s="132"/>
      <c r="B1427" s="120" t="s">
        <v>1113</v>
      </c>
      <c r="C1427" s="102" t="s">
        <v>29</v>
      </c>
      <c r="D1427" s="102" t="s">
        <v>443</v>
      </c>
      <c r="E1427" s="102">
        <v>2017</v>
      </c>
      <c r="F1427" s="102" t="s">
        <v>362</v>
      </c>
      <c r="G1427" s="133">
        <v>42989</v>
      </c>
      <c r="H1427" s="133">
        <v>42991</v>
      </c>
      <c r="I1427" s="102" t="s">
        <v>909</v>
      </c>
      <c r="J1427" s="102" t="s">
        <v>1112</v>
      </c>
      <c r="K1427" s="103">
        <v>2000</v>
      </c>
      <c r="L1427" s="134"/>
      <c r="M1427" s="132"/>
    </row>
    <row r="1428" spans="1:13" ht="18" hidden="1" customHeight="1">
      <c r="A1428" s="132"/>
      <c r="B1428" s="120" t="s">
        <v>1114</v>
      </c>
      <c r="C1428" s="102" t="s">
        <v>29</v>
      </c>
      <c r="D1428" s="102" t="s">
        <v>443</v>
      </c>
      <c r="E1428" s="102">
        <v>2017</v>
      </c>
      <c r="F1428" s="102" t="s">
        <v>362</v>
      </c>
      <c r="G1428" s="133">
        <v>42989</v>
      </c>
      <c r="H1428" s="133">
        <v>42991</v>
      </c>
      <c r="I1428" s="102" t="s">
        <v>909</v>
      </c>
      <c r="J1428" s="102" t="s">
        <v>1112</v>
      </c>
      <c r="K1428" s="103">
        <v>2000</v>
      </c>
      <c r="L1428" s="134"/>
      <c r="M1428" s="132"/>
    </row>
    <row r="1429" spans="1:13" ht="18" hidden="1" customHeight="1">
      <c r="A1429" s="132"/>
      <c r="B1429" s="120" t="s">
        <v>1115</v>
      </c>
      <c r="C1429" s="102" t="s">
        <v>29</v>
      </c>
      <c r="D1429" s="102" t="s">
        <v>443</v>
      </c>
      <c r="E1429" s="102">
        <v>2017</v>
      </c>
      <c r="F1429" s="102" t="s">
        <v>362</v>
      </c>
      <c r="G1429" s="133">
        <v>42989</v>
      </c>
      <c r="H1429" s="133">
        <v>42991</v>
      </c>
      <c r="I1429" s="102" t="s">
        <v>909</v>
      </c>
      <c r="J1429" s="102" t="s">
        <v>1112</v>
      </c>
      <c r="K1429" s="103">
        <v>2000</v>
      </c>
      <c r="L1429" s="134"/>
      <c r="M1429" s="132"/>
    </row>
    <row r="1430" spans="1:13" ht="18" hidden="1" customHeight="1">
      <c r="A1430" s="132"/>
      <c r="B1430" s="120" t="s">
        <v>1116</v>
      </c>
      <c r="C1430" s="102" t="s">
        <v>29</v>
      </c>
      <c r="D1430" s="102" t="s">
        <v>443</v>
      </c>
      <c r="E1430" s="102">
        <v>2017</v>
      </c>
      <c r="F1430" s="102" t="s">
        <v>362</v>
      </c>
      <c r="G1430" s="133">
        <v>42989</v>
      </c>
      <c r="H1430" s="133">
        <v>42991</v>
      </c>
      <c r="I1430" s="102" t="s">
        <v>909</v>
      </c>
      <c r="J1430" s="102" t="s">
        <v>1112</v>
      </c>
      <c r="K1430" s="103">
        <v>2000</v>
      </c>
      <c r="L1430" s="134"/>
      <c r="M1430" s="132"/>
    </row>
    <row r="1431" spans="1:13" ht="18" hidden="1" customHeight="1">
      <c r="A1431" s="132"/>
      <c r="B1431" s="120" t="s">
        <v>1117</v>
      </c>
      <c r="C1431" s="102" t="s">
        <v>29</v>
      </c>
      <c r="D1431" s="102" t="s">
        <v>443</v>
      </c>
      <c r="E1431" s="102">
        <v>2017</v>
      </c>
      <c r="F1431" s="102" t="s">
        <v>362</v>
      </c>
      <c r="G1431" s="133">
        <v>42989</v>
      </c>
      <c r="H1431" s="133">
        <v>42991</v>
      </c>
      <c r="I1431" s="102" t="s">
        <v>909</v>
      </c>
      <c r="J1431" s="102" t="s">
        <v>1112</v>
      </c>
      <c r="K1431" s="103">
        <v>2000</v>
      </c>
      <c r="L1431" s="134"/>
      <c r="M1431" s="132"/>
    </row>
    <row r="1432" spans="1:13" ht="18" hidden="1" customHeight="1">
      <c r="A1432" s="132"/>
      <c r="B1432" s="120" t="s">
        <v>1118</v>
      </c>
      <c r="C1432" s="102" t="s">
        <v>14</v>
      </c>
      <c r="D1432" s="102" t="s">
        <v>443</v>
      </c>
      <c r="E1432" s="102">
        <v>2017</v>
      </c>
      <c r="F1432" s="102" t="s">
        <v>362</v>
      </c>
      <c r="G1432" s="133">
        <v>42989</v>
      </c>
      <c r="H1432" s="133">
        <v>42992</v>
      </c>
      <c r="I1432" s="102" t="s">
        <v>870</v>
      </c>
      <c r="J1432" s="102" t="s">
        <v>1119</v>
      </c>
      <c r="K1432" s="103">
        <v>2000</v>
      </c>
      <c r="L1432" s="134"/>
      <c r="M1432" s="132"/>
    </row>
    <row r="1433" spans="1:13" ht="18" hidden="1" customHeight="1">
      <c r="A1433" s="132"/>
      <c r="B1433" s="120" t="s">
        <v>1120</v>
      </c>
      <c r="C1433" s="102" t="s">
        <v>14</v>
      </c>
      <c r="D1433" s="102" t="s">
        <v>443</v>
      </c>
      <c r="E1433" s="102">
        <v>2017</v>
      </c>
      <c r="F1433" s="102" t="s">
        <v>362</v>
      </c>
      <c r="G1433" s="133">
        <v>42990</v>
      </c>
      <c r="H1433" s="133">
        <v>42997</v>
      </c>
      <c r="I1433" s="102" t="s">
        <v>870</v>
      </c>
      <c r="J1433" s="102" t="s">
        <v>680</v>
      </c>
      <c r="K1433" s="103">
        <v>2000</v>
      </c>
      <c r="L1433" s="134"/>
      <c r="M1433" s="132"/>
    </row>
    <row r="1434" spans="1:13" ht="18" hidden="1" customHeight="1">
      <c r="A1434" s="132"/>
      <c r="B1434" s="120" t="s">
        <v>1121</v>
      </c>
      <c r="C1434" s="102" t="s">
        <v>14</v>
      </c>
      <c r="D1434" s="102" t="s">
        <v>443</v>
      </c>
      <c r="E1434" s="102">
        <v>2017</v>
      </c>
      <c r="F1434" s="102" t="s">
        <v>362</v>
      </c>
      <c r="G1434" s="133">
        <v>42989</v>
      </c>
      <c r="H1434" s="133">
        <v>42999</v>
      </c>
      <c r="I1434" s="102" t="s">
        <v>870</v>
      </c>
      <c r="J1434" s="102" t="s">
        <v>34</v>
      </c>
      <c r="K1434" s="103">
        <v>2000</v>
      </c>
      <c r="L1434" s="134"/>
      <c r="M1434" s="132"/>
    </row>
    <row r="1435" spans="1:13" ht="18" hidden="1" customHeight="1">
      <c r="A1435" s="132"/>
      <c r="B1435" s="120" t="s">
        <v>1122</v>
      </c>
      <c r="C1435" s="102" t="s">
        <v>29</v>
      </c>
      <c r="D1435" s="102" t="s">
        <v>443</v>
      </c>
      <c r="E1435" s="102">
        <v>2017</v>
      </c>
      <c r="F1435" s="102" t="s">
        <v>362</v>
      </c>
      <c r="G1435" s="133">
        <v>42989</v>
      </c>
      <c r="H1435" s="133">
        <v>43003</v>
      </c>
      <c r="I1435" s="102" t="s">
        <v>909</v>
      </c>
      <c r="J1435" s="102" t="s">
        <v>1112</v>
      </c>
      <c r="K1435" s="103">
        <v>2000</v>
      </c>
      <c r="L1435" s="134"/>
      <c r="M1435" s="132"/>
    </row>
    <row r="1436" spans="1:13" ht="18" hidden="1" customHeight="1">
      <c r="A1436" s="132"/>
      <c r="B1436" s="120" t="s">
        <v>1123</v>
      </c>
      <c r="C1436" s="102" t="s">
        <v>29</v>
      </c>
      <c r="D1436" s="102" t="s">
        <v>443</v>
      </c>
      <c r="E1436" s="102">
        <v>2017</v>
      </c>
      <c r="F1436" s="102" t="s">
        <v>362</v>
      </c>
      <c r="G1436" s="133">
        <v>42989</v>
      </c>
      <c r="H1436" s="133">
        <v>43003</v>
      </c>
      <c r="I1436" s="102" t="s">
        <v>909</v>
      </c>
      <c r="J1436" s="102" t="s">
        <v>1112</v>
      </c>
      <c r="K1436" s="103">
        <v>2000</v>
      </c>
      <c r="L1436" s="134"/>
      <c r="M1436" s="132"/>
    </row>
    <row r="1437" spans="1:13" ht="18" hidden="1" customHeight="1">
      <c r="A1437" s="132"/>
      <c r="B1437" s="120" t="s">
        <v>1124</v>
      </c>
      <c r="C1437" s="102" t="s">
        <v>14</v>
      </c>
      <c r="D1437" s="102" t="s">
        <v>443</v>
      </c>
      <c r="E1437" s="102">
        <v>2017</v>
      </c>
      <c r="F1437" s="102" t="s">
        <v>362</v>
      </c>
      <c r="G1437" s="133">
        <v>43000</v>
      </c>
      <c r="H1437" s="133">
        <v>43003</v>
      </c>
      <c r="I1437" s="102" t="s">
        <v>870</v>
      </c>
      <c r="J1437" s="102" t="s">
        <v>1125</v>
      </c>
      <c r="K1437" s="103">
        <v>2000</v>
      </c>
      <c r="L1437" s="134"/>
      <c r="M1437" s="132"/>
    </row>
    <row r="1438" spans="1:13" ht="18" hidden="1" customHeight="1">
      <c r="A1438" s="132"/>
      <c r="B1438" s="120" t="s">
        <v>1126</v>
      </c>
      <c r="C1438" s="102" t="s">
        <v>14</v>
      </c>
      <c r="D1438" s="102" t="s">
        <v>443</v>
      </c>
      <c r="E1438" s="102">
        <v>2017</v>
      </c>
      <c r="F1438" s="102" t="s">
        <v>362</v>
      </c>
      <c r="G1438" s="133">
        <v>43000</v>
      </c>
      <c r="H1438" s="133">
        <v>43003</v>
      </c>
      <c r="I1438" s="102" t="s">
        <v>870</v>
      </c>
      <c r="J1438" s="102" t="s">
        <v>345</v>
      </c>
      <c r="K1438" s="103">
        <v>2000</v>
      </c>
      <c r="L1438" s="134"/>
      <c r="M1438" s="132"/>
    </row>
    <row r="1439" spans="1:13" ht="18" hidden="1" customHeight="1">
      <c r="A1439" s="132"/>
      <c r="B1439" s="120" t="s">
        <v>1127</v>
      </c>
      <c r="C1439" s="102" t="s">
        <v>14</v>
      </c>
      <c r="D1439" s="102" t="s">
        <v>443</v>
      </c>
      <c r="E1439" s="102">
        <v>2017</v>
      </c>
      <c r="F1439" s="102" t="s">
        <v>362</v>
      </c>
      <c r="G1439" s="133">
        <v>43000</v>
      </c>
      <c r="H1439" s="133">
        <v>43003</v>
      </c>
      <c r="I1439" s="102" t="s">
        <v>870</v>
      </c>
      <c r="J1439" s="102" t="s">
        <v>352</v>
      </c>
      <c r="K1439" s="103">
        <v>2000</v>
      </c>
      <c r="L1439" s="134"/>
      <c r="M1439" s="132"/>
    </row>
    <row r="1440" spans="1:13" ht="18" hidden="1" customHeight="1">
      <c r="A1440" s="132"/>
      <c r="B1440" s="120" t="s">
        <v>1128</v>
      </c>
      <c r="C1440" s="102" t="s">
        <v>14</v>
      </c>
      <c r="D1440" s="102" t="s">
        <v>443</v>
      </c>
      <c r="E1440" s="102">
        <v>2017</v>
      </c>
      <c r="F1440" s="102" t="s">
        <v>362</v>
      </c>
      <c r="G1440" s="133">
        <v>43000</v>
      </c>
      <c r="H1440" s="133">
        <v>43004</v>
      </c>
      <c r="I1440" s="102" t="s">
        <v>1129</v>
      </c>
      <c r="J1440" s="102" t="s">
        <v>683</v>
      </c>
      <c r="K1440" s="103">
        <v>2000</v>
      </c>
      <c r="L1440" s="134"/>
      <c r="M1440" s="132"/>
    </row>
    <row r="1441" spans="1:13" ht="18" hidden="1" customHeight="1">
      <c r="A1441" s="132"/>
      <c r="B1441" s="120" t="s">
        <v>1130</v>
      </c>
      <c r="C1441" s="102" t="s">
        <v>14</v>
      </c>
      <c r="D1441" s="102" t="s">
        <v>443</v>
      </c>
      <c r="E1441" s="102">
        <v>2017</v>
      </c>
      <c r="F1441" s="102" t="s">
        <v>362</v>
      </c>
      <c r="G1441" s="133">
        <v>43000</v>
      </c>
      <c r="H1441" s="133">
        <v>43004</v>
      </c>
      <c r="I1441" s="102" t="s">
        <v>870</v>
      </c>
      <c r="J1441" s="102" t="s">
        <v>541</v>
      </c>
      <c r="K1441" s="103">
        <v>2000</v>
      </c>
      <c r="L1441" s="134"/>
      <c r="M1441" s="132"/>
    </row>
    <row r="1442" spans="1:13" ht="18" hidden="1" customHeight="1">
      <c r="A1442" s="132"/>
      <c r="B1442" s="88" t="s">
        <v>1131</v>
      </c>
      <c r="C1442" s="89" t="s">
        <v>45</v>
      </c>
      <c r="D1442" s="89" t="s">
        <v>46</v>
      </c>
      <c r="E1442" s="89">
        <v>2017</v>
      </c>
      <c r="F1442" s="128" t="s">
        <v>362</v>
      </c>
      <c r="G1442" s="90"/>
      <c r="H1442" s="90"/>
      <c r="I1442" s="89" t="s">
        <v>1132</v>
      </c>
      <c r="J1442" s="89"/>
      <c r="K1442" s="91">
        <v>3213</v>
      </c>
      <c r="L1442" s="131">
        <f>SUM(K1374:K1442)</f>
        <v>461340.91000000003</v>
      </c>
      <c r="M1442" s="132"/>
    </row>
    <row r="1443" spans="1:13" ht="18" hidden="1" customHeight="1">
      <c r="A1443" s="132"/>
      <c r="B1443" s="82" t="s">
        <v>669</v>
      </c>
      <c r="C1443" s="102" t="s">
        <v>14</v>
      </c>
      <c r="D1443" s="102" t="s">
        <v>78</v>
      </c>
      <c r="E1443" s="102">
        <v>2017</v>
      </c>
      <c r="F1443" s="102" t="s">
        <v>409</v>
      </c>
      <c r="G1443" s="133">
        <v>43035</v>
      </c>
      <c r="H1443" s="133">
        <v>43010</v>
      </c>
      <c r="I1443" s="102" t="s">
        <v>1133</v>
      </c>
      <c r="J1443" s="102" t="s">
        <v>745</v>
      </c>
      <c r="K1443" s="103">
        <v>37891.800000000003</v>
      </c>
      <c r="L1443" s="134"/>
      <c r="M1443" s="132"/>
    </row>
    <row r="1444" spans="1:13" ht="18" hidden="1" customHeight="1">
      <c r="A1444" s="132"/>
      <c r="B1444" s="82" t="s">
        <v>594</v>
      </c>
      <c r="C1444" s="102" t="s">
        <v>14</v>
      </c>
      <c r="D1444" s="102" t="s">
        <v>476</v>
      </c>
      <c r="E1444" s="102">
        <v>2017</v>
      </c>
      <c r="F1444" s="102" t="s">
        <v>409</v>
      </c>
      <c r="G1444" s="133">
        <v>43011</v>
      </c>
      <c r="H1444" s="133">
        <v>43011</v>
      </c>
      <c r="I1444" s="135" t="s">
        <v>1134</v>
      </c>
      <c r="J1444" s="102" t="s">
        <v>1135</v>
      </c>
      <c r="K1444" s="103">
        <v>6000</v>
      </c>
      <c r="L1444" s="134"/>
      <c r="M1444" s="132"/>
    </row>
    <row r="1445" spans="1:13" ht="18" hidden="1" customHeight="1">
      <c r="A1445" s="132"/>
      <c r="B1445" s="82" t="s">
        <v>119</v>
      </c>
      <c r="C1445" s="102" t="s">
        <v>29</v>
      </c>
      <c r="D1445" s="102" t="s">
        <v>476</v>
      </c>
      <c r="E1445" s="102">
        <v>2017</v>
      </c>
      <c r="F1445" s="102" t="s">
        <v>409</v>
      </c>
      <c r="G1445" s="133">
        <v>43011</v>
      </c>
      <c r="H1445" s="133">
        <v>43012</v>
      </c>
      <c r="I1445" s="135" t="s">
        <v>1134</v>
      </c>
      <c r="J1445" s="102" t="s">
        <v>1135</v>
      </c>
      <c r="K1445" s="103">
        <v>3000</v>
      </c>
      <c r="L1445" s="134"/>
      <c r="M1445" s="132"/>
    </row>
    <row r="1446" spans="1:13" ht="18" hidden="1" customHeight="1">
      <c r="A1446" s="132"/>
      <c r="B1446" s="82" t="s">
        <v>1078</v>
      </c>
      <c r="C1446" s="102" t="s">
        <v>14</v>
      </c>
      <c r="D1446" s="102" t="s">
        <v>22</v>
      </c>
      <c r="E1446" s="102">
        <v>2017</v>
      </c>
      <c r="F1446" s="102" t="s">
        <v>409</v>
      </c>
      <c r="G1446" s="133">
        <v>43010</v>
      </c>
      <c r="H1446" s="133">
        <v>43018</v>
      </c>
      <c r="I1446" s="102" t="s">
        <v>768</v>
      </c>
      <c r="J1446" s="102" t="s">
        <v>88</v>
      </c>
      <c r="K1446" s="103">
        <v>2500</v>
      </c>
      <c r="L1446" s="134"/>
      <c r="M1446" s="132"/>
    </row>
    <row r="1447" spans="1:13" ht="18" hidden="1" customHeight="1">
      <c r="A1447" s="132"/>
      <c r="B1447" s="82" t="s">
        <v>1093</v>
      </c>
      <c r="C1447" s="102" t="s">
        <v>14</v>
      </c>
      <c r="D1447" s="102" t="s">
        <v>22</v>
      </c>
      <c r="E1447" s="102">
        <v>2017</v>
      </c>
      <c r="F1447" s="102" t="s">
        <v>409</v>
      </c>
      <c r="G1447" s="133">
        <v>43010</v>
      </c>
      <c r="H1447" s="133">
        <v>43018</v>
      </c>
      <c r="I1447" s="102" t="s">
        <v>768</v>
      </c>
      <c r="J1447" s="102" t="s">
        <v>1094</v>
      </c>
      <c r="K1447" s="103">
        <v>2500</v>
      </c>
      <c r="L1447" s="134"/>
      <c r="M1447" s="132"/>
    </row>
    <row r="1448" spans="1:13" ht="18" hidden="1" customHeight="1">
      <c r="A1448" s="132"/>
      <c r="B1448" s="82" t="s">
        <v>1096</v>
      </c>
      <c r="C1448" s="102" t="s">
        <v>14</v>
      </c>
      <c r="D1448" s="102" t="s">
        <v>22</v>
      </c>
      <c r="E1448" s="102">
        <v>2017</v>
      </c>
      <c r="F1448" s="102" t="s">
        <v>409</v>
      </c>
      <c r="G1448" s="133">
        <v>43010</v>
      </c>
      <c r="H1448" s="133">
        <v>43018</v>
      </c>
      <c r="I1448" s="102" t="s">
        <v>768</v>
      </c>
      <c r="J1448" s="102" t="s">
        <v>1097</v>
      </c>
      <c r="K1448" s="103">
        <v>2500</v>
      </c>
      <c r="L1448" s="134"/>
      <c r="M1448" s="132"/>
    </row>
    <row r="1449" spans="1:13" ht="18" hidden="1" customHeight="1">
      <c r="A1449" s="132"/>
      <c r="B1449" s="82" t="s">
        <v>1035</v>
      </c>
      <c r="C1449" s="102" t="s">
        <v>14</v>
      </c>
      <c r="D1449" s="102" t="s">
        <v>22</v>
      </c>
      <c r="E1449" s="102">
        <v>2017</v>
      </c>
      <c r="F1449" s="102" t="s">
        <v>409</v>
      </c>
      <c r="G1449" s="133">
        <v>43010</v>
      </c>
      <c r="H1449" s="133">
        <v>43018</v>
      </c>
      <c r="I1449" s="102" t="s">
        <v>768</v>
      </c>
      <c r="J1449" s="102" t="s">
        <v>31</v>
      </c>
      <c r="K1449" s="103">
        <v>2500</v>
      </c>
      <c r="L1449" s="134"/>
      <c r="M1449" s="132"/>
    </row>
    <row r="1450" spans="1:13" ht="18" hidden="1" customHeight="1">
      <c r="A1450" s="132"/>
      <c r="B1450" s="82" t="s">
        <v>1095</v>
      </c>
      <c r="C1450" s="102" t="s">
        <v>14</v>
      </c>
      <c r="D1450" s="102" t="s">
        <v>22</v>
      </c>
      <c r="E1450" s="102">
        <v>2017</v>
      </c>
      <c r="F1450" s="102" t="s">
        <v>409</v>
      </c>
      <c r="G1450" s="133">
        <v>43010</v>
      </c>
      <c r="H1450" s="133">
        <v>43018</v>
      </c>
      <c r="I1450" s="102" t="s">
        <v>768</v>
      </c>
      <c r="J1450" s="102" t="s">
        <v>900</v>
      </c>
      <c r="K1450" s="103">
        <v>2500</v>
      </c>
      <c r="L1450" s="134"/>
      <c r="M1450" s="132"/>
    </row>
    <row r="1451" spans="1:13" ht="18" hidden="1" customHeight="1">
      <c r="A1451" s="132"/>
      <c r="B1451" s="82" t="s">
        <v>1091</v>
      </c>
      <c r="C1451" s="102" t="s">
        <v>29</v>
      </c>
      <c r="D1451" s="102" t="s">
        <v>86</v>
      </c>
      <c r="E1451" s="102">
        <v>2017</v>
      </c>
      <c r="F1451" s="102" t="s">
        <v>409</v>
      </c>
      <c r="G1451" s="133">
        <v>43010</v>
      </c>
      <c r="H1451" s="133">
        <v>43018</v>
      </c>
      <c r="I1451" s="83" t="s">
        <v>1136</v>
      </c>
      <c r="J1451" s="102" t="s">
        <v>88</v>
      </c>
      <c r="K1451" s="103">
        <v>2000</v>
      </c>
      <c r="L1451" s="134"/>
      <c r="M1451" s="132"/>
    </row>
    <row r="1452" spans="1:13" ht="18" hidden="1" customHeight="1">
      <c r="A1452" s="132"/>
      <c r="B1452" s="82" t="s">
        <v>873</v>
      </c>
      <c r="C1452" s="102" t="s">
        <v>29</v>
      </c>
      <c r="D1452" s="102" t="s">
        <v>571</v>
      </c>
      <c r="E1452" s="102">
        <v>2017</v>
      </c>
      <c r="F1452" s="102" t="s">
        <v>409</v>
      </c>
      <c r="G1452" s="133">
        <v>43013</v>
      </c>
      <c r="H1452" s="133">
        <v>43018</v>
      </c>
      <c r="I1452" s="135" t="s">
        <v>1137</v>
      </c>
      <c r="J1452" s="102" t="s">
        <v>875</v>
      </c>
      <c r="K1452" s="103">
        <v>1600</v>
      </c>
      <c r="L1452" s="134"/>
      <c r="M1452" s="132"/>
    </row>
    <row r="1453" spans="1:13" ht="18" hidden="1" customHeight="1">
      <c r="A1453" s="132"/>
      <c r="B1453" s="82" t="s">
        <v>41</v>
      </c>
      <c r="C1453" s="102" t="s">
        <v>14</v>
      </c>
      <c r="D1453" s="102" t="s">
        <v>571</v>
      </c>
      <c r="E1453" s="102">
        <v>2017</v>
      </c>
      <c r="F1453" s="102" t="s">
        <v>409</v>
      </c>
      <c r="G1453" s="133">
        <v>43013</v>
      </c>
      <c r="H1453" s="133">
        <v>43018</v>
      </c>
      <c r="I1453" s="135" t="s">
        <v>1137</v>
      </c>
      <c r="J1453" s="102" t="s">
        <v>938</v>
      </c>
      <c r="K1453" s="103">
        <v>600</v>
      </c>
      <c r="L1453" s="134"/>
      <c r="M1453" s="132"/>
    </row>
    <row r="1454" spans="1:13" ht="18" hidden="1" customHeight="1">
      <c r="A1454" s="132"/>
      <c r="B1454" s="82" t="s">
        <v>609</v>
      </c>
      <c r="C1454" s="102" t="s">
        <v>14</v>
      </c>
      <c r="D1454" s="102" t="s">
        <v>571</v>
      </c>
      <c r="E1454" s="102">
        <v>2017</v>
      </c>
      <c r="F1454" s="102" t="s">
        <v>409</v>
      </c>
      <c r="G1454" s="133">
        <v>43013</v>
      </c>
      <c r="H1454" s="133">
        <v>43018</v>
      </c>
      <c r="I1454" s="135" t="s">
        <v>1137</v>
      </c>
      <c r="J1454" s="102" t="s">
        <v>938</v>
      </c>
      <c r="K1454" s="103">
        <v>600</v>
      </c>
      <c r="L1454" s="134"/>
      <c r="M1454" s="132"/>
    </row>
    <row r="1455" spans="1:13" ht="18" hidden="1" customHeight="1">
      <c r="A1455" s="132"/>
      <c r="B1455" s="82" t="s">
        <v>1098</v>
      </c>
      <c r="C1455" s="102" t="s">
        <v>14</v>
      </c>
      <c r="D1455" s="102" t="s">
        <v>86</v>
      </c>
      <c r="E1455" s="102">
        <v>2017</v>
      </c>
      <c r="F1455" s="102" t="s">
        <v>409</v>
      </c>
      <c r="G1455" s="133">
        <v>43010</v>
      </c>
      <c r="H1455" s="133">
        <v>43019</v>
      </c>
      <c r="I1455" s="102" t="s">
        <v>1136</v>
      </c>
      <c r="J1455" s="102" t="s">
        <v>984</v>
      </c>
      <c r="K1455" s="103">
        <v>2000</v>
      </c>
      <c r="L1455" s="134"/>
      <c r="M1455" s="132"/>
    </row>
    <row r="1456" spans="1:13" ht="18" hidden="1" customHeight="1">
      <c r="A1456" s="132"/>
      <c r="B1456" s="82" t="s">
        <v>1059</v>
      </c>
      <c r="C1456" s="102" t="s">
        <v>29</v>
      </c>
      <c r="D1456" s="102" t="s">
        <v>86</v>
      </c>
      <c r="E1456" s="102">
        <v>2017</v>
      </c>
      <c r="F1456" s="102" t="s">
        <v>409</v>
      </c>
      <c r="G1456" s="133">
        <v>43010</v>
      </c>
      <c r="H1456" s="133">
        <v>43019</v>
      </c>
      <c r="I1456" s="102" t="s">
        <v>1138</v>
      </c>
      <c r="J1456" s="102" t="s">
        <v>955</v>
      </c>
      <c r="K1456" s="103">
        <v>2000</v>
      </c>
      <c r="L1456" s="134"/>
      <c r="M1456" s="132"/>
    </row>
    <row r="1457" spans="1:13" ht="18" hidden="1" customHeight="1">
      <c r="A1457" s="132"/>
      <c r="B1457" s="82" t="s">
        <v>537</v>
      </c>
      <c r="C1457" s="102" t="s">
        <v>14</v>
      </c>
      <c r="D1457" s="102" t="s">
        <v>1030</v>
      </c>
      <c r="E1457" s="102">
        <v>2017</v>
      </c>
      <c r="F1457" s="102" t="s">
        <v>409</v>
      </c>
      <c r="G1457" s="133">
        <v>43018</v>
      </c>
      <c r="H1457" s="133">
        <v>43020</v>
      </c>
      <c r="I1457" s="102" t="s">
        <v>1139</v>
      </c>
      <c r="J1457" s="102" t="s">
        <v>88</v>
      </c>
      <c r="K1457" s="103">
        <v>6674.54</v>
      </c>
      <c r="L1457" s="134"/>
      <c r="M1457" s="132"/>
    </row>
    <row r="1458" spans="1:13" ht="18" hidden="1" customHeight="1">
      <c r="A1458" s="132"/>
      <c r="B1458" s="82" t="s">
        <v>1099</v>
      </c>
      <c r="C1458" s="102" t="s">
        <v>14</v>
      </c>
      <c r="D1458" s="102" t="s">
        <v>571</v>
      </c>
      <c r="E1458" s="102">
        <v>2017</v>
      </c>
      <c r="F1458" s="102" t="s">
        <v>409</v>
      </c>
      <c r="G1458" s="133">
        <v>43018</v>
      </c>
      <c r="H1458" s="133">
        <v>43021</v>
      </c>
      <c r="I1458" s="135" t="s">
        <v>1137</v>
      </c>
      <c r="J1458" s="102" t="s">
        <v>1094</v>
      </c>
      <c r="K1458" s="103">
        <v>600</v>
      </c>
      <c r="L1458" s="134"/>
      <c r="M1458" s="132"/>
    </row>
    <row r="1459" spans="1:13" ht="18" hidden="1" customHeight="1">
      <c r="A1459" s="132"/>
      <c r="B1459" s="82" t="s">
        <v>1140</v>
      </c>
      <c r="C1459" s="102" t="s">
        <v>14</v>
      </c>
      <c r="D1459" s="102" t="s">
        <v>218</v>
      </c>
      <c r="E1459" s="102">
        <v>2017</v>
      </c>
      <c r="F1459" s="102" t="s">
        <v>409</v>
      </c>
      <c r="G1459" s="133">
        <v>43024</v>
      </c>
      <c r="H1459" s="133" t="s">
        <v>1141</v>
      </c>
      <c r="I1459" s="102" t="s">
        <v>1142</v>
      </c>
      <c r="J1459" s="102"/>
      <c r="K1459" s="103">
        <v>5000</v>
      </c>
      <c r="L1459" s="134"/>
      <c r="M1459" s="132"/>
    </row>
    <row r="1460" spans="1:13" ht="18" hidden="1" customHeight="1">
      <c r="A1460" s="132"/>
      <c r="B1460" s="82" t="s">
        <v>1143</v>
      </c>
      <c r="C1460" s="102" t="s">
        <v>14</v>
      </c>
      <c r="D1460" s="102" t="s">
        <v>218</v>
      </c>
      <c r="E1460" s="102">
        <v>2017</v>
      </c>
      <c r="F1460" s="102" t="s">
        <v>409</v>
      </c>
      <c r="G1460" s="133">
        <v>43024</v>
      </c>
      <c r="H1460" s="133" t="s">
        <v>1141</v>
      </c>
      <c r="I1460" s="102" t="s">
        <v>1142</v>
      </c>
      <c r="J1460" s="102"/>
      <c r="K1460" s="103">
        <v>5000</v>
      </c>
      <c r="L1460" s="134"/>
      <c r="M1460" s="132"/>
    </row>
    <row r="1461" spans="1:13" ht="18" hidden="1" customHeight="1">
      <c r="A1461" s="132"/>
      <c r="B1461" s="82" t="s">
        <v>1054</v>
      </c>
      <c r="C1461" s="102" t="s">
        <v>14</v>
      </c>
      <c r="D1461" s="102" t="s">
        <v>218</v>
      </c>
      <c r="E1461" s="102">
        <v>2017</v>
      </c>
      <c r="F1461" s="102" t="s">
        <v>409</v>
      </c>
      <c r="G1461" s="133">
        <v>43031</v>
      </c>
      <c r="H1461" s="133">
        <v>43033</v>
      </c>
      <c r="I1461" s="102" t="s">
        <v>1142</v>
      </c>
      <c r="J1461" s="102"/>
      <c r="K1461" s="103">
        <v>3000</v>
      </c>
      <c r="L1461" s="134"/>
      <c r="M1461" s="132"/>
    </row>
    <row r="1462" spans="1:13" ht="18" hidden="1" customHeight="1">
      <c r="A1462" s="132"/>
      <c r="B1462" s="82" t="s">
        <v>1121</v>
      </c>
      <c r="C1462" s="102" t="s">
        <v>14</v>
      </c>
      <c r="D1462" s="102" t="s">
        <v>218</v>
      </c>
      <c r="E1462" s="102">
        <v>2017</v>
      </c>
      <c r="F1462" s="102" t="s">
        <v>409</v>
      </c>
      <c r="G1462" s="133">
        <v>43031</v>
      </c>
      <c r="H1462" s="133">
        <v>43033</v>
      </c>
      <c r="I1462" s="102" t="s">
        <v>1142</v>
      </c>
      <c r="J1462" s="102"/>
      <c r="K1462" s="103">
        <v>1000</v>
      </c>
      <c r="L1462" s="134"/>
      <c r="M1462" s="132"/>
    </row>
    <row r="1463" spans="1:13" ht="18" hidden="1" customHeight="1">
      <c r="A1463" s="132"/>
      <c r="B1463" s="82" t="s">
        <v>1144</v>
      </c>
      <c r="C1463" s="102" t="s">
        <v>29</v>
      </c>
      <c r="D1463" s="102" t="s">
        <v>218</v>
      </c>
      <c r="E1463" s="102">
        <v>2017</v>
      </c>
      <c r="F1463" s="102" t="s">
        <v>409</v>
      </c>
      <c r="G1463" s="133">
        <v>43031</v>
      </c>
      <c r="H1463" s="133">
        <v>43033</v>
      </c>
      <c r="I1463" s="102" t="s">
        <v>1142</v>
      </c>
      <c r="J1463" s="102"/>
      <c r="K1463" s="103">
        <v>1000</v>
      </c>
      <c r="L1463" s="134"/>
      <c r="M1463" s="132"/>
    </row>
    <row r="1464" spans="1:13" ht="18" hidden="1" customHeight="1">
      <c r="A1464" s="132"/>
      <c r="B1464" s="82" t="s">
        <v>1143</v>
      </c>
      <c r="C1464" s="102" t="s">
        <v>14</v>
      </c>
      <c r="D1464" s="102" t="s">
        <v>218</v>
      </c>
      <c r="E1464" s="102">
        <v>2017</v>
      </c>
      <c r="F1464" s="102" t="s">
        <v>409</v>
      </c>
      <c r="G1464" s="133">
        <v>43031</v>
      </c>
      <c r="H1464" s="133">
        <v>43033</v>
      </c>
      <c r="I1464" s="102" t="s">
        <v>1142</v>
      </c>
      <c r="J1464" s="102"/>
      <c r="K1464" s="103">
        <v>3000</v>
      </c>
      <c r="L1464" s="134"/>
      <c r="M1464" s="132"/>
    </row>
    <row r="1465" spans="1:13" ht="18" hidden="1" customHeight="1">
      <c r="A1465" s="132"/>
      <c r="B1465" s="82" t="s">
        <v>1140</v>
      </c>
      <c r="C1465" s="102" t="s">
        <v>14</v>
      </c>
      <c r="D1465" s="102" t="s">
        <v>218</v>
      </c>
      <c r="E1465" s="102">
        <v>2017</v>
      </c>
      <c r="F1465" s="102" t="s">
        <v>409</v>
      </c>
      <c r="G1465" s="133">
        <v>43031</v>
      </c>
      <c r="H1465" s="133">
        <v>43033</v>
      </c>
      <c r="I1465" s="102" t="s">
        <v>1142</v>
      </c>
      <c r="J1465" s="102"/>
      <c r="K1465" s="103">
        <v>3000</v>
      </c>
      <c r="L1465" s="134"/>
      <c r="M1465" s="132"/>
    </row>
    <row r="1466" spans="1:13" ht="18" hidden="1" customHeight="1">
      <c r="A1466" s="132"/>
      <c r="B1466" s="82" t="s">
        <v>1121</v>
      </c>
      <c r="C1466" s="102" t="s">
        <v>14</v>
      </c>
      <c r="D1466" s="102" t="s">
        <v>443</v>
      </c>
      <c r="E1466" s="102">
        <v>2017</v>
      </c>
      <c r="F1466" s="102" t="s">
        <v>409</v>
      </c>
      <c r="G1466" s="133">
        <v>43010</v>
      </c>
      <c r="H1466" s="133">
        <v>43018</v>
      </c>
      <c r="I1466" s="102" t="s">
        <v>911</v>
      </c>
      <c r="J1466" s="102" t="s">
        <v>34</v>
      </c>
      <c r="K1466" s="103">
        <v>2000</v>
      </c>
      <c r="L1466" s="134"/>
      <c r="M1466" s="132"/>
    </row>
    <row r="1467" spans="1:13" ht="18" hidden="1" customHeight="1">
      <c r="A1467" s="132"/>
      <c r="B1467" s="82" t="s">
        <v>1145</v>
      </c>
      <c r="C1467" s="102" t="s">
        <v>14</v>
      </c>
      <c r="D1467" s="102" t="s">
        <v>443</v>
      </c>
      <c r="E1467" s="102">
        <v>2017</v>
      </c>
      <c r="F1467" s="102" t="s">
        <v>409</v>
      </c>
      <c r="G1467" s="133">
        <v>43010</v>
      </c>
      <c r="H1467" s="133">
        <v>43011</v>
      </c>
      <c r="I1467" s="102" t="s">
        <v>909</v>
      </c>
      <c r="J1467" s="102" t="s">
        <v>152</v>
      </c>
      <c r="K1467" s="103">
        <v>2000</v>
      </c>
      <c r="L1467" s="134"/>
      <c r="M1467" s="132"/>
    </row>
    <row r="1468" spans="1:13" ht="18" hidden="1" customHeight="1">
      <c r="A1468" s="132"/>
      <c r="B1468" s="82" t="s">
        <v>1111</v>
      </c>
      <c r="C1468" s="102" t="s">
        <v>29</v>
      </c>
      <c r="D1468" s="102" t="s">
        <v>443</v>
      </c>
      <c r="E1468" s="102">
        <v>2017</v>
      </c>
      <c r="F1468" s="102" t="s">
        <v>409</v>
      </c>
      <c r="G1468" s="133">
        <v>43010</v>
      </c>
      <c r="H1468" s="133">
        <v>43018</v>
      </c>
      <c r="I1468" s="102" t="s">
        <v>940</v>
      </c>
      <c r="J1468" s="102" t="s">
        <v>1112</v>
      </c>
      <c r="K1468" s="103">
        <v>2000</v>
      </c>
      <c r="L1468" s="134"/>
      <c r="M1468" s="132"/>
    </row>
    <row r="1469" spans="1:13" ht="18" hidden="1" customHeight="1">
      <c r="A1469" s="132"/>
      <c r="B1469" s="82" t="s">
        <v>1113</v>
      </c>
      <c r="C1469" s="102" t="s">
        <v>29</v>
      </c>
      <c r="D1469" s="102" t="s">
        <v>443</v>
      </c>
      <c r="E1469" s="102">
        <v>2017</v>
      </c>
      <c r="F1469" s="102" t="s">
        <v>409</v>
      </c>
      <c r="G1469" s="133">
        <v>43010</v>
      </c>
      <c r="H1469" s="133">
        <v>43018</v>
      </c>
      <c r="I1469" s="102" t="s">
        <v>940</v>
      </c>
      <c r="J1469" s="102" t="s">
        <v>1112</v>
      </c>
      <c r="K1469" s="103">
        <v>2000</v>
      </c>
      <c r="L1469" s="134"/>
      <c r="M1469" s="132"/>
    </row>
    <row r="1470" spans="1:13" ht="18" hidden="1" customHeight="1">
      <c r="A1470" s="132"/>
      <c r="B1470" s="82" t="s">
        <v>1114</v>
      </c>
      <c r="C1470" s="102" t="s">
        <v>29</v>
      </c>
      <c r="D1470" s="102" t="s">
        <v>443</v>
      </c>
      <c r="E1470" s="102">
        <v>2017</v>
      </c>
      <c r="F1470" s="102" t="s">
        <v>409</v>
      </c>
      <c r="G1470" s="133">
        <v>43010</v>
      </c>
      <c r="H1470" s="133">
        <v>43018</v>
      </c>
      <c r="I1470" s="102" t="s">
        <v>940</v>
      </c>
      <c r="J1470" s="102" t="s">
        <v>1112</v>
      </c>
      <c r="K1470" s="103">
        <v>2000</v>
      </c>
      <c r="L1470" s="134"/>
      <c r="M1470" s="132"/>
    </row>
    <row r="1471" spans="1:13" ht="18" hidden="1" customHeight="1">
      <c r="A1471" s="132"/>
      <c r="B1471" s="82" t="s">
        <v>1115</v>
      </c>
      <c r="C1471" s="102" t="s">
        <v>29</v>
      </c>
      <c r="D1471" s="102" t="s">
        <v>443</v>
      </c>
      <c r="E1471" s="102">
        <v>2017</v>
      </c>
      <c r="F1471" s="102" t="s">
        <v>409</v>
      </c>
      <c r="G1471" s="133">
        <v>43010</v>
      </c>
      <c r="H1471" s="133">
        <v>43018</v>
      </c>
      <c r="I1471" s="102" t="s">
        <v>940</v>
      </c>
      <c r="J1471" s="102" t="s">
        <v>1112</v>
      </c>
      <c r="K1471" s="103">
        <v>2000</v>
      </c>
      <c r="L1471" s="134"/>
      <c r="M1471" s="132"/>
    </row>
    <row r="1472" spans="1:13" ht="18" hidden="1" customHeight="1">
      <c r="A1472" s="132"/>
      <c r="B1472" s="82" t="s">
        <v>1116</v>
      </c>
      <c r="C1472" s="102" t="s">
        <v>29</v>
      </c>
      <c r="D1472" s="102" t="s">
        <v>443</v>
      </c>
      <c r="E1472" s="102">
        <v>2017</v>
      </c>
      <c r="F1472" s="102" t="s">
        <v>409</v>
      </c>
      <c r="G1472" s="133">
        <v>43010</v>
      </c>
      <c r="H1472" s="133">
        <v>43018</v>
      </c>
      <c r="I1472" s="102" t="s">
        <v>940</v>
      </c>
      <c r="J1472" s="102" t="s">
        <v>1112</v>
      </c>
      <c r="K1472" s="103">
        <v>2000</v>
      </c>
      <c r="L1472" s="134"/>
      <c r="M1472" s="132"/>
    </row>
    <row r="1473" spans="1:13" ht="18" hidden="1" customHeight="1">
      <c r="A1473" s="132"/>
      <c r="B1473" s="82" t="s">
        <v>1118</v>
      </c>
      <c r="C1473" s="102" t="s">
        <v>14</v>
      </c>
      <c r="D1473" s="102" t="s">
        <v>443</v>
      </c>
      <c r="E1473" s="102">
        <v>2017</v>
      </c>
      <c r="F1473" s="102" t="s">
        <v>409</v>
      </c>
      <c r="G1473" s="133">
        <v>43010</v>
      </c>
      <c r="H1473" s="133">
        <v>43018</v>
      </c>
      <c r="I1473" s="102" t="s">
        <v>911</v>
      </c>
      <c r="J1473" s="102" t="s">
        <v>1119</v>
      </c>
      <c r="K1473" s="103">
        <v>2000</v>
      </c>
      <c r="L1473" s="134"/>
      <c r="M1473" s="132"/>
    </row>
    <row r="1474" spans="1:13" ht="18" hidden="1" customHeight="1">
      <c r="A1474" s="132"/>
      <c r="B1474" s="82" t="s">
        <v>1121</v>
      </c>
      <c r="C1474" s="102" t="s">
        <v>14</v>
      </c>
      <c r="D1474" s="102" t="s">
        <v>443</v>
      </c>
      <c r="E1474" s="102">
        <v>2017</v>
      </c>
      <c r="F1474" s="102" t="s">
        <v>409</v>
      </c>
      <c r="G1474" s="133">
        <v>43010</v>
      </c>
      <c r="H1474" s="133">
        <v>43018</v>
      </c>
      <c r="I1474" s="102" t="s">
        <v>911</v>
      </c>
      <c r="J1474" s="102" t="s">
        <v>34</v>
      </c>
      <c r="K1474" s="103">
        <v>2000</v>
      </c>
      <c r="L1474" s="134"/>
      <c r="M1474" s="132"/>
    </row>
    <row r="1475" spans="1:13" ht="18" hidden="1" customHeight="1">
      <c r="A1475" s="132"/>
      <c r="B1475" s="82" t="s">
        <v>1117</v>
      </c>
      <c r="C1475" s="102" t="s">
        <v>29</v>
      </c>
      <c r="D1475" s="102" t="s">
        <v>443</v>
      </c>
      <c r="E1475" s="102">
        <v>2017</v>
      </c>
      <c r="F1475" s="102" t="s">
        <v>409</v>
      </c>
      <c r="G1475" s="133">
        <v>43010</v>
      </c>
      <c r="H1475" s="133">
        <v>43018</v>
      </c>
      <c r="I1475" s="102" t="s">
        <v>940</v>
      </c>
      <c r="J1475" s="102" t="s">
        <v>1112</v>
      </c>
      <c r="K1475" s="103">
        <v>2000</v>
      </c>
      <c r="L1475" s="134"/>
      <c r="M1475" s="132"/>
    </row>
    <row r="1476" spans="1:13" ht="18" hidden="1" customHeight="1">
      <c r="A1476" s="132"/>
      <c r="B1476" s="82" t="s">
        <v>1122</v>
      </c>
      <c r="C1476" s="102" t="s">
        <v>29</v>
      </c>
      <c r="D1476" s="102" t="s">
        <v>443</v>
      </c>
      <c r="E1476" s="102">
        <v>2017</v>
      </c>
      <c r="F1476" s="102" t="s">
        <v>409</v>
      </c>
      <c r="G1476" s="133">
        <v>43010</v>
      </c>
      <c r="H1476" s="133">
        <v>43018</v>
      </c>
      <c r="I1476" s="102" t="s">
        <v>940</v>
      </c>
      <c r="J1476" s="102" t="s">
        <v>1112</v>
      </c>
      <c r="K1476" s="103">
        <v>2000</v>
      </c>
      <c r="L1476" s="134"/>
      <c r="M1476" s="132"/>
    </row>
    <row r="1477" spans="1:13" ht="18" hidden="1" customHeight="1">
      <c r="A1477" s="132"/>
      <c r="B1477" s="82" t="s">
        <v>1123</v>
      </c>
      <c r="C1477" s="102" t="s">
        <v>29</v>
      </c>
      <c r="D1477" s="102" t="s">
        <v>443</v>
      </c>
      <c r="E1477" s="102">
        <v>2017</v>
      </c>
      <c r="F1477" s="102" t="s">
        <v>409</v>
      </c>
      <c r="G1477" s="133">
        <v>43010</v>
      </c>
      <c r="H1477" s="133">
        <v>43018</v>
      </c>
      <c r="I1477" s="102" t="s">
        <v>940</v>
      </c>
      <c r="J1477" s="102" t="s">
        <v>1112</v>
      </c>
      <c r="K1477" s="103">
        <v>2000</v>
      </c>
      <c r="L1477" s="134"/>
      <c r="M1477" s="132"/>
    </row>
    <row r="1478" spans="1:13" ht="18" hidden="1" customHeight="1">
      <c r="A1478" s="132"/>
      <c r="B1478" s="82" t="s">
        <v>1126</v>
      </c>
      <c r="C1478" s="102" t="s">
        <v>14</v>
      </c>
      <c r="D1478" s="102" t="s">
        <v>443</v>
      </c>
      <c r="E1478" s="102">
        <v>2017</v>
      </c>
      <c r="F1478" s="102" t="s">
        <v>409</v>
      </c>
      <c r="G1478" s="133">
        <v>43010</v>
      </c>
      <c r="H1478" s="133">
        <v>43018</v>
      </c>
      <c r="I1478" s="102" t="s">
        <v>911</v>
      </c>
      <c r="J1478" s="102" t="s">
        <v>345</v>
      </c>
      <c r="K1478" s="103">
        <v>2000</v>
      </c>
      <c r="L1478" s="134"/>
      <c r="M1478" s="132"/>
    </row>
    <row r="1479" spans="1:13" ht="18" hidden="1" customHeight="1">
      <c r="A1479" s="132"/>
      <c r="B1479" s="82" t="s">
        <v>1127</v>
      </c>
      <c r="C1479" s="102" t="s">
        <v>14</v>
      </c>
      <c r="D1479" s="102" t="s">
        <v>443</v>
      </c>
      <c r="E1479" s="102">
        <v>2017</v>
      </c>
      <c r="F1479" s="102" t="s">
        <v>409</v>
      </c>
      <c r="G1479" s="133">
        <v>43010</v>
      </c>
      <c r="H1479" s="133">
        <v>43018</v>
      </c>
      <c r="I1479" s="102" t="s">
        <v>911</v>
      </c>
      <c r="J1479" s="102" t="s">
        <v>352</v>
      </c>
      <c r="K1479" s="103">
        <v>2000</v>
      </c>
      <c r="L1479" s="134"/>
      <c r="M1479" s="132"/>
    </row>
    <row r="1480" spans="1:13" ht="18" hidden="1" customHeight="1">
      <c r="A1480" s="132"/>
      <c r="B1480" s="82" t="s">
        <v>1146</v>
      </c>
      <c r="C1480" s="102" t="s">
        <v>14</v>
      </c>
      <c r="D1480" s="102" t="s">
        <v>443</v>
      </c>
      <c r="E1480" s="102">
        <v>2017</v>
      </c>
      <c r="F1480" s="102" t="s">
        <v>409</v>
      </c>
      <c r="G1480" s="133">
        <v>43012</v>
      </c>
      <c r="H1480" s="133">
        <v>43018</v>
      </c>
      <c r="I1480" s="102" t="s">
        <v>909</v>
      </c>
      <c r="J1480" s="102" t="s">
        <v>1125</v>
      </c>
      <c r="K1480" s="103">
        <v>2000</v>
      </c>
      <c r="L1480" s="134"/>
      <c r="M1480" s="132"/>
    </row>
    <row r="1481" spans="1:13" ht="18" hidden="1" customHeight="1">
      <c r="A1481" s="132"/>
      <c r="B1481" s="82" t="s">
        <v>1147</v>
      </c>
      <c r="C1481" s="102" t="s">
        <v>14</v>
      </c>
      <c r="D1481" s="102" t="s">
        <v>443</v>
      </c>
      <c r="E1481" s="102">
        <v>2017</v>
      </c>
      <c r="F1481" s="102" t="s">
        <v>409</v>
      </c>
      <c r="G1481" s="133">
        <v>43012</v>
      </c>
      <c r="H1481" s="133">
        <v>43018</v>
      </c>
      <c r="I1481" s="102" t="s">
        <v>909</v>
      </c>
      <c r="J1481" s="102" t="s">
        <v>1148</v>
      </c>
      <c r="K1481" s="103">
        <v>2000</v>
      </c>
      <c r="L1481" s="134"/>
      <c r="M1481" s="132"/>
    </row>
    <row r="1482" spans="1:13" ht="18" hidden="1" customHeight="1">
      <c r="A1482" s="132"/>
      <c r="B1482" s="82" t="s">
        <v>1149</v>
      </c>
      <c r="C1482" s="102" t="s">
        <v>14</v>
      </c>
      <c r="D1482" s="102" t="s">
        <v>443</v>
      </c>
      <c r="E1482" s="102">
        <v>2017</v>
      </c>
      <c r="F1482" s="102" t="s">
        <v>409</v>
      </c>
      <c r="G1482" s="133">
        <v>43012</v>
      </c>
      <c r="H1482" s="133">
        <v>43018</v>
      </c>
      <c r="I1482" s="102" t="s">
        <v>909</v>
      </c>
      <c r="J1482" s="102" t="s">
        <v>745</v>
      </c>
      <c r="K1482" s="103">
        <v>2000</v>
      </c>
      <c r="L1482" s="134"/>
      <c r="M1482" s="132"/>
    </row>
    <row r="1483" spans="1:13" ht="18" hidden="1" customHeight="1">
      <c r="A1483" s="132"/>
      <c r="B1483" s="82" t="s">
        <v>1150</v>
      </c>
      <c r="C1483" s="102" t="s">
        <v>14</v>
      </c>
      <c r="D1483" s="102" t="s">
        <v>443</v>
      </c>
      <c r="E1483" s="102">
        <v>2017</v>
      </c>
      <c r="F1483" s="102" t="s">
        <v>409</v>
      </c>
      <c r="G1483" s="133">
        <v>43012</v>
      </c>
      <c r="H1483" s="133">
        <v>43018</v>
      </c>
      <c r="I1483" s="102" t="s">
        <v>909</v>
      </c>
      <c r="J1483" s="102" t="s">
        <v>536</v>
      </c>
      <c r="K1483" s="103">
        <v>2000</v>
      </c>
      <c r="L1483" s="134"/>
      <c r="M1483" s="132"/>
    </row>
    <row r="1484" spans="1:13" ht="18" hidden="1" customHeight="1">
      <c r="A1484" s="132"/>
      <c r="B1484" s="82" t="s">
        <v>1151</v>
      </c>
      <c r="C1484" s="102" t="s">
        <v>14</v>
      </c>
      <c r="D1484" s="102" t="s">
        <v>443</v>
      </c>
      <c r="E1484" s="102">
        <v>2017</v>
      </c>
      <c r="F1484" s="102" t="s">
        <v>409</v>
      </c>
      <c r="G1484" s="133">
        <v>43012</v>
      </c>
      <c r="H1484" s="133">
        <v>43018</v>
      </c>
      <c r="I1484" s="102" t="s">
        <v>909</v>
      </c>
      <c r="J1484" s="102" t="s">
        <v>745</v>
      </c>
      <c r="K1484" s="103">
        <v>2000</v>
      </c>
      <c r="L1484" s="134"/>
      <c r="M1484" s="132"/>
    </row>
    <row r="1485" spans="1:13" ht="18" hidden="1" customHeight="1">
      <c r="A1485" s="132"/>
      <c r="B1485" s="82" t="s">
        <v>1152</v>
      </c>
      <c r="C1485" s="102" t="s">
        <v>14</v>
      </c>
      <c r="D1485" s="102" t="s">
        <v>443</v>
      </c>
      <c r="E1485" s="102">
        <v>2017</v>
      </c>
      <c r="F1485" s="102" t="s">
        <v>409</v>
      </c>
      <c r="G1485" s="133">
        <v>43012</v>
      </c>
      <c r="H1485" s="133">
        <v>43018</v>
      </c>
      <c r="I1485" s="102" t="s">
        <v>909</v>
      </c>
      <c r="J1485" s="102" t="s">
        <v>418</v>
      </c>
      <c r="K1485" s="103">
        <v>2000</v>
      </c>
      <c r="L1485" s="134"/>
      <c r="M1485" s="132"/>
    </row>
    <row r="1486" spans="1:13" ht="18" hidden="1" customHeight="1">
      <c r="A1486" s="132"/>
      <c r="B1486" s="82" t="s">
        <v>1109</v>
      </c>
      <c r="C1486" s="102" t="s">
        <v>29</v>
      </c>
      <c r="D1486" s="102" t="s">
        <v>443</v>
      </c>
      <c r="E1486" s="102">
        <v>2017</v>
      </c>
      <c r="F1486" s="102" t="s">
        <v>409</v>
      </c>
      <c r="G1486" s="133">
        <v>43010</v>
      </c>
      <c r="H1486" s="133">
        <v>43019</v>
      </c>
      <c r="I1486" s="102" t="s">
        <v>911</v>
      </c>
      <c r="J1486" s="102" t="s">
        <v>955</v>
      </c>
      <c r="K1486" s="103">
        <v>2000</v>
      </c>
      <c r="L1486" s="134"/>
      <c r="M1486" s="132"/>
    </row>
    <row r="1487" spans="1:13" ht="18" hidden="1" customHeight="1">
      <c r="A1487" s="132"/>
      <c r="B1487" s="82" t="s">
        <v>1110</v>
      </c>
      <c r="C1487" s="102" t="s">
        <v>29</v>
      </c>
      <c r="D1487" s="102" t="s">
        <v>443</v>
      </c>
      <c r="E1487" s="102">
        <v>2017</v>
      </c>
      <c r="F1487" s="102" t="s">
        <v>409</v>
      </c>
      <c r="G1487" s="133">
        <v>43010</v>
      </c>
      <c r="H1487" s="133">
        <v>43019</v>
      </c>
      <c r="I1487" s="102" t="s">
        <v>911</v>
      </c>
      <c r="J1487" s="102" t="s">
        <v>955</v>
      </c>
      <c r="K1487" s="103">
        <v>2000</v>
      </c>
      <c r="L1487" s="134"/>
      <c r="M1487" s="132"/>
    </row>
    <row r="1488" spans="1:13" ht="18" hidden="1" customHeight="1">
      <c r="A1488" s="132"/>
      <c r="B1488" s="82" t="s">
        <v>1130</v>
      </c>
      <c r="C1488" s="102" t="s">
        <v>14</v>
      </c>
      <c r="D1488" s="102" t="s">
        <v>443</v>
      </c>
      <c r="E1488" s="102">
        <v>2017</v>
      </c>
      <c r="F1488" s="102" t="s">
        <v>409</v>
      </c>
      <c r="G1488" s="133">
        <v>43010</v>
      </c>
      <c r="H1488" s="133">
        <v>43020</v>
      </c>
      <c r="I1488" s="102" t="s">
        <v>911</v>
      </c>
      <c r="J1488" s="102" t="s">
        <v>541</v>
      </c>
      <c r="K1488" s="103">
        <v>2000</v>
      </c>
      <c r="L1488" s="134"/>
      <c r="M1488" s="132"/>
    </row>
    <row r="1489" spans="1:13" ht="18" hidden="1" customHeight="1">
      <c r="A1489" s="132"/>
      <c r="B1489" s="82" t="s">
        <v>1025</v>
      </c>
      <c r="C1489" s="102" t="s">
        <v>14</v>
      </c>
      <c r="D1489" s="102" t="s">
        <v>443</v>
      </c>
      <c r="E1489" s="102">
        <v>2017</v>
      </c>
      <c r="F1489" s="102" t="s">
        <v>409</v>
      </c>
      <c r="G1489" s="133">
        <v>43012</v>
      </c>
      <c r="H1489" s="133">
        <v>43021</v>
      </c>
      <c r="I1489" s="102" t="s">
        <v>909</v>
      </c>
      <c r="J1489" s="102" t="s">
        <v>875</v>
      </c>
      <c r="K1489" s="103">
        <v>2000</v>
      </c>
      <c r="L1489" s="134"/>
      <c r="M1489" s="132"/>
    </row>
    <row r="1490" spans="1:13" ht="18" hidden="1" customHeight="1">
      <c r="A1490" s="132"/>
      <c r="B1490" s="82" t="s">
        <v>1124</v>
      </c>
      <c r="C1490" s="102" t="s">
        <v>14</v>
      </c>
      <c r="D1490" s="102" t="s">
        <v>443</v>
      </c>
      <c r="E1490" s="102">
        <v>2017</v>
      </c>
      <c r="F1490" s="102" t="s">
        <v>409</v>
      </c>
      <c r="G1490" s="133">
        <v>43010</v>
      </c>
      <c r="H1490" s="133">
        <v>43021</v>
      </c>
      <c r="I1490" s="102" t="s">
        <v>911</v>
      </c>
      <c r="J1490" s="102" t="s">
        <v>1125</v>
      </c>
      <c r="K1490" s="103">
        <v>2000</v>
      </c>
      <c r="L1490" s="134"/>
      <c r="M1490" s="132"/>
    </row>
    <row r="1491" spans="1:13" ht="18" hidden="1" customHeight="1">
      <c r="A1491" s="132"/>
      <c r="B1491" s="88" t="s">
        <v>1153</v>
      </c>
      <c r="C1491" s="89" t="s">
        <v>45</v>
      </c>
      <c r="D1491" s="89" t="s">
        <v>46</v>
      </c>
      <c r="E1491" s="89">
        <v>2017</v>
      </c>
      <c r="F1491" s="128" t="s">
        <v>409</v>
      </c>
      <c r="G1491" s="90"/>
      <c r="H1491" s="90"/>
      <c r="I1491" s="89" t="s">
        <v>1154</v>
      </c>
      <c r="J1491" s="89"/>
      <c r="K1491" s="91">
        <v>3979</v>
      </c>
      <c r="L1491" s="131">
        <f>SUM(K1443:K1491)</f>
        <v>150445.34</v>
      </c>
      <c r="M1491" s="132"/>
    </row>
    <row r="1492" spans="1:13" ht="18" hidden="1" customHeight="1">
      <c r="A1492" s="132"/>
      <c r="B1492" s="82" t="s">
        <v>1078</v>
      </c>
      <c r="C1492" s="102" t="s">
        <v>14</v>
      </c>
      <c r="D1492" s="102" t="s">
        <v>22</v>
      </c>
      <c r="E1492" s="102">
        <v>2017</v>
      </c>
      <c r="F1492" s="102" t="s">
        <v>434</v>
      </c>
      <c r="G1492" s="133">
        <v>43040</v>
      </c>
      <c r="H1492" s="133">
        <v>43040</v>
      </c>
      <c r="I1492" s="102" t="s">
        <v>771</v>
      </c>
      <c r="J1492" s="102" t="s">
        <v>88</v>
      </c>
      <c r="K1492" s="103">
        <v>2500</v>
      </c>
      <c r="L1492" s="134"/>
      <c r="M1492" s="132"/>
    </row>
    <row r="1493" spans="1:13" ht="18" hidden="1" customHeight="1">
      <c r="A1493" s="132"/>
      <c r="B1493" s="82" t="s">
        <v>1093</v>
      </c>
      <c r="C1493" s="102" t="s">
        <v>14</v>
      </c>
      <c r="D1493" s="102" t="s">
        <v>22</v>
      </c>
      <c r="E1493" s="102">
        <v>2017</v>
      </c>
      <c r="F1493" s="102" t="s">
        <v>434</v>
      </c>
      <c r="G1493" s="133">
        <v>43040</v>
      </c>
      <c r="H1493" s="133">
        <v>43040</v>
      </c>
      <c r="I1493" s="102" t="s">
        <v>771</v>
      </c>
      <c r="J1493" s="102" t="s">
        <v>1094</v>
      </c>
      <c r="K1493" s="103">
        <v>2500</v>
      </c>
      <c r="L1493" s="134"/>
      <c r="M1493" s="132"/>
    </row>
    <row r="1494" spans="1:13" ht="18" hidden="1" customHeight="1">
      <c r="A1494" s="132"/>
      <c r="B1494" s="82" t="s">
        <v>1096</v>
      </c>
      <c r="C1494" s="102" t="s">
        <v>14</v>
      </c>
      <c r="D1494" s="102" t="s">
        <v>22</v>
      </c>
      <c r="E1494" s="102">
        <v>2017</v>
      </c>
      <c r="F1494" s="102" t="s">
        <v>434</v>
      </c>
      <c r="G1494" s="133">
        <v>43040</v>
      </c>
      <c r="H1494" s="133">
        <v>43040</v>
      </c>
      <c r="I1494" s="102" t="s">
        <v>771</v>
      </c>
      <c r="J1494" s="102" t="s">
        <v>1097</v>
      </c>
      <c r="K1494" s="103">
        <v>2500</v>
      </c>
      <c r="L1494" s="134"/>
      <c r="M1494" s="132"/>
    </row>
    <row r="1495" spans="1:13" ht="18" hidden="1" customHeight="1">
      <c r="A1495" s="132"/>
      <c r="B1495" s="82" t="s">
        <v>1035</v>
      </c>
      <c r="C1495" s="102" t="s">
        <v>14</v>
      </c>
      <c r="D1495" s="102" t="s">
        <v>22</v>
      </c>
      <c r="E1495" s="102">
        <v>2017</v>
      </c>
      <c r="F1495" s="102" t="s">
        <v>434</v>
      </c>
      <c r="G1495" s="133">
        <v>43040</v>
      </c>
      <c r="H1495" s="133">
        <v>43040</v>
      </c>
      <c r="I1495" s="102" t="s">
        <v>771</v>
      </c>
      <c r="J1495" s="102" t="s">
        <v>31</v>
      </c>
      <c r="K1495" s="103">
        <v>2500</v>
      </c>
      <c r="L1495" s="134"/>
      <c r="M1495" s="132"/>
    </row>
    <row r="1496" spans="1:13" ht="18" hidden="1" customHeight="1">
      <c r="A1496" s="132"/>
      <c r="B1496" s="82" t="s">
        <v>1095</v>
      </c>
      <c r="C1496" s="102" t="s">
        <v>14</v>
      </c>
      <c r="D1496" s="102" t="s">
        <v>22</v>
      </c>
      <c r="E1496" s="102">
        <v>2017</v>
      </c>
      <c r="F1496" s="102" t="s">
        <v>434</v>
      </c>
      <c r="G1496" s="133">
        <v>43040</v>
      </c>
      <c r="H1496" s="133">
        <v>43040</v>
      </c>
      <c r="I1496" s="102" t="s">
        <v>771</v>
      </c>
      <c r="J1496" s="102" t="s">
        <v>900</v>
      </c>
      <c r="K1496" s="103">
        <v>2500</v>
      </c>
      <c r="L1496" s="134"/>
      <c r="M1496" s="132"/>
    </row>
    <row r="1497" spans="1:13" ht="18" hidden="1" customHeight="1">
      <c r="A1497" s="132"/>
      <c r="B1497" s="82" t="s">
        <v>1091</v>
      </c>
      <c r="C1497" s="102" t="s">
        <v>29</v>
      </c>
      <c r="D1497" s="102" t="s">
        <v>86</v>
      </c>
      <c r="E1497" s="102">
        <v>2017</v>
      </c>
      <c r="F1497" s="102" t="s">
        <v>434</v>
      </c>
      <c r="G1497" s="133">
        <v>43040</v>
      </c>
      <c r="H1497" s="133">
        <v>43040</v>
      </c>
      <c r="I1497" s="102" t="s">
        <v>1155</v>
      </c>
      <c r="J1497" s="102" t="s">
        <v>88</v>
      </c>
      <c r="K1497" s="103">
        <v>2000</v>
      </c>
      <c r="L1497" s="134"/>
      <c r="M1497" s="132"/>
    </row>
    <row r="1498" spans="1:13" ht="18" hidden="1" customHeight="1">
      <c r="A1498" s="132"/>
      <c r="B1498" s="82" t="s">
        <v>1098</v>
      </c>
      <c r="C1498" s="102" t="s">
        <v>14</v>
      </c>
      <c r="D1498" s="102" t="s">
        <v>86</v>
      </c>
      <c r="E1498" s="102">
        <v>2017</v>
      </c>
      <c r="F1498" s="102" t="s">
        <v>434</v>
      </c>
      <c r="G1498" s="133">
        <v>43040</v>
      </c>
      <c r="H1498" s="133">
        <v>43040</v>
      </c>
      <c r="I1498" s="102" t="s">
        <v>1155</v>
      </c>
      <c r="J1498" s="102" t="s">
        <v>984</v>
      </c>
      <c r="K1498" s="103">
        <v>2000</v>
      </c>
      <c r="L1498" s="134"/>
      <c r="M1498" s="132"/>
    </row>
    <row r="1499" spans="1:13" ht="18" hidden="1" customHeight="1">
      <c r="A1499" s="132"/>
      <c r="B1499" s="82" t="s">
        <v>1059</v>
      </c>
      <c r="C1499" s="102" t="s">
        <v>29</v>
      </c>
      <c r="D1499" s="102" t="s">
        <v>86</v>
      </c>
      <c r="E1499" s="102">
        <v>2017</v>
      </c>
      <c r="F1499" s="102" t="s">
        <v>434</v>
      </c>
      <c r="G1499" s="133">
        <v>43040</v>
      </c>
      <c r="H1499" s="133">
        <v>42923</v>
      </c>
      <c r="I1499" s="102" t="s">
        <v>1156</v>
      </c>
      <c r="J1499" s="102" t="s">
        <v>955</v>
      </c>
      <c r="K1499" s="103">
        <v>2000</v>
      </c>
      <c r="L1499" s="134"/>
      <c r="M1499" s="132"/>
    </row>
    <row r="1500" spans="1:13" ht="18" hidden="1" customHeight="1">
      <c r="A1500" s="132"/>
      <c r="B1500" s="82" t="s">
        <v>1121</v>
      </c>
      <c r="C1500" s="102" t="s">
        <v>14</v>
      </c>
      <c r="D1500" s="102" t="s">
        <v>218</v>
      </c>
      <c r="E1500" s="102">
        <v>2017</v>
      </c>
      <c r="F1500" s="102" t="s">
        <v>434</v>
      </c>
      <c r="G1500" s="133">
        <v>43045</v>
      </c>
      <c r="H1500" s="133">
        <v>43046</v>
      </c>
      <c r="I1500" s="102" t="s">
        <v>1157</v>
      </c>
      <c r="J1500" s="102"/>
      <c r="K1500" s="103">
        <v>1000</v>
      </c>
      <c r="L1500" s="134"/>
      <c r="M1500" s="132"/>
    </row>
    <row r="1501" spans="1:13" ht="18" hidden="1" customHeight="1">
      <c r="A1501" s="132"/>
      <c r="B1501" s="82" t="s">
        <v>1144</v>
      </c>
      <c r="C1501" s="102" t="s">
        <v>29</v>
      </c>
      <c r="D1501" s="102" t="s">
        <v>218</v>
      </c>
      <c r="E1501" s="102">
        <v>2017</v>
      </c>
      <c r="F1501" s="102" t="s">
        <v>434</v>
      </c>
      <c r="G1501" s="133">
        <v>43045</v>
      </c>
      <c r="H1501" s="133">
        <v>43046</v>
      </c>
      <c r="I1501" s="102" t="s">
        <v>1157</v>
      </c>
      <c r="J1501" s="102"/>
      <c r="K1501" s="103">
        <v>1000</v>
      </c>
      <c r="L1501" s="134"/>
      <c r="M1501" s="132"/>
    </row>
    <row r="1502" spans="1:13" ht="18" hidden="1" customHeight="1">
      <c r="A1502" s="132"/>
      <c r="B1502" s="82" t="s">
        <v>1118</v>
      </c>
      <c r="C1502" s="102" t="s">
        <v>14</v>
      </c>
      <c r="D1502" s="102" t="s">
        <v>443</v>
      </c>
      <c r="E1502" s="102">
        <v>2017</v>
      </c>
      <c r="F1502" s="102" t="s">
        <v>434</v>
      </c>
      <c r="G1502" s="133">
        <v>43040</v>
      </c>
      <c r="H1502" s="133">
        <v>43040</v>
      </c>
      <c r="I1502" s="102" t="s">
        <v>939</v>
      </c>
      <c r="J1502" s="102" t="s">
        <v>1119</v>
      </c>
      <c r="K1502" s="103">
        <v>2000</v>
      </c>
      <c r="L1502" s="134"/>
      <c r="M1502" s="132"/>
    </row>
    <row r="1503" spans="1:13" ht="18" hidden="1" customHeight="1">
      <c r="A1503" s="132"/>
      <c r="B1503" s="82" t="s">
        <v>1124</v>
      </c>
      <c r="C1503" s="102" t="s">
        <v>14</v>
      </c>
      <c r="D1503" s="102" t="s">
        <v>443</v>
      </c>
      <c r="E1503" s="102">
        <v>2017</v>
      </c>
      <c r="F1503" s="102" t="s">
        <v>434</v>
      </c>
      <c r="G1503" s="133">
        <v>43040</v>
      </c>
      <c r="H1503" s="133">
        <v>43040</v>
      </c>
      <c r="I1503" s="102" t="s">
        <v>939</v>
      </c>
      <c r="J1503" s="102" t="s">
        <v>1125</v>
      </c>
      <c r="K1503" s="103">
        <v>2000</v>
      </c>
      <c r="L1503" s="134"/>
      <c r="M1503" s="132"/>
    </row>
    <row r="1504" spans="1:13" ht="18" hidden="1" customHeight="1">
      <c r="A1504" s="132"/>
      <c r="B1504" s="82" t="s">
        <v>1130</v>
      </c>
      <c r="C1504" s="102" t="s">
        <v>14</v>
      </c>
      <c r="D1504" s="102" t="s">
        <v>443</v>
      </c>
      <c r="E1504" s="102">
        <v>2017</v>
      </c>
      <c r="F1504" s="102" t="s">
        <v>434</v>
      </c>
      <c r="G1504" s="133">
        <v>43040</v>
      </c>
      <c r="H1504" s="133">
        <v>43040</v>
      </c>
      <c r="I1504" s="102" t="s">
        <v>939</v>
      </c>
      <c r="J1504" s="102" t="s">
        <v>541</v>
      </c>
      <c r="K1504" s="103">
        <v>2000</v>
      </c>
      <c r="L1504" s="134"/>
      <c r="M1504" s="132"/>
    </row>
    <row r="1505" spans="1:13" ht="18" hidden="1" customHeight="1">
      <c r="A1505" s="132"/>
      <c r="B1505" s="82" t="s">
        <v>1126</v>
      </c>
      <c r="C1505" s="102" t="s">
        <v>14</v>
      </c>
      <c r="D1505" s="102" t="s">
        <v>443</v>
      </c>
      <c r="E1505" s="102">
        <v>2017</v>
      </c>
      <c r="F1505" s="102" t="s">
        <v>434</v>
      </c>
      <c r="G1505" s="133">
        <v>43040</v>
      </c>
      <c r="H1505" s="133">
        <v>43040</v>
      </c>
      <c r="I1505" s="102" t="s">
        <v>939</v>
      </c>
      <c r="J1505" s="102" t="s">
        <v>345</v>
      </c>
      <c r="K1505" s="103">
        <v>2000</v>
      </c>
      <c r="L1505" s="134"/>
      <c r="M1505" s="132"/>
    </row>
    <row r="1506" spans="1:13" ht="18" hidden="1" customHeight="1">
      <c r="A1506" s="132"/>
      <c r="B1506" s="82" t="s">
        <v>1127</v>
      </c>
      <c r="C1506" s="102" t="s">
        <v>14</v>
      </c>
      <c r="D1506" s="102" t="s">
        <v>443</v>
      </c>
      <c r="E1506" s="102">
        <v>2017</v>
      </c>
      <c r="F1506" s="102" t="s">
        <v>434</v>
      </c>
      <c r="G1506" s="133">
        <v>43040</v>
      </c>
      <c r="H1506" s="133">
        <v>43040</v>
      </c>
      <c r="I1506" s="102" t="s">
        <v>939</v>
      </c>
      <c r="J1506" s="102" t="s">
        <v>352</v>
      </c>
      <c r="K1506" s="103">
        <v>2000</v>
      </c>
      <c r="L1506" s="134"/>
      <c r="M1506" s="132"/>
    </row>
    <row r="1507" spans="1:13" ht="18" hidden="1" customHeight="1">
      <c r="A1507" s="132"/>
      <c r="B1507" s="82" t="s">
        <v>1146</v>
      </c>
      <c r="C1507" s="102" t="s">
        <v>14</v>
      </c>
      <c r="D1507" s="102" t="s">
        <v>443</v>
      </c>
      <c r="E1507" s="102">
        <v>2017</v>
      </c>
      <c r="F1507" s="102" t="s">
        <v>434</v>
      </c>
      <c r="G1507" s="133">
        <v>43040</v>
      </c>
      <c r="H1507" s="133">
        <v>43040</v>
      </c>
      <c r="I1507" s="102" t="s">
        <v>940</v>
      </c>
      <c r="J1507" s="102" t="s">
        <v>1125</v>
      </c>
      <c r="K1507" s="103">
        <v>2000</v>
      </c>
      <c r="L1507" s="134"/>
      <c r="M1507" s="132"/>
    </row>
    <row r="1508" spans="1:13" ht="18" hidden="1" customHeight="1">
      <c r="A1508" s="132"/>
      <c r="B1508" s="82" t="s">
        <v>1147</v>
      </c>
      <c r="C1508" s="102" t="s">
        <v>14</v>
      </c>
      <c r="D1508" s="102" t="s">
        <v>443</v>
      </c>
      <c r="E1508" s="102">
        <v>2017</v>
      </c>
      <c r="F1508" s="102" t="s">
        <v>434</v>
      </c>
      <c r="G1508" s="133">
        <v>43040</v>
      </c>
      <c r="H1508" s="133">
        <v>43040</v>
      </c>
      <c r="I1508" s="102" t="s">
        <v>940</v>
      </c>
      <c r="J1508" s="102" t="s">
        <v>1148</v>
      </c>
      <c r="K1508" s="103">
        <v>2000</v>
      </c>
      <c r="L1508" s="134"/>
      <c r="M1508" s="132"/>
    </row>
    <row r="1509" spans="1:13" ht="18" hidden="1" customHeight="1">
      <c r="A1509" s="132"/>
      <c r="B1509" s="82" t="s">
        <v>1149</v>
      </c>
      <c r="C1509" s="102" t="s">
        <v>14</v>
      </c>
      <c r="D1509" s="102" t="s">
        <v>443</v>
      </c>
      <c r="E1509" s="102">
        <v>2017</v>
      </c>
      <c r="F1509" s="102" t="s">
        <v>434</v>
      </c>
      <c r="G1509" s="133">
        <v>43040</v>
      </c>
      <c r="H1509" s="133">
        <v>43040</v>
      </c>
      <c r="I1509" s="102" t="s">
        <v>940</v>
      </c>
      <c r="J1509" s="102" t="s">
        <v>745</v>
      </c>
      <c r="K1509" s="103">
        <v>2000</v>
      </c>
      <c r="L1509" s="134"/>
      <c r="M1509" s="132"/>
    </row>
    <row r="1510" spans="1:13" ht="18" hidden="1" customHeight="1">
      <c r="A1510" s="132"/>
      <c r="B1510" s="82" t="s">
        <v>1150</v>
      </c>
      <c r="C1510" s="102" t="s">
        <v>14</v>
      </c>
      <c r="D1510" s="102" t="s">
        <v>443</v>
      </c>
      <c r="E1510" s="102">
        <v>2017</v>
      </c>
      <c r="F1510" s="102" t="s">
        <v>434</v>
      </c>
      <c r="G1510" s="133">
        <v>43040</v>
      </c>
      <c r="H1510" s="133">
        <v>43040</v>
      </c>
      <c r="I1510" s="102" t="s">
        <v>940</v>
      </c>
      <c r="J1510" s="102" t="s">
        <v>536</v>
      </c>
      <c r="K1510" s="103">
        <v>2000</v>
      </c>
      <c r="L1510" s="134"/>
      <c r="M1510" s="132"/>
    </row>
    <row r="1511" spans="1:13" ht="18" hidden="1" customHeight="1">
      <c r="A1511" s="132"/>
      <c r="B1511" s="82" t="s">
        <v>1151</v>
      </c>
      <c r="C1511" s="102" t="s">
        <v>14</v>
      </c>
      <c r="D1511" s="102" t="s">
        <v>443</v>
      </c>
      <c r="E1511" s="102">
        <v>2017</v>
      </c>
      <c r="F1511" s="102" t="s">
        <v>434</v>
      </c>
      <c r="G1511" s="133">
        <v>43040</v>
      </c>
      <c r="H1511" s="133">
        <v>43040</v>
      </c>
      <c r="I1511" s="102" t="s">
        <v>940</v>
      </c>
      <c r="J1511" s="102" t="s">
        <v>745</v>
      </c>
      <c r="K1511" s="103">
        <v>2000</v>
      </c>
      <c r="L1511" s="134"/>
      <c r="M1511" s="132"/>
    </row>
    <row r="1512" spans="1:13" ht="18" hidden="1" customHeight="1">
      <c r="A1512" s="132"/>
      <c r="B1512" s="82" t="s">
        <v>1152</v>
      </c>
      <c r="C1512" s="102" t="s">
        <v>14</v>
      </c>
      <c r="D1512" s="102" t="s">
        <v>443</v>
      </c>
      <c r="E1512" s="102">
        <v>2017</v>
      </c>
      <c r="F1512" s="102" t="s">
        <v>434</v>
      </c>
      <c r="G1512" s="133">
        <v>43040</v>
      </c>
      <c r="H1512" s="133">
        <v>43040</v>
      </c>
      <c r="I1512" s="102" t="s">
        <v>940</v>
      </c>
      <c r="J1512" s="102" t="s">
        <v>418</v>
      </c>
      <c r="K1512" s="103">
        <v>2000</v>
      </c>
      <c r="L1512" s="134"/>
      <c r="M1512" s="132"/>
    </row>
    <row r="1513" spans="1:13" ht="18" hidden="1" customHeight="1">
      <c r="A1513" s="132"/>
      <c r="B1513" s="82" t="s">
        <v>1025</v>
      </c>
      <c r="C1513" s="102" t="s">
        <v>14</v>
      </c>
      <c r="D1513" s="102" t="s">
        <v>443</v>
      </c>
      <c r="E1513" s="102">
        <v>2017</v>
      </c>
      <c r="F1513" s="102" t="s">
        <v>434</v>
      </c>
      <c r="G1513" s="133">
        <v>43040</v>
      </c>
      <c r="H1513" s="133">
        <v>43040</v>
      </c>
      <c r="I1513" s="102" t="s">
        <v>940</v>
      </c>
      <c r="J1513" s="102" t="s">
        <v>875</v>
      </c>
      <c r="K1513" s="103">
        <v>2000</v>
      </c>
      <c r="L1513" s="134"/>
      <c r="M1513" s="132"/>
    </row>
    <row r="1514" spans="1:13" ht="18" hidden="1" customHeight="1">
      <c r="A1514" s="132"/>
      <c r="B1514" s="82" t="s">
        <v>1158</v>
      </c>
      <c r="C1514" s="102" t="s">
        <v>14</v>
      </c>
      <c r="D1514" s="102" t="s">
        <v>443</v>
      </c>
      <c r="E1514" s="102">
        <v>2017</v>
      </c>
      <c r="F1514" s="102" t="s">
        <v>434</v>
      </c>
      <c r="G1514" s="133">
        <v>43040</v>
      </c>
      <c r="H1514" s="133">
        <v>43040</v>
      </c>
      <c r="I1514" s="102" t="s">
        <v>909</v>
      </c>
      <c r="J1514" s="102" t="s">
        <v>938</v>
      </c>
      <c r="K1514" s="103">
        <v>2000</v>
      </c>
      <c r="L1514" s="134"/>
      <c r="M1514" s="132"/>
    </row>
    <row r="1515" spans="1:13" ht="18" hidden="1" customHeight="1">
      <c r="A1515" s="132"/>
      <c r="B1515" s="82" t="s">
        <v>1121</v>
      </c>
      <c r="C1515" s="102" t="s">
        <v>14</v>
      </c>
      <c r="D1515" s="102" t="s">
        <v>443</v>
      </c>
      <c r="E1515" s="102">
        <v>2017</v>
      </c>
      <c r="F1515" s="102" t="s">
        <v>434</v>
      </c>
      <c r="G1515" s="133">
        <v>43040</v>
      </c>
      <c r="H1515" s="133">
        <v>43040</v>
      </c>
      <c r="I1515" s="102" t="s">
        <v>939</v>
      </c>
      <c r="J1515" s="102" t="s">
        <v>34</v>
      </c>
      <c r="K1515" s="103">
        <v>2000</v>
      </c>
      <c r="L1515" s="134"/>
      <c r="M1515" s="132"/>
    </row>
    <row r="1516" spans="1:13" ht="18" hidden="1" customHeight="1">
      <c r="A1516" s="132"/>
      <c r="B1516" s="82" t="s">
        <v>1120</v>
      </c>
      <c r="C1516" s="102" t="s">
        <v>14</v>
      </c>
      <c r="D1516" s="102" t="s">
        <v>443</v>
      </c>
      <c r="E1516" s="102">
        <v>2017</v>
      </c>
      <c r="F1516" s="102" t="s">
        <v>434</v>
      </c>
      <c r="G1516" s="133">
        <v>43040</v>
      </c>
      <c r="H1516" s="133">
        <v>43040</v>
      </c>
      <c r="I1516" s="102" t="s">
        <v>939</v>
      </c>
      <c r="J1516" s="102" t="s">
        <v>293</v>
      </c>
      <c r="K1516" s="103">
        <v>2000</v>
      </c>
      <c r="L1516" s="134"/>
      <c r="M1516" s="132"/>
    </row>
    <row r="1517" spans="1:13" ht="18" hidden="1" customHeight="1">
      <c r="A1517" s="132"/>
      <c r="B1517" s="82" t="s">
        <v>1109</v>
      </c>
      <c r="C1517" s="102" t="s">
        <v>29</v>
      </c>
      <c r="D1517" s="102" t="s">
        <v>443</v>
      </c>
      <c r="E1517" s="102">
        <v>2017</v>
      </c>
      <c r="F1517" s="102" t="s">
        <v>434</v>
      </c>
      <c r="G1517" s="133">
        <v>43040</v>
      </c>
      <c r="H1517" s="133">
        <v>43046</v>
      </c>
      <c r="I1517" s="102" t="s">
        <v>939</v>
      </c>
      <c r="J1517" s="102" t="s">
        <v>955</v>
      </c>
      <c r="K1517" s="103">
        <v>2000</v>
      </c>
      <c r="L1517" s="134"/>
      <c r="M1517" s="132"/>
    </row>
    <row r="1518" spans="1:13" ht="18" hidden="1" customHeight="1">
      <c r="A1518" s="132"/>
      <c r="B1518" s="82" t="s">
        <v>1110</v>
      </c>
      <c r="C1518" s="102" t="s">
        <v>29</v>
      </c>
      <c r="D1518" s="102" t="s">
        <v>443</v>
      </c>
      <c r="E1518" s="102">
        <v>2017</v>
      </c>
      <c r="F1518" s="102" t="s">
        <v>434</v>
      </c>
      <c r="G1518" s="133">
        <v>43040</v>
      </c>
      <c r="H1518" s="133">
        <v>43046</v>
      </c>
      <c r="I1518" s="102" t="s">
        <v>939</v>
      </c>
      <c r="J1518" s="102" t="s">
        <v>955</v>
      </c>
      <c r="K1518" s="103">
        <v>2000</v>
      </c>
      <c r="L1518" s="134"/>
      <c r="M1518" s="132"/>
    </row>
    <row r="1519" spans="1:13" ht="18" hidden="1" customHeight="1">
      <c r="A1519" s="132"/>
      <c r="B1519" s="82" t="s">
        <v>1145</v>
      </c>
      <c r="C1519" s="102" t="s">
        <v>14</v>
      </c>
      <c r="D1519" s="102" t="s">
        <v>443</v>
      </c>
      <c r="E1519" s="102">
        <v>2017</v>
      </c>
      <c r="F1519" s="102" t="s">
        <v>434</v>
      </c>
      <c r="G1519" s="133">
        <v>43040</v>
      </c>
      <c r="H1519" s="133">
        <v>43053</v>
      </c>
      <c r="I1519" s="102" t="s">
        <v>940</v>
      </c>
      <c r="J1519" s="102" t="s">
        <v>152</v>
      </c>
      <c r="K1519" s="103">
        <v>2000</v>
      </c>
      <c r="L1519" s="134"/>
      <c r="M1519" s="132"/>
    </row>
    <row r="1520" spans="1:13" ht="18" hidden="1" customHeight="1">
      <c r="A1520" s="132"/>
      <c r="B1520" s="82" t="s">
        <v>1159</v>
      </c>
      <c r="C1520" s="102" t="s">
        <v>14</v>
      </c>
      <c r="D1520" s="102" t="s">
        <v>443</v>
      </c>
      <c r="E1520" s="102">
        <v>2017</v>
      </c>
      <c r="F1520" s="102" t="s">
        <v>434</v>
      </c>
      <c r="G1520" s="133">
        <v>43052</v>
      </c>
      <c r="H1520" s="133">
        <v>43054</v>
      </c>
      <c r="I1520" s="102" t="s">
        <v>909</v>
      </c>
      <c r="J1520" s="102" t="s">
        <v>683</v>
      </c>
      <c r="K1520" s="103">
        <v>2000</v>
      </c>
      <c r="L1520" s="134"/>
      <c r="M1520" s="132"/>
    </row>
    <row r="1521" spans="1:13" ht="18" hidden="1" customHeight="1">
      <c r="A1521" s="132"/>
      <c r="B1521" s="82" t="s">
        <v>1160</v>
      </c>
      <c r="C1521" s="102" t="s">
        <v>14</v>
      </c>
      <c r="D1521" s="102" t="s">
        <v>443</v>
      </c>
      <c r="E1521" s="102">
        <v>2017</v>
      </c>
      <c r="F1521" s="102" t="s">
        <v>434</v>
      </c>
      <c r="G1521" s="133">
        <v>43053</v>
      </c>
      <c r="H1521" s="133">
        <v>43054</v>
      </c>
      <c r="I1521" s="102" t="s">
        <v>909</v>
      </c>
      <c r="J1521" s="102" t="s">
        <v>155</v>
      </c>
      <c r="K1521" s="103">
        <v>2000</v>
      </c>
      <c r="L1521" s="134"/>
      <c r="M1521" s="132"/>
    </row>
    <row r="1522" spans="1:13" ht="18" hidden="1" customHeight="1">
      <c r="A1522" s="132"/>
      <c r="B1522" s="82" t="s">
        <v>1161</v>
      </c>
      <c r="C1522" s="102" t="s">
        <v>14</v>
      </c>
      <c r="D1522" s="102" t="s">
        <v>443</v>
      </c>
      <c r="E1522" s="102">
        <v>2017</v>
      </c>
      <c r="F1522" s="102" t="s">
        <v>434</v>
      </c>
      <c r="G1522" s="133">
        <v>43053</v>
      </c>
      <c r="H1522" s="133">
        <v>43060</v>
      </c>
      <c r="I1522" s="102" t="s">
        <v>909</v>
      </c>
      <c r="J1522" s="102" t="s">
        <v>914</v>
      </c>
      <c r="K1522" s="103">
        <v>2000</v>
      </c>
      <c r="L1522" s="134"/>
      <c r="M1522" s="132"/>
    </row>
    <row r="1523" spans="1:13" ht="18" hidden="1" customHeight="1">
      <c r="A1523" s="132"/>
      <c r="B1523" s="88" t="s">
        <v>1162</v>
      </c>
      <c r="C1523" s="89" t="s">
        <v>45</v>
      </c>
      <c r="D1523" s="89" t="s">
        <v>46</v>
      </c>
      <c r="E1523" s="89">
        <v>2017</v>
      </c>
      <c r="F1523" s="128" t="s">
        <v>434</v>
      </c>
      <c r="G1523" s="90"/>
      <c r="H1523" s="90"/>
      <c r="I1523" s="89" t="s">
        <v>1163</v>
      </c>
      <c r="J1523" s="89"/>
      <c r="K1523" s="91">
        <v>878.09</v>
      </c>
      <c r="L1523" s="131">
        <f>SUM(K1492:K1523)</f>
        <v>63378.09</v>
      </c>
      <c r="M1523" s="132"/>
    </row>
    <row r="1524" spans="1:13" ht="18" hidden="1" customHeight="1">
      <c r="A1524" s="132"/>
      <c r="B1524" s="82" t="s">
        <v>1078</v>
      </c>
      <c r="C1524" s="102" t="s">
        <v>14</v>
      </c>
      <c r="D1524" s="102" t="s">
        <v>22</v>
      </c>
      <c r="E1524" s="102">
        <v>2017</v>
      </c>
      <c r="F1524" s="102" t="s">
        <v>464</v>
      </c>
      <c r="G1524" s="133">
        <v>43070</v>
      </c>
      <c r="H1524" s="133">
        <v>43069</v>
      </c>
      <c r="I1524" s="102" t="s">
        <v>813</v>
      </c>
      <c r="J1524" s="102" t="s">
        <v>88</v>
      </c>
      <c r="K1524" s="103">
        <v>2500</v>
      </c>
      <c r="L1524" s="134"/>
      <c r="M1524" s="132"/>
    </row>
    <row r="1525" spans="1:13" ht="18" hidden="1" customHeight="1">
      <c r="A1525" s="132"/>
      <c r="B1525" s="82" t="s">
        <v>1091</v>
      </c>
      <c r="C1525" s="102" t="s">
        <v>29</v>
      </c>
      <c r="D1525" s="102" t="s">
        <v>86</v>
      </c>
      <c r="E1525" s="102">
        <v>2017</v>
      </c>
      <c r="F1525" s="102" t="s">
        <v>464</v>
      </c>
      <c r="G1525" s="133">
        <v>43070</v>
      </c>
      <c r="H1525" s="133">
        <v>43069</v>
      </c>
      <c r="I1525" s="102" t="s">
        <v>1164</v>
      </c>
      <c r="J1525" s="102" t="s">
        <v>88</v>
      </c>
      <c r="K1525" s="103">
        <v>2000</v>
      </c>
      <c r="L1525" s="134"/>
      <c r="M1525" s="132"/>
    </row>
    <row r="1526" spans="1:13" ht="18" hidden="1" customHeight="1">
      <c r="A1526" s="132"/>
      <c r="B1526" s="82" t="s">
        <v>1093</v>
      </c>
      <c r="C1526" s="102" t="s">
        <v>14</v>
      </c>
      <c r="D1526" s="102" t="s">
        <v>22</v>
      </c>
      <c r="E1526" s="102">
        <v>2017</v>
      </c>
      <c r="F1526" s="102" t="s">
        <v>464</v>
      </c>
      <c r="G1526" s="133">
        <v>43070</v>
      </c>
      <c r="H1526" s="133">
        <v>43069</v>
      </c>
      <c r="I1526" s="102" t="s">
        <v>813</v>
      </c>
      <c r="J1526" s="102" t="s">
        <v>1094</v>
      </c>
      <c r="K1526" s="103">
        <v>2500</v>
      </c>
      <c r="L1526" s="134"/>
      <c r="M1526" s="132"/>
    </row>
    <row r="1527" spans="1:13" ht="18" hidden="1" customHeight="1">
      <c r="A1527" s="132"/>
      <c r="B1527" s="82" t="s">
        <v>1096</v>
      </c>
      <c r="C1527" s="102" t="s">
        <v>14</v>
      </c>
      <c r="D1527" s="102" t="s">
        <v>22</v>
      </c>
      <c r="E1527" s="102">
        <v>2017</v>
      </c>
      <c r="F1527" s="102" t="s">
        <v>464</v>
      </c>
      <c r="G1527" s="133">
        <v>43070</v>
      </c>
      <c r="H1527" s="133">
        <v>43074</v>
      </c>
      <c r="I1527" s="102" t="s">
        <v>813</v>
      </c>
      <c r="J1527" s="102" t="s">
        <v>1097</v>
      </c>
      <c r="K1527" s="103">
        <v>2500</v>
      </c>
      <c r="L1527" s="134"/>
      <c r="M1527" s="132"/>
    </row>
    <row r="1528" spans="1:13" ht="18" hidden="1" customHeight="1">
      <c r="A1528" s="132"/>
      <c r="B1528" s="82" t="s">
        <v>1095</v>
      </c>
      <c r="C1528" s="102" t="s">
        <v>14</v>
      </c>
      <c r="D1528" s="102" t="s">
        <v>22</v>
      </c>
      <c r="E1528" s="102">
        <v>2017</v>
      </c>
      <c r="F1528" s="102" t="s">
        <v>464</v>
      </c>
      <c r="G1528" s="133">
        <v>43070</v>
      </c>
      <c r="H1528" s="133">
        <v>43074</v>
      </c>
      <c r="I1528" s="102" t="s">
        <v>813</v>
      </c>
      <c r="J1528" s="102" t="s">
        <v>900</v>
      </c>
      <c r="K1528" s="103">
        <v>2500</v>
      </c>
      <c r="L1528" s="134"/>
      <c r="M1528" s="132"/>
    </row>
    <row r="1529" spans="1:13" ht="18" hidden="1" customHeight="1">
      <c r="A1529" s="132"/>
      <c r="B1529" s="82" t="s">
        <v>1098</v>
      </c>
      <c r="C1529" s="102" t="s">
        <v>14</v>
      </c>
      <c r="D1529" s="102" t="s">
        <v>86</v>
      </c>
      <c r="E1529" s="102">
        <v>2017</v>
      </c>
      <c r="F1529" s="102" t="s">
        <v>464</v>
      </c>
      <c r="G1529" s="133">
        <v>43070</v>
      </c>
      <c r="H1529" s="133">
        <v>43074</v>
      </c>
      <c r="I1529" s="102" t="s">
        <v>1164</v>
      </c>
      <c r="J1529" s="102" t="s">
        <v>984</v>
      </c>
      <c r="K1529" s="103">
        <v>2000</v>
      </c>
      <c r="L1529" s="134"/>
      <c r="M1529" s="132"/>
    </row>
    <row r="1530" spans="1:13" ht="18" hidden="1" customHeight="1">
      <c r="A1530" s="132"/>
      <c r="B1530" s="82" t="s">
        <v>1059</v>
      </c>
      <c r="C1530" s="102" t="s">
        <v>29</v>
      </c>
      <c r="D1530" s="102" t="s">
        <v>86</v>
      </c>
      <c r="E1530" s="102">
        <v>2017</v>
      </c>
      <c r="F1530" s="102" t="s">
        <v>464</v>
      </c>
      <c r="G1530" s="133">
        <v>43070</v>
      </c>
      <c r="H1530" s="133">
        <v>43074</v>
      </c>
      <c r="I1530" s="102" t="s">
        <v>1165</v>
      </c>
      <c r="J1530" s="102" t="s">
        <v>955</v>
      </c>
      <c r="K1530" s="103">
        <v>2000</v>
      </c>
      <c r="L1530" s="134"/>
      <c r="M1530" s="132"/>
    </row>
    <row r="1531" spans="1:13" ht="18" hidden="1" customHeight="1">
      <c r="A1531" s="132"/>
      <c r="B1531" s="82" t="s">
        <v>1035</v>
      </c>
      <c r="C1531" s="102" t="s">
        <v>14</v>
      </c>
      <c r="D1531" s="102" t="s">
        <v>22</v>
      </c>
      <c r="E1531" s="102">
        <v>2017</v>
      </c>
      <c r="F1531" s="102" t="s">
        <v>464</v>
      </c>
      <c r="G1531" s="133">
        <v>43070</v>
      </c>
      <c r="H1531" s="133">
        <v>43076</v>
      </c>
      <c r="I1531" s="102" t="s">
        <v>813</v>
      </c>
      <c r="J1531" s="102" t="s">
        <v>31</v>
      </c>
      <c r="K1531" s="103">
        <v>2500</v>
      </c>
      <c r="L1531" s="134"/>
      <c r="M1531" s="132"/>
    </row>
    <row r="1532" spans="1:13" ht="18" hidden="1" customHeight="1">
      <c r="A1532" s="132"/>
      <c r="B1532" s="82" t="s">
        <v>1118</v>
      </c>
      <c r="C1532" s="102" t="s">
        <v>14</v>
      </c>
      <c r="D1532" s="102" t="s">
        <v>443</v>
      </c>
      <c r="E1532" s="102">
        <v>2017</v>
      </c>
      <c r="F1532" s="102" t="s">
        <v>464</v>
      </c>
      <c r="G1532" s="133">
        <v>43070</v>
      </c>
      <c r="H1532" s="133">
        <v>43069</v>
      </c>
      <c r="I1532" s="102" t="s">
        <v>965</v>
      </c>
      <c r="J1532" s="102" t="s">
        <v>1119</v>
      </c>
      <c r="K1532" s="103">
        <v>2000</v>
      </c>
      <c r="L1532" s="134"/>
      <c r="M1532" s="132"/>
    </row>
    <row r="1533" spans="1:13" ht="18" hidden="1" customHeight="1">
      <c r="A1533" s="132"/>
      <c r="B1533" s="82" t="s">
        <v>1121</v>
      </c>
      <c r="C1533" s="102" t="s">
        <v>14</v>
      </c>
      <c r="D1533" s="102" t="s">
        <v>443</v>
      </c>
      <c r="E1533" s="102">
        <v>2017</v>
      </c>
      <c r="F1533" s="102" t="s">
        <v>464</v>
      </c>
      <c r="G1533" s="133">
        <v>43070</v>
      </c>
      <c r="H1533" s="133">
        <v>43069</v>
      </c>
      <c r="I1533" s="102" t="s">
        <v>965</v>
      </c>
      <c r="J1533" s="102" t="s">
        <v>34</v>
      </c>
      <c r="K1533" s="103">
        <v>2000</v>
      </c>
      <c r="L1533" s="134"/>
      <c r="M1533" s="132"/>
    </row>
    <row r="1534" spans="1:13" ht="18" hidden="1" customHeight="1">
      <c r="A1534" s="132"/>
      <c r="B1534" s="82" t="s">
        <v>1110</v>
      </c>
      <c r="C1534" s="102" t="s">
        <v>29</v>
      </c>
      <c r="D1534" s="102" t="s">
        <v>443</v>
      </c>
      <c r="E1534" s="102">
        <v>2017</v>
      </c>
      <c r="F1534" s="102" t="s">
        <v>464</v>
      </c>
      <c r="G1534" s="133">
        <v>43070</v>
      </c>
      <c r="H1534" s="133">
        <v>43069</v>
      </c>
      <c r="I1534" s="102" t="s">
        <v>965</v>
      </c>
      <c r="J1534" s="102" t="s">
        <v>955</v>
      </c>
      <c r="K1534" s="103">
        <v>2000</v>
      </c>
      <c r="L1534" s="134"/>
      <c r="M1534" s="132"/>
    </row>
    <row r="1535" spans="1:13" ht="18" hidden="1" customHeight="1">
      <c r="A1535" s="132"/>
      <c r="B1535" s="82" t="s">
        <v>1120</v>
      </c>
      <c r="C1535" s="102" t="s">
        <v>14</v>
      </c>
      <c r="D1535" s="102" t="s">
        <v>443</v>
      </c>
      <c r="E1535" s="102">
        <v>2017</v>
      </c>
      <c r="F1535" s="102" t="s">
        <v>464</v>
      </c>
      <c r="G1535" s="133">
        <v>43070</v>
      </c>
      <c r="H1535" s="133">
        <v>43069</v>
      </c>
      <c r="I1535" s="102" t="s">
        <v>965</v>
      </c>
      <c r="J1535" s="102" t="s">
        <v>293</v>
      </c>
      <c r="K1535" s="103">
        <v>2000</v>
      </c>
      <c r="L1535" s="134"/>
      <c r="M1535" s="132"/>
    </row>
    <row r="1536" spans="1:13" ht="18" hidden="1" customHeight="1">
      <c r="A1536" s="132"/>
      <c r="B1536" s="82" t="s">
        <v>1124</v>
      </c>
      <c r="C1536" s="102" t="s">
        <v>14</v>
      </c>
      <c r="D1536" s="102" t="s">
        <v>443</v>
      </c>
      <c r="E1536" s="102">
        <v>2017</v>
      </c>
      <c r="F1536" s="102" t="s">
        <v>464</v>
      </c>
      <c r="G1536" s="133">
        <v>43070</v>
      </c>
      <c r="H1536" s="133">
        <v>43069</v>
      </c>
      <c r="I1536" s="102" t="s">
        <v>965</v>
      </c>
      <c r="J1536" s="102" t="s">
        <v>1125</v>
      </c>
      <c r="K1536" s="103">
        <v>2000</v>
      </c>
      <c r="L1536" s="134"/>
      <c r="M1536" s="132"/>
    </row>
    <row r="1537" spans="1:13" ht="18" hidden="1" customHeight="1">
      <c r="A1537" s="132"/>
      <c r="B1537" s="82" t="s">
        <v>1130</v>
      </c>
      <c r="C1537" s="102" t="s">
        <v>14</v>
      </c>
      <c r="D1537" s="102" t="s">
        <v>443</v>
      </c>
      <c r="E1537" s="102">
        <v>2017</v>
      </c>
      <c r="F1537" s="102" t="s">
        <v>464</v>
      </c>
      <c r="G1537" s="133">
        <v>43070</v>
      </c>
      <c r="H1537" s="133">
        <v>43069</v>
      </c>
      <c r="I1537" s="102" t="s">
        <v>965</v>
      </c>
      <c r="J1537" s="102" t="s">
        <v>541</v>
      </c>
      <c r="K1537" s="103">
        <v>2000</v>
      </c>
      <c r="L1537" s="134"/>
      <c r="M1537" s="132"/>
    </row>
    <row r="1538" spans="1:13" ht="18" hidden="1" customHeight="1">
      <c r="A1538" s="132"/>
      <c r="B1538" s="82" t="s">
        <v>1126</v>
      </c>
      <c r="C1538" s="102" t="s">
        <v>14</v>
      </c>
      <c r="D1538" s="102" t="s">
        <v>443</v>
      </c>
      <c r="E1538" s="102">
        <v>2017</v>
      </c>
      <c r="F1538" s="102" t="s">
        <v>464</v>
      </c>
      <c r="G1538" s="133">
        <v>43070</v>
      </c>
      <c r="H1538" s="133">
        <v>43069</v>
      </c>
      <c r="I1538" s="102" t="s">
        <v>965</v>
      </c>
      <c r="J1538" s="102" t="s">
        <v>345</v>
      </c>
      <c r="K1538" s="103">
        <v>2000</v>
      </c>
      <c r="L1538" s="134"/>
      <c r="M1538" s="132"/>
    </row>
    <row r="1539" spans="1:13" ht="18" hidden="1" customHeight="1">
      <c r="A1539" s="132"/>
      <c r="B1539" s="82" t="s">
        <v>1127</v>
      </c>
      <c r="C1539" s="102" t="s">
        <v>14</v>
      </c>
      <c r="D1539" s="102" t="s">
        <v>443</v>
      </c>
      <c r="E1539" s="102">
        <v>2017</v>
      </c>
      <c r="F1539" s="102" t="s">
        <v>464</v>
      </c>
      <c r="G1539" s="133">
        <v>43070</v>
      </c>
      <c r="H1539" s="133">
        <v>43069</v>
      </c>
      <c r="I1539" s="102" t="s">
        <v>965</v>
      </c>
      <c r="J1539" s="102" t="s">
        <v>352</v>
      </c>
      <c r="K1539" s="103">
        <v>2000</v>
      </c>
      <c r="L1539" s="134"/>
      <c r="M1539" s="132"/>
    </row>
    <row r="1540" spans="1:13" ht="18" hidden="1" customHeight="1">
      <c r="A1540" s="132"/>
      <c r="B1540" s="82" t="s">
        <v>1159</v>
      </c>
      <c r="C1540" s="102" t="s">
        <v>14</v>
      </c>
      <c r="D1540" s="102" t="s">
        <v>443</v>
      </c>
      <c r="E1540" s="102">
        <v>2017</v>
      </c>
      <c r="F1540" s="102" t="s">
        <v>464</v>
      </c>
      <c r="G1540" s="133">
        <v>43070</v>
      </c>
      <c r="H1540" s="133">
        <v>43069</v>
      </c>
      <c r="I1540" s="102" t="s">
        <v>940</v>
      </c>
      <c r="J1540" s="102" t="s">
        <v>683</v>
      </c>
      <c r="K1540" s="103">
        <v>2000</v>
      </c>
      <c r="L1540" s="134"/>
      <c r="M1540" s="132"/>
    </row>
    <row r="1541" spans="1:13" ht="18" hidden="1" customHeight="1">
      <c r="A1541" s="132"/>
      <c r="B1541" s="82" t="s">
        <v>1160</v>
      </c>
      <c r="C1541" s="102" t="s">
        <v>14</v>
      </c>
      <c r="D1541" s="102" t="s">
        <v>443</v>
      </c>
      <c r="E1541" s="102">
        <v>2017</v>
      </c>
      <c r="F1541" s="102" t="s">
        <v>464</v>
      </c>
      <c r="G1541" s="133">
        <v>43070</v>
      </c>
      <c r="H1541" s="133">
        <v>43069</v>
      </c>
      <c r="I1541" s="102" t="s">
        <v>940</v>
      </c>
      <c r="J1541" s="102" t="s">
        <v>155</v>
      </c>
      <c r="K1541" s="103">
        <v>511</v>
      </c>
      <c r="L1541" s="134"/>
      <c r="M1541" s="132"/>
    </row>
    <row r="1542" spans="1:13" ht="18" hidden="1" customHeight="1">
      <c r="A1542" s="132"/>
      <c r="B1542" s="82" t="s">
        <v>1109</v>
      </c>
      <c r="C1542" s="102" t="s">
        <v>29</v>
      </c>
      <c r="D1542" s="102" t="s">
        <v>443</v>
      </c>
      <c r="E1542" s="102">
        <v>2017</v>
      </c>
      <c r="F1542" s="102" t="s">
        <v>464</v>
      </c>
      <c r="G1542" s="133">
        <v>43070</v>
      </c>
      <c r="H1542" s="133">
        <v>43074</v>
      </c>
      <c r="I1542" s="102" t="s">
        <v>965</v>
      </c>
      <c r="J1542" s="102" t="s">
        <v>955</v>
      </c>
      <c r="K1542" s="103">
        <v>2000</v>
      </c>
      <c r="L1542" s="134"/>
      <c r="M1542" s="132"/>
    </row>
    <row r="1543" spans="1:13" ht="18" hidden="1" customHeight="1">
      <c r="A1543" s="132"/>
      <c r="B1543" s="82" t="s">
        <v>1161</v>
      </c>
      <c r="C1543" s="102" t="s">
        <v>14</v>
      </c>
      <c r="D1543" s="102" t="s">
        <v>443</v>
      </c>
      <c r="E1543" s="102">
        <v>2017</v>
      </c>
      <c r="F1543" s="102" t="s">
        <v>464</v>
      </c>
      <c r="G1543" s="133">
        <v>43070</v>
      </c>
      <c r="H1543" s="133">
        <v>43069</v>
      </c>
      <c r="I1543" s="102" t="s">
        <v>940</v>
      </c>
      <c r="J1543" s="102" t="s">
        <v>914</v>
      </c>
      <c r="K1543" s="103">
        <v>2000</v>
      </c>
      <c r="L1543" s="134"/>
      <c r="M1543" s="132"/>
    </row>
    <row r="1544" spans="1:13" ht="18" hidden="1" customHeight="1">
      <c r="A1544" s="132"/>
      <c r="B1544" s="82" t="s">
        <v>1158</v>
      </c>
      <c r="C1544" s="102" t="s">
        <v>14</v>
      </c>
      <c r="D1544" s="102" t="s">
        <v>443</v>
      </c>
      <c r="E1544" s="102">
        <v>2017</v>
      </c>
      <c r="F1544" s="102" t="s">
        <v>464</v>
      </c>
      <c r="G1544" s="133">
        <v>43070</v>
      </c>
      <c r="H1544" s="133">
        <v>43075</v>
      </c>
      <c r="I1544" s="102" t="s">
        <v>940</v>
      </c>
      <c r="J1544" s="102" t="s">
        <v>938</v>
      </c>
      <c r="K1544" s="103">
        <v>2000</v>
      </c>
      <c r="L1544" s="134"/>
      <c r="M1544" s="132"/>
    </row>
    <row r="1545" spans="1:13" ht="18" hidden="1" customHeight="1">
      <c r="A1545" s="132"/>
      <c r="B1545" s="88" t="s">
        <v>1166</v>
      </c>
      <c r="C1545" s="89" t="s">
        <v>45</v>
      </c>
      <c r="D1545" s="89" t="s">
        <v>46</v>
      </c>
      <c r="E1545" s="89">
        <v>2017</v>
      </c>
      <c r="F1545" s="128" t="s">
        <v>464</v>
      </c>
      <c r="G1545" s="90"/>
      <c r="H1545" s="90"/>
      <c r="I1545" s="89" t="s">
        <v>1167</v>
      </c>
      <c r="J1545" s="89"/>
      <c r="K1545" s="91">
        <v>0</v>
      </c>
      <c r="L1545" s="131">
        <f>SUM(K1524:K1545)</f>
        <v>43011</v>
      </c>
      <c r="M1545" s="132"/>
    </row>
    <row r="1546" spans="1:13" ht="20.25" hidden="1" customHeight="1">
      <c r="A1546" s="59"/>
      <c r="B1546" s="60" t="s">
        <v>467</v>
      </c>
      <c r="C1546" s="61"/>
      <c r="D1546" s="61"/>
      <c r="E1546" s="61"/>
      <c r="F1546" s="61"/>
      <c r="G1546" s="61"/>
      <c r="H1546" s="61"/>
      <c r="I1546" s="61"/>
      <c r="J1546" s="61"/>
      <c r="K1546" s="62"/>
      <c r="L1546" s="63">
        <f>SUM(L1133+L1163+L1197+L1230+L1253+L1265+L1338+L1373+L1442+L1491+L1523+L1545)</f>
        <v>1270980.0000000002</v>
      </c>
      <c r="M1546" s="64">
        <v>1345500</v>
      </c>
    </row>
    <row r="1547" spans="1:13" ht="20.25" hidden="1" customHeight="1">
      <c r="A1547" s="59"/>
      <c r="B1547" s="65" t="s">
        <v>468</v>
      </c>
      <c r="C1547" s="66"/>
      <c r="D1547" s="66"/>
      <c r="E1547" s="66"/>
      <c r="F1547" s="66"/>
      <c r="G1547" s="66"/>
      <c r="H1547" s="66"/>
      <c r="I1547" s="66"/>
      <c r="J1547" s="66"/>
      <c r="K1547" s="67"/>
      <c r="L1547" s="68">
        <f>L1548-L1546</f>
        <v>0</v>
      </c>
      <c r="M1547" s="64"/>
    </row>
    <row r="1548" spans="1:13" ht="24" hidden="1" customHeight="1">
      <c r="A1548" s="59"/>
      <c r="B1548" s="69" t="s">
        <v>1168</v>
      </c>
      <c r="C1548" s="70"/>
      <c r="D1548" s="70"/>
      <c r="E1548" s="70"/>
      <c r="F1548" s="70"/>
      <c r="G1548" s="70"/>
      <c r="H1548" s="70"/>
      <c r="I1548" s="70"/>
      <c r="J1548" s="70"/>
      <c r="K1548" s="71"/>
      <c r="L1548" s="72">
        <v>1270980</v>
      </c>
      <c r="M1548" s="59"/>
    </row>
    <row r="1549" spans="1:13" ht="20.25" hidden="1" customHeight="1">
      <c r="A1549" s="1"/>
      <c r="B1549" s="553" t="s">
        <v>1169</v>
      </c>
      <c r="C1549" s="543"/>
      <c r="D1549" s="543"/>
      <c r="E1549" s="543"/>
      <c r="F1549" s="543"/>
      <c r="G1549" s="543"/>
      <c r="H1549" s="543"/>
      <c r="I1549" s="543"/>
      <c r="J1549" s="543"/>
      <c r="K1549" s="543"/>
      <c r="L1549" s="544"/>
      <c r="M1549" s="1"/>
    </row>
    <row r="1550" spans="1:13" ht="25.5" hidden="1" customHeight="1">
      <c r="A1550" s="1"/>
      <c r="B1550" s="155" t="s">
        <v>2</v>
      </c>
      <c r="C1550" s="155" t="s">
        <v>3</v>
      </c>
      <c r="D1550" s="155" t="s">
        <v>856</v>
      </c>
      <c r="E1550" s="155" t="s">
        <v>5</v>
      </c>
      <c r="F1550" s="155" t="s">
        <v>6</v>
      </c>
      <c r="G1550" s="156" t="s">
        <v>7</v>
      </c>
      <c r="H1550" s="156" t="s">
        <v>8</v>
      </c>
      <c r="I1550" s="155" t="s">
        <v>9</v>
      </c>
      <c r="J1550" s="155" t="s">
        <v>10</v>
      </c>
      <c r="K1550" s="155" t="s">
        <v>11</v>
      </c>
      <c r="L1550" s="155" t="s">
        <v>12</v>
      </c>
      <c r="M1550" s="1"/>
    </row>
    <row r="1551" spans="1:13" ht="18" hidden="1" customHeight="1">
      <c r="A1551" s="59"/>
      <c r="B1551" s="140" t="s">
        <v>1170</v>
      </c>
      <c r="C1551" s="141" t="s">
        <v>1171</v>
      </c>
      <c r="D1551" s="141" t="s">
        <v>218</v>
      </c>
      <c r="E1551" s="141">
        <v>2018</v>
      </c>
      <c r="F1551" s="141" t="s">
        <v>16</v>
      </c>
      <c r="G1551" s="133">
        <v>43118</v>
      </c>
      <c r="H1551" s="133">
        <v>43122</v>
      </c>
      <c r="I1551" s="141" t="s">
        <v>1172</v>
      </c>
      <c r="J1551" s="141"/>
      <c r="K1551" s="103">
        <v>6456.5</v>
      </c>
      <c r="L1551" s="145"/>
      <c r="M1551" s="139"/>
    </row>
    <row r="1552" spans="1:13" ht="18" hidden="1" customHeight="1">
      <c r="A1552" s="59"/>
      <c r="B1552" s="143" t="s">
        <v>1173</v>
      </c>
      <c r="C1552" s="141" t="s">
        <v>14</v>
      </c>
      <c r="D1552" s="141" t="s">
        <v>218</v>
      </c>
      <c r="E1552" s="141">
        <v>2018</v>
      </c>
      <c r="F1552" s="141" t="s">
        <v>16</v>
      </c>
      <c r="G1552" s="133">
        <v>43118</v>
      </c>
      <c r="H1552" s="133">
        <v>43122</v>
      </c>
      <c r="I1552" s="141" t="s">
        <v>1172</v>
      </c>
      <c r="J1552" s="141"/>
      <c r="K1552" s="145">
        <v>5000</v>
      </c>
      <c r="L1552" s="145"/>
      <c r="M1552" s="139"/>
    </row>
    <row r="1553" spans="1:13" ht="18" hidden="1" customHeight="1">
      <c r="A1553" s="59"/>
      <c r="B1553" s="143" t="s">
        <v>1174</v>
      </c>
      <c r="C1553" s="141" t="s">
        <v>1171</v>
      </c>
      <c r="D1553" s="141" t="s">
        <v>218</v>
      </c>
      <c r="E1553" s="141">
        <v>2018</v>
      </c>
      <c r="F1553" s="141" t="s">
        <v>16</v>
      </c>
      <c r="G1553" s="133">
        <v>43118</v>
      </c>
      <c r="H1553" s="133">
        <v>43122</v>
      </c>
      <c r="I1553" s="141" t="s">
        <v>1172</v>
      </c>
      <c r="J1553" s="141"/>
      <c r="K1553" s="145">
        <v>5000</v>
      </c>
      <c r="L1553" s="145"/>
      <c r="M1553" s="139"/>
    </row>
    <row r="1554" spans="1:13" ht="18" hidden="1" customHeight="1">
      <c r="A1554" s="59"/>
      <c r="B1554" s="143" t="s">
        <v>1175</v>
      </c>
      <c r="C1554" s="141" t="s">
        <v>1171</v>
      </c>
      <c r="D1554" s="141" t="s">
        <v>22</v>
      </c>
      <c r="E1554" s="141">
        <v>2018</v>
      </c>
      <c r="F1554" s="141" t="s">
        <v>16</v>
      </c>
      <c r="G1554" s="144">
        <v>43122</v>
      </c>
      <c r="H1554" s="144">
        <v>43123</v>
      </c>
      <c r="I1554" s="102" t="s">
        <v>892</v>
      </c>
      <c r="J1554" s="141" t="s">
        <v>745</v>
      </c>
      <c r="K1554" s="145">
        <v>2500</v>
      </c>
      <c r="L1554" s="145"/>
      <c r="M1554" s="139"/>
    </row>
    <row r="1555" spans="1:13" ht="18" hidden="1" customHeight="1">
      <c r="A1555" s="59"/>
      <c r="B1555" s="143" t="s">
        <v>1078</v>
      </c>
      <c r="C1555" s="141" t="s">
        <v>1171</v>
      </c>
      <c r="D1555" s="141" t="s">
        <v>86</v>
      </c>
      <c r="E1555" s="141">
        <v>2018</v>
      </c>
      <c r="F1555" s="141" t="s">
        <v>16</v>
      </c>
      <c r="G1555" s="144">
        <v>43122</v>
      </c>
      <c r="H1555" s="144">
        <v>43123</v>
      </c>
      <c r="I1555" s="141" t="s">
        <v>1176</v>
      </c>
      <c r="J1555" s="141" t="s">
        <v>88</v>
      </c>
      <c r="K1555" s="145">
        <v>2000</v>
      </c>
      <c r="L1555" s="145"/>
      <c r="M1555" s="139"/>
    </row>
    <row r="1556" spans="1:13" ht="18" hidden="1" customHeight="1">
      <c r="A1556" s="59"/>
      <c r="B1556" s="143" t="s">
        <v>1177</v>
      </c>
      <c r="C1556" s="141" t="s">
        <v>1171</v>
      </c>
      <c r="D1556" s="141" t="s">
        <v>22</v>
      </c>
      <c r="E1556" s="141">
        <v>2018</v>
      </c>
      <c r="F1556" s="141" t="s">
        <v>16</v>
      </c>
      <c r="G1556" s="144">
        <v>43122</v>
      </c>
      <c r="H1556" s="144">
        <v>43123</v>
      </c>
      <c r="I1556" s="102" t="s">
        <v>937</v>
      </c>
      <c r="J1556" s="141" t="s">
        <v>1178</v>
      </c>
      <c r="K1556" s="145">
        <v>2500</v>
      </c>
      <c r="L1556" s="145"/>
      <c r="M1556" s="139"/>
    </row>
    <row r="1557" spans="1:13" ht="18" hidden="1" customHeight="1">
      <c r="A1557" s="59"/>
      <c r="B1557" s="143" t="s">
        <v>1146</v>
      </c>
      <c r="C1557" s="141" t="s">
        <v>1171</v>
      </c>
      <c r="D1557" s="141" t="s">
        <v>22</v>
      </c>
      <c r="E1557" s="141">
        <v>2018</v>
      </c>
      <c r="F1557" s="141" t="s">
        <v>16</v>
      </c>
      <c r="G1557" s="144">
        <v>43124</v>
      </c>
      <c r="H1557" s="144">
        <v>43124</v>
      </c>
      <c r="I1557" s="102" t="s">
        <v>937</v>
      </c>
      <c r="J1557" s="141" t="s">
        <v>1125</v>
      </c>
      <c r="K1557" s="145">
        <v>2500</v>
      </c>
      <c r="L1557" s="145"/>
      <c r="M1557" s="139"/>
    </row>
    <row r="1558" spans="1:13" ht="18" hidden="1" customHeight="1">
      <c r="A1558" s="59"/>
      <c r="B1558" s="143" t="s">
        <v>1179</v>
      </c>
      <c r="C1558" s="141" t="s">
        <v>1171</v>
      </c>
      <c r="D1558" s="141" t="s">
        <v>571</v>
      </c>
      <c r="E1558" s="141">
        <v>2018</v>
      </c>
      <c r="F1558" s="141" t="s">
        <v>16</v>
      </c>
      <c r="G1558" s="144">
        <v>43124</v>
      </c>
      <c r="H1558" s="144">
        <v>43125</v>
      </c>
      <c r="I1558" s="141" t="s">
        <v>1180</v>
      </c>
      <c r="J1558" s="141" t="s">
        <v>1042</v>
      </c>
      <c r="K1558" s="145">
        <v>678</v>
      </c>
      <c r="L1558" s="145"/>
      <c r="M1558" s="139"/>
    </row>
    <row r="1559" spans="1:13" ht="18" hidden="1" customHeight="1">
      <c r="A1559" s="59"/>
      <c r="B1559" s="143" t="s">
        <v>1181</v>
      </c>
      <c r="C1559" s="141" t="s">
        <v>14</v>
      </c>
      <c r="D1559" s="141" t="s">
        <v>22</v>
      </c>
      <c r="E1559" s="141">
        <v>2018</v>
      </c>
      <c r="F1559" s="141" t="s">
        <v>16</v>
      </c>
      <c r="G1559" s="144">
        <v>43124</v>
      </c>
      <c r="H1559" s="144">
        <v>43125</v>
      </c>
      <c r="I1559" s="102" t="s">
        <v>1079</v>
      </c>
      <c r="J1559" s="141" t="s">
        <v>536</v>
      </c>
      <c r="K1559" s="145">
        <v>2500</v>
      </c>
      <c r="L1559" s="145"/>
      <c r="M1559" s="139"/>
    </row>
    <row r="1560" spans="1:13" ht="18" hidden="1" customHeight="1">
      <c r="A1560" s="59"/>
      <c r="B1560" s="143" t="s">
        <v>1182</v>
      </c>
      <c r="C1560" s="141" t="s">
        <v>1171</v>
      </c>
      <c r="D1560" s="141" t="s">
        <v>443</v>
      </c>
      <c r="E1560" s="141">
        <v>2018</v>
      </c>
      <c r="F1560" s="141" t="s">
        <v>16</v>
      </c>
      <c r="G1560" s="144">
        <v>43122</v>
      </c>
      <c r="H1560" s="144">
        <v>43123</v>
      </c>
      <c r="I1560" s="141" t="s">
        <v>870</v>
      </c>
      <c r="J1560" s="141" t="s">
        <v>345</v>
      </c>
      <c r="K1560" s="145">
        <v>2000</v>
      </c>
      <c r="L1560" s="145"/>
      <c r="M1560" s="139"/>
    </row>
    <row r="1561" spans="1:13" ht="18" hidden="1" customHeight="1">
      <c r="A1561" s="59"/>
      <c r="B1561" s="143" t="s">
        <v>1147</v>
      </c>
      <c r="C1561" s="141" t="s">
        <v>1171</v>
      </c>
      <c r="D1561" s="141" t="s">
        <v>443</v>
      </c>
      <c r="E1561" s="141">
        <v>2018</v>
      </c>
      <c r="F1561" s="141" t="s">
        <v>16</v>
      </c>
      <c r="G1561" s="144">
        <v>43122</v>
      </c>
      <c r="H1561" s="144">
        <v>43123</v>
      </c>
      <c r="I1561" s="141" t="s">
        <v>983</v>
      </c>
      <c r="J1561" s="141" t="s">
        <v>1148</v>
      </c>
      <c r="K1561" s="145">
        <v>2000</v>
      </c>
      <c r="L1561" s="145"/>
      <c r="M1561" s="139"/>
    </row>
    <row r="1562" spans="1:13" ht="18" hidden="1" customHeight="1">
      <c r="A1562" s="59"/>
      <c r="B1562" s="143" t="s">
        <v>1183</v>
      </c>
      <c r="C1562" s="141" t="s">
        <v>14</v>
      </c>
      <c r="D1562" s="141" t="s">
        <v>443</v>
      </c>
      <c r="E1562" s="141">
        <v>2018</v>
      </c>
      <c r="F1562" s="141" t="s">
        <v>16</v>
      </c>
      <c r="G1562" s="144">
        <v>43122</v>
      </c>
      <c r="H1562" s="144">
        <v>43124</v>
      </c>
      <c r="I1562" s="141" t="s">
        <v>870</v>
      </c>
      <c r="J1562" s="141" t="s">
        <v>293</v>
      </c>
      <c r="K1562" s="145">
        <v>2000</v>
      </c>
      <c r="L1562" s="145"/>
      <c r="M1562" s="139"/>
    </row>
    <row r="1563" spans="1:13" ht="18" hidden="1" customHeight="1">
      <c r="A1563" s="59"/>
      <c r="B1563" s="143" t="s">
        <v>1098</v>
      </c>
      <c r="C1563" s="141" t="s">
        <v>1171</v>
      </c>
      <c r="D1563" s="141" t="s">
        <v>443</v>
      </c>
      <c r="E1563" s="141">
        <v>2018</v>
      </c>
      <c r="F1563" s="141" t="s">
        <v>16</v>
      </c>
      <c r="G1563" s="144">
        <v>43124</v>
      </c>
      <c r="H1563" s="144">
        <v>43125</v>
      </c>
      <c r="I1563" s="141" t="s">
        <v>870</v>
      </c>
      <c r="J1563" s="141" t="s">
        <v>984</v>
      </c>
      <c r="K1563" s="145">
        <v>2000</v>
      </c>
      <c r="L1563" s="145"/>
      <c r="M1563" s="139"/>
    </row>
    <row r="1564" spans="1:13" ht="18" hidden="1" customHeight="1">
      <c r="A1564" s="59"/>
      <c r="B1564" s="143" t="s">
        <v>1184</v>
      </c>
      <c r="C1564" s="141" t="s">
        <v>1171</v>
      </c>
      <c r="D1564" s="141" t="s">
        <v>443</v>
      </c>
      <c r="E1564" s="141">
        <v>2018</v>
      </c>
      <c r="F1564" s="141" t="s">
        <v>16</v>
      </c>
      <c r="G1564" s="144">
        <v>43124</v>
      </c>
      <c r="H1564" s="144">
        <v>43125</v>
      </c>
      <c r="I1564" s="141" t="s">
        <v>870</v>
      </c>
      <c r="J1564" s="141" t="s">
        <v>984</v>
      </c>
      <c r="K1564" s="145">
        <v>2000</v>
      </c>
      <c r="L1564" s="145"/>
      <c r="M1564" s="139"/>
    </row>
    <row r="1565" spans="1:13" ht="18" hidden="1" customHeight="1">
      <c r="A1565" s="59"/>
      <c r="B1565" s="143" t="s">
        <v>1185</v>
      </c>
      <c r="C1565" s="141" t="s">
        <v>1171</v>
      </c>
      <c r="D1565" s="141" t="s">
        <v>443</v>
      </c>
      <c r="E1565" s="141">
        <v>2018</v>
      </c>
      <c r="F1565" s="141" t="s">
        <v>16</v>
      </c>
      <c r="G1565" s="144">
        <v>43122</v>
      </c>
      <c r="H1565" s="144">
        <v>42764</v>
      </c>
      <c r="I1565" s="141" t="s">
        <v>983</v>
      </c>
      <c r="J1565" s="141" t="s">
        <v>938</v>
      </c>
      <c r="K1565" s="145">
        <v>2000</v>
      </c>
      <c r="L1565" s="145"/>
      <c r="M1565" s="139"/>
    </row>
    <row r="1566" spans="1:13" ht="18" hidden="1" customHeight="1">
      <c r="A1566" s="4"/>
      <c r="B1566" s="88" t="s">
        <v>1186</v>
      </c>
      <c r="C1566" s="89" t="s">
        <v>45</v>
      </c>
      <c r="D1566" s="89" t="s">
        <v>46</v>
      </c>
      <c r="E1566" s="89">
        <v>2018</v>
      </c>
      <c r="F1566" s="128" t="s">
        <v>16</v>
      </c>
      <c r="G1566" s="90"/>
      <c r="H1566" s="90"/>
      <c r="I1566" s="89" t="s">
        <v>1187</v>
      </c>
      <c r="J1566" s="89"/>
      <c r="K1566" s="91">
        <v>0</v>
      </c>
      <c r="L1566" s="131">
        <f>SUM(K1551:K1566)</f>
        <v>41134.5</v>
      </c>
      <c r="M1566" s="132"/>
    </row>
    <row r="1567" spans="1:13" ht="18" hidden="1" customHeight="1">
      <c r="A1567" s="59"/>
      <c r="B1567" s="143" t="s">
        <v>1146</v>
      </c>
      <c r="C1567" s="141" t="s">
        <v>1171</v>
      </c>
      <c r="D1567" s="141" t="s">
        <v>22</v>
      </c>
      <c r="E1567" s="141">
        <v>2018</v>
      </c>
      <c r="F1567" s="141" t="s">
        <v>48</v>
      </c>
      <c r="G1567" s="144">
        <v>43132</v>
      </c>
      <c r="H1567" s="144">
        <v>43132</v>
      </c>
      <c r="I1567" s="102" t="s">
        <v>942</v>
      </c>
      <c r="J1567" s="141" t="s">
        <v>1125</v>
      </c>
      <c r="K1567" s="145">
        <v>2500</v>
      </c>
      <c r="L1567" s="145"/>
      <c r="M1567" s="139"/>
    </row>
    <row r="1568" spans="1:13" ht="18" hidden="1" customHeight="1">
      <c r="A1568" s="59"/>
      <c r="B1568" s="143" t="s">
        <v>1175</v>
      </c>
      <c r="C1568" s="141" t="s">
        <v>1171</v>
      </c>
      <c r="D1568" s="141" t="s">
        <v>22</v>
      </c>
      <c r="E1568" s="141">
        <v>2018</v>
      </c>
      <c r="F1568" s="141" t="s">
        <v>48</v>
      </c>
      <c r="G1568" s="144">
        <v>43132</v>
      </c>
      <c r="H1568" s="144">
        <v>43132</v>
      </c>
      <c r="I1568" s="102" t="s">
        <v>942</v>
      </c>
      <c r="J1568" s="141" t="s">
        <v>745</v>
      </c>
      <c r="K1568" s="145">
        <v>2500</v>
      </c>
      <c r="L1568" s="145"/>
      <c r="M1568" s="139"/>
    </row>
    <row r="1569" spans="1:13" ht="18" hidden="1" customHeight="1">
      <c r="A1569" s="59"/>
      <c r="B1569" s="143" t="s">
        <v>1078</v>
      </c>
      <c r="C1569" s="141" t="s">
        <v>1171</v>
      </c>
      <c r="D1569" s="141" t="s">
        <v>86</v>
      </c>
      <c r="E1569" s="141">
        <v>2018</v>
      </c>
      <c r="F1569" s="141" t="s">
        <v>48</v>
      </c>
      <c r="G1569" s="144">
        <v>43132</v>
      </c>
      <c r="H1569" s="144">
        <v>43137</v>
      </c>
      <c r="I1569" s="141" t="s">
        <v>1188</v>
      </c>
      <c r="J1569" s="141" t="s">
        <v>88</v>
      </c>
      <c r="K1569" s="145">
        <v>2000</v>
      </c>
      <c r="L1569" s="145"/>
      <c r="M1569" s="139"/>
    </row>
    <row r="1570" spans="1:13" ht="18" hidden="1" customHeight="1">
      <c r="A1570" s="59"/>
      <c r="B1570" s="143" t="s">
        <v>1033</v>
      </c>
      <c r="C1570" s="141" t="s">
        <v>1171</v>
      </c>
      <c r="D1570" s="141" t="s">
        <v>22</v>
      </c>
      <c r="E1570" s="141">
        <v>2018</v>
      </c>
      <c r="F1570" s="141" t="s">
        <v>48</v>
      </c>
      <c r="G1570" s="144">
        <v>43137</v>
      </c>
      <c r="H1570" s="144">
        <v>43137</v>
      </c>
      <c r="I1570" s="102" t="s">
        <v>892</v>
      </c>
      <c r="J1570" s="141" t="s">
        <v>1125</v>
      </c>
      <c r="K1570" s="145">
        <v>2500</v>
      </c>
      <c r="L1570" s="145"/>
      <c r="M1570" s="139"/>
    </row>
    <row r="1571" spans="1:13" ht="18" hidden="1" customHeight="1">
      <c r="A1571" s="59"/>
      <c r="B1571" s="143" t="s">
        <v>1008</v>
      </c>
      <c r="C1571" s="141" t="s">
        <v>14</v>
      </c>
      <c r="D1571" s="141" t="s">
        <v>22</v>
      </c>
      <c r="E1571" s="141">
        <v>2018</v>
      </c>
      <c r="F1571" s="141" t="s">
        <v>48</v>
      </c>
      <c r="G1571" s="144">
        <v>43137</v>
      </c>
      <c r="H1571" s="144">
        <v>43137</v>
      </c>
      <c r="I1571" s="102" t="s">
        <v>892</v>
      </c>
      <c r="J1571" s="141" t="s">
        <v>1125</v>
      </c>
      <c r="K1571" s="145">
        <v>2500</v>
      </c>
      <c r="L1571" s="145"/>
      <c r="M1571" s="139"/>
    </row>
    <row r="1572" spans="1:13" ht="18" hidden="1" customHeight="1">
      <c r="A1572" s="59"/>
      <c r="B1572" s="143" t="s">
        <v>1181</v>
      </c>
      <c r="C1572" s="141" t="s">
        <v>14</v>
      </c>
      <c r="D1572" s="141" t="s">
        <v>22</v>
      </c>
      <c r="E1572" s="141">
        <v>2018</v>
      </c>
      <c r="F1572" s="141" t="s">
        <v>48</v>
      </c>
      <c r="G1572" s="144">
        <v>43132</v>
      </c>
      <c r="H1572" s="144">
        <v>43138</v>
      </c>
      <c r="I1572" s="102" t="s">
        <v>768</v>
      </c>
      <c r="J1572" s="141" t="s">
        <v>536</v>
      </c>
      <c r="K1572" s="145">
        <v>2500</v>
      </c>
      <c r="L1572" s="145"/>
      <c r="M1572" s="139"/>
    </row>
    <row r="1573" spans="1:13" ht="18" hidden="1" customHeight="1">
      <c r="A1573" s="59"/>
      <c r="B1573" s="143" t="s">
        <v>1177</v>
      </c>
      <c r="C1573" s="141" t="s">
        <v>1171</v>
      </c>
      <c r="D1573" s="141" t="s">
        <v>22</v>
      </c>
      <c r="E1573" s="141">
        <v>2018</v>
      </c>
      <c r="F1573" s="141" t="s">
        <v>48</v>
      </c>
      <c r="G1573" s="144">
        <v>43132</v>
      </c>
      <c r="H1573" s="144">
        <v>43140</v>
      </c>
      <c r="I1573" s="102" t="s">
        <v>942</v>
      </c>
      <c r="J1573" s="141" t="s">
        <v>152</v>
      </c>
      <c r="K1573" s="145">
        <v>2500</v>
      </c>
      <c r="L1573" s="145"/>
      <c r="M1573" s="139"/>
    </row>
    <row r="1574" spans="1:13" ht="18" hidden="1" customHeight="1">
      <c r="A1574" s="59"/>
      <c r="B1574" s="143" t="s">
        <v>1189</v>
      </c>
      <c r="C1574" s="141" t="s">
        <v>1171</v>
      </c>
      <c r="D1574" s="141" t="s">
        <v>22</v>
      </c>
      <c r="E1574" s="141">
        <v>2018</v>
      </c>
      <c r="F1574" s="141" t="s">
        <v>48</v>
      </c>
      <c r="G1574" s="144">
        <v>43143</v>
      </c>
      <c r="H1574" s="144">
        <v>43144</v>
      </c>
      <c r="I1574" s="102" t="s">
        <v>1079</v>
      </c>
      <c r="J1574" s="141" t="s">
        <v>34</v>
      </c>
      <c r="K1574" s="145">
        <v>2500</v>
      </c>
      <c r="L1574" s="145"/>
      <c r="M1574" s="139"/>
    </row>
    <row r="1575" spans="1:13" ht="18" hidden="1" customHeight="1">
      <c r="A1575" s="59"/>
      <c r="B1575" s="143" t="s">
        <v>1151</v>
      </c>
      <c r="C1575" s="96" t="s">
        <v>1171</v>
      </c>
      <c r="D1575" s="96" t="s">
        <v>22</v>
      </c>
      <c r="E1575" s="141">
        <v>2018</v>
      </c>
      <c r="F1575" s="141" t="s">
        <v>48</v>
      </c>
      <c r="G1575" s="144">
        <v>43143</v>
      </c>
      <c r="H1575" s="147">
        <v>43145</v>
      </c>
      <c r="I1575" s="102" t="s">
        <v>1079</v>
      </c>
      <c r="J1575" s="96" t="s">
        <v>745</v>
      </c>
      <c r="K1575" s="148">
        <v>2500</v>
      </c>
      <c r="L1575" s="145"/>
      <c r="M1575" s="139"/>
    </row>
    <row r="1576" spans="1:13" ht="18" hidden="1" customHeight="1">
      <c r="A1576" s="59"/>
      <c r="B1576" s="94" t="s">
        <v>1147</v>
      </c>
      <c r="C1576" s="141" t="s">
        <v>1171</v>
      </c>
      <c r="D1576" s="141" t="s">
        <v>443</v>
      </c>
      <c r="E1576" s="141">
        <v>2018</v>
      </c>
      <c r="F1576" s="141" t="s">
        <v>48</v>
      </c>
      <c r="G1576" s="144">
        <v>43132</v>
      </c>
      <c r="H1576" s="144">
        <v>43132</v>
      </c>
      <c r="I1576" s="141" t="s">
        <v>1038</v>
      </c>
      <c r="J1576" s="141" t="s">
        <v>1148</v>
      </c>
      <c r="K1576" s="145">
        <v>2000</v>
      </c>
      <c r="L1576" s="145"/>
      <c r="M1576" s="139"/>
    </row>
    <row r="1577" spans="1:13" ht="18" hidden="1" customHeight="1">
      <c r="A1577" s="59"/>
      <c r="B1577" s="94" t="s">
        <v>1182</v>
      </c>
      <c r="C1577" s="141" t="s">
        <v>1171</v>
      </c>
      <c r="D1577" s="141" t="s">
        <v>443</v>
      </c>
      <c r="E1577" s="141">
        <v>2018</v>
      </c>
      <c r="F1577" s="141" t="s">
        <v>48</v>
      </c>
      <c r="G1577" s="144">
        <v>43132</v>
      </c>
      <c r="H1577" s="144">
        <v>43132</v>
      </c>
      <c r="I1577" s="141" t="s">
        <v>911</v>
      </c>
      <c r="J1577" s="141" t="s">
        <v>345</v>
      </c>
      <c r="K1577" s="145">
        <v>2000</v>
      </c>
      <c r="L1577" s="145"/>
      <c r="M1577" s="139"/>
    </row>
    <row r="1578" spans="1:13" ht="18" hidden="1" customHeight="1">
      <c r="A1578" s="59"/>
      <c r="B1578" s="94" t="s">
        <v>1183</v>
      </c>
      <c r="C1578" s="141" t="s">
        <v>14</v>
      </c>
      <c r="D1578" s="141" t="s">
        <v>443</v>
      </c>
      <c r="E1578" s="141">
        <v>2018</v>
      </c>
      <c r="F1578" s="141" t="s">
        <v>48</v>
      </c>
      <c r="G1578" s="144">
        <v>43133</v>
      </c>
      <c r="H1578" s="144">
        <v>43137</v>
      </c>
      <c r="I1578" s="141" t="s">
        <v>911</v>
      </c>
      <c r="J1578" s="141" t="s">
        <v>293</v>
      </c>
      <c r="K1578" s="145">
        <v>2000</v>
      </c>
      <c r="L1578" s="145"/>
      <c r="M1578" s="139"/>
    </row>
    <row r="1579" spans="1:13" ht="18" hidden="1" customHeight="1">
      <c r="A1579" s="59"/>
      <c r="B1579" s="94" t="s">
        <v>1185</v>
      </c>
      <c r="C1579" s="141" t="s">
        <v>1171</v>
      </c>
      <c r="D1579" s="141" t="s">
        <v>443</v>
      </c>
      <c r="E1579" s="141">
        <v>2018</v>
      </c>
      <c r="F1579" s="141" t="s">
        <v>48</v>
      </c>
      <c r="G1579" s="144">
        <v>43132</v>
      </c>
      <c r="H1579" s="144">
        <v>43137</v>
      </c>
      <c r="I1579" s="141" t="s">
        <v>1038</v>
      </c>
      <c r="J1579" s="141" t="s">
        <v>938</v>
      </c>
      <c r="K1579" s="145">
        <v>2000</v>
      </c>
      <c r="L1579" s="145"/>
      <c r="M1579" s="139"/>
    </row>
    <row r="1580" spans="1:13" ht="18" hidden="1" customHeight="1">
      <c r="A1580" s="59"/>
      <c r="B1580" s="94" t="s">
        <v>1098</v>
      </c>
      <c r="C1580" s="141" t="s">
        <v>1171</v>
      </c>
      <c r="D1580" s="141" t="s">
        <v>443</v>
      </c>
      <c r="E1580" s="141">
        <v>2018</v>
      </c>
      <c r="F1580" s="141" t="s">
        <v>48</v>
      </c>
      <c r="G1580" s="144">
        <v>43132</v>
      </c>
      <c r="H1580" s="144">
        <v>43137</v>
      </c>
      <c r="I1580" s="141" t="s">
        <v>911</v>
      </c>
      <c r="J1580" s="141" t="s">
        <v>984</v>
      </c>
      <c r="K1580" s="145">
        <v>2000</v>
      </c>
      <c r="L1580" s="145"/>
      <c r="M1580" s="139"/>
    </row>
    <row r="1581" spans="1:13" ht="18" hidden="1" customHeight="1">
      <c r="A1581" s="59"/>
      <c r="B1581" s="94" t="s">
        <v>1184</v>
      </c>
      <c r="C1581" s="96" t="s">
        <v>1171</v>
      </c>
      <c r="D1581" s="96" t="s">
        <v>443</v>
      </c>
      <c r="E1581" s="141">
        <v>2018</v>
      </c>
      <c r="F1581" s="141" t="s">
        <v>48</v>
      </c>
      <c r="G1581" s="144">
        <v>43132</v>
      </c>
      <c r="H1581" s="144">
        <v>43137</v>
      </c>
      <c r="I1581" s="141" t="s">
        <v>911</v>
      </c>
      <c r="J1581" s="96" t="s">
        <v>984</v>
      </c>
      <c r="K1581" s="148">
        <v>2000</v>
      </c>
      <c r="L1581" s="145"/>
      <c r="M1581" s="139"/>
    </row>
    <row r="1582" spans="1:13" ht="18" hidden="1" customHeight="1">
      <c r="A1582" s="59"/>
      <c r="B1582" s="94" t="s">
        <v>1152</v>
      </c>
      <c r="C1582" s="141" t="s">
        <v>1171</v>
      </c>
      <c r="D1582" s="141" t="s">
        <v>443</v>
      </c>
      <c r="E1582" s="141">
        <v>2018</v>
      </c>
      <c r="F1582" s="141" t="s">
        <v>48</v>
      </c>
      <c r="G1582" s="144">
        <v>43137</v>
      </c>
      <c r="H1582" s="144">
        <v>43137</v>
      </c>
      <c r="I1582" s="141" t="s">
        <v>909</v>
      </c>
      <c r="J1582" s="141" t="s">
        <v>418</v>
      </c>
      <c r="K1582" s="145">
        <v>2000</v>
      </c>
      <c r="L1582" s="145"/>
      <c r="M1582" s="139"/>
    </row>
    <row r="1583" spans="1:13" ht="18" hidden="1" customHeight="1">
      <c r="A1583" s="59"/>
      <c r="B1583" s="94" t="s">
        <v>1190</v>
      </c>
      <c r="C1583" s="141" t="s">
        <v>1171</v>
      </c>
      <c r="D1583" s="141" t="s">
        <v>443</v>
      </c>
      <c r="E1583" s="141">
        <v>2018</v>
      </c>
      <c r="F1583" s="141" t="s">
        <v>48</v>
      </c>
      <c r="G1583" s="144">
        <v>43137</v>
      </c>
      <c r="H1583" s="144">
        <v>43137</v>
      </c>
      <c r="I1583" s="141" t="s">
        <v>1191</v>
      </c>
      <c r="J1583" s="141" t="s">
        <v>31</v>
      </c>
      <c r="K1583" s="145">
        <v>2000</v>
      </c>
      <c r="L1583" s="145"/>
      <c r="M1583" s="139"/>
    </row>
    <row r="1584" spans="1:13" ht="18" hidden="1" customHeight="1">
      <c r="A1584" s="4"/>
      <c r="B1584" s="82" t="s">
        <v>1192</v>
      </c>
      <c r="C1584" s="83" t="s">
        <v>1171</v>
      </c>
      <c r="D1584" s="83" t="s">
        <v>443</v>
      </c>
      <c r="E1584" s="141">
        <v>2018</v>
      </c>
      <c r="F1584" s="141" t="s">
        <v>48</v>
      </c>
      <c r="G1584" s="144">
        <v>43137</v>
      </c>
      <c r="H1584" s="144">
        <v>43137</v>
      </c>
      <c r="I1584" s="141" t="s">
        <v>870</v>
      </c>
      <c r="J1584" s="83" t="s">
        <v>751</v>
      </c>
      <c r="K1584" s="151">
        <v>2000</v>
      </c>
      <c r="L1584" s="145"/>
      <c r="M1584" s="139"/>
    </row>
    <row r="1585" spans="1:13" ht="18" hidden="1" customHeight="1">
      <c r="A1585" s="4"/>
      <c r="B1585" s="82" t="s">
        <v>1193</v>
      </c>
      <c r="C1585" s="83" t="s">
        <v>1171</v>
      </c>
      <c r="D1585" s="83" t="s">
        <v>443</v>
      </c>
      <c r="E1585" s="141">
        <v>2018</v>
      </c>
      <c r="F1585" s="141" t="s">
        <v>48</v>
      </c>
      <c r="G1585" s="144">
        <v>43137</v>
      </c>
      <c r="H1585" s="144">
        <v>43137</v>
      </c>
      <c r="I1585" s="141" t="s">
        <v>870</v>
      </c>
      <c r="J1585" s="83" t="s">
        <v>683</v>
      </c>
      <c r="K1585" s="151">
        <v>2000</v>
      </c>
      <c r="L1585" s="145"/>
      <c r="M1585" s="139"/>
    </row>
    <row r="1586" spans="1:13" ht="18" hidden="1" customHeight="1">
      <c r="A1586" s="4"/>
      <c r="B1586" s="82" t="s">
        <v>1194</v>
      </c>
      <c r="C1586" s="83" t="s">
        <v>1171</v>
      </c>
      <c r="D1586" s="83" t="s">
        <v>443</v>
      </c>
      <c r="E1586" s="141">
        <v>2018</v>
      </c>
      <c r="F1586" s="141" t="s">
        <v>48</v>
      </c>
      <c r="G1586" s="144">
        <v>43137</v>
      </c>
      <c r="H1586" s="144">
        <v>43138</v>
      </c>
      <c r="I1586" s="141" t="s">
        <v>870</v>
      </c>
      <c r="J1586" s="83" t="s">
        <v>152</v>
      </c>
      <c r="K1586" s="151">
        <v>2000</v>
      </c>
      <c r="L1586" s="145"/>
      <c r="M1586" s="139"/>
    </row>
    <row r="1587" spans="1:13" ht="18" hidden="1" customHeight="1">
      <c r="A1587" s="4"/>
      <c r="B1587" s="82" t="s">
        <v>1195</v>
      </c>
      <c r="C1587" s="83" t="s">
        <v>1171</v>
      </c>
      <c r="D1587" s="83" t="s">
        <v>443</v>
      </c>
      <c r="E1587" s="141">
        <v>2018</v>
      </c>
      <c r="F1587" s="141" t="s">
        <v>48</v>
      </c>
      <c r="G1587" s="144">
        <v>43137</v>
      </c>
      <c r="H1587" s="144">
        <v>43138</v>
      </c>
      <c r="I1587" s="141" t="s">
        <v>870</v>
      </c>
      <c r="J1587" s="83" t="s">
        <v>31</v>
      </c>
      <c r="K1587" s="151">
        <v>2000</v>
      </c>
      <c r="L1587" s="145"/>
      <c r="M1587" s="139"/>
    </row>
    <row r="1588" spans="1:13" ht="18" hidden="1" customHeight="1">
      <c r="A1588" s="4"/>
      <c r="B1588" s="82" t="s">
        <v>1196</v>
      </c>
      <c r="C1588" s="83" t="s">
        <v>1171</v>
      </c>
      <c r="D1588" s="83" t="s">
        <v>443</v>
      </c>
      <c r="E1588" s="141">
        <v>2018</v>
      </c>
      <c r="F1588" s="141" t="s">
        <v>48</v>
      </c>
      <c r="G1588" s="144">
        <v>43137</v>
      </c>
      <c r="H1588" s="144">
        <v>43138</v>
      </c>
      <c r="I1588" s="141" t="s">
        <v>870</v>
      </c>
      <c r="J1588" s="83" t="s">
        <v>152</v>
      </c>
      <c r="K1588" s="151">
        <v>2000</v>
      </c>
      <c r="L1588" s="145"/>
      <c r="M1588" s="139"/>
    </row>
    <row r="1589" spans="1:13" ht="18" hidden="1" customHeight="1">
      <c r="A1589" s="4"/>
      <c r="B1589" s="82" t="s">
        <v>1197</v>
      </c>
      <c r="C1589" s="83" t="s">
        <v>14</v>
      </c>
      <c r="D1589" s="83" t="s">
        <v>443</v>
      </c>
      <c r="E1589" s="141">
        <v>2018</v>
      </c>
      <c r="F1589" s="141" t="s">
        <v>48</v>
      </c>
      <c r="G1589" s="144">
        <v>43137</v>
      </c>
      <c r="H1589" s="144">
        <v>43144</v>
      </c>
      <c r="I1589" s="141" t="s">
        <v>909</v>
      </c>
      <c r="J1589" s="83" t="s">
        <v>508</v>
      </c>
      <c r="K1589" s="151">
        <v>2000</v>
      </c>
      <c r="L1589" s="145"/>
      <c r="M1589" s="139"/>
    </row>
    <row r="1590" spans="1:13" ht="18" hidden="1" customHeight="1">
      <c r="A1590" s="4"/>
      <c r="B1590" s="88" t="s">
        <v>1198</v>
      </c>
      <c r="C1590" s="89" t="s">
        <v>45</v>
      </c>
      <c r="D1590" s="89" t="s">
        <v>46</v>
      </c>
      <c r="E1590" s="89">
        <v>2018</v>
      </c>
      <c r="F1590" s="128" t="s">
        <v>48</v>
      </c>
      <c r="G1590" s="90"/>
      <c r="H1590" s="90"/>
      <c r="I1590" s="89" t="s">
        <v>1199</v>
      </c>
      <c r="J1590" s="89"/>
      <c r="K1590" s="91">
        <v>0</v>
      </c>
      <c r="L1590" s="131">
        <f>SUM(K1567:K1590)</f>
        <v>50000</v>
      </c>
      <c r="M1590" s="132"/>
    </row>
    <row r="1591" spans="1:13" ht="18" hidden="1" customHeight="1">
      <c r="A1591" s="4"/>
      <c r="B1591" s="157" t="s">
        <v>609</v>
      </c>
      <c r="C1591" s="158" t="s">
        <v>1171</v>
      </c>
      <c r="D1591" s="158" t="s">
        <v>571</v>
      </c>
      <c r="E1591" s="159">
        <v>2018</v>
      </c>
      <c r="F1591" s="159" t="s">
        <v>81</v>
      </c>
      <c r="G1591" s="160">
        <v>43168</v>
      </c>
      <c r="H1591" s="161">
        <v>43172</v>
      </c>
      <c r="I1591" s="158" t="s">
        <v>1200</v>
      </c>
      <c r="J1591" s="159" t="s">
        <v>938</v>
      </c>
      <c r="K1591" s="162">
        <v>6774</v>
      </c>
      <c r="L1591" s="162">
        <v>6774</v>
      </c>
      <c r="M1591" s="132"/>
    </row>
    <row r="1592" spans="1:13" ht="18" hidden="1" customHeight="1">
      <c r="A1592" s="4"/>
      <c r="B1592" s="157" t="s">
        <v>341</v>
      </c>
      <c r="C1592" s="158" t="s">
        <v>1171</v>
      </c>
      <c r="D1592" s="158" t="s">
        <v>571</v>
      </c>
      <c r="E1592" s="159">
        <v>2018</v>
      </c>
      <c r="F1592" s="159" t="s">
        <v>81</v>
      </c>
      <c r="G1592" s="160">
        <v>43168</v>
      </c>
      <c r="H1592" s="161">
        <v>43172</v>
      </c>
      <c r="I1592" s="158" t="s">
        <v>1200</v>
      </c>
      <c r="J1592" s="159" t="s">
        <v>31</v>
      </c>
      <c r="K1592" s="162">
        <v>5266</v>
      </c>
      <c r="L1592" s="162">
        <v>5266</v>
      </c>
      <c r="M1592" s="132"/>
    </row>
    <row r="1593" spans="1:13" ht="18" hidden="1" customHeight="1">
      <c r="A1593" s="4"/>
      <c r="B1593" s="157" t="s">
        <v>1179</v>
      </c>
      <c r="C1593" s="158" t="s">
        <v>1171</v>
      </c>
      <c r="D1593" s="158" t="s">
        <v>571</v>
      </c>
      <c r="E1593" s="159">
        <v>2018</v>
      </c>
      <c r="F1593" s="159" t="s">
        <v>81</v>
      </c>
      <c r="G1593" s="160">
        <v>43166</v>
      </c>
      <c r="H1593" s="161">
        <v>43168</v>
      </c>
      <c r="I1593" s="158" t="s">
        <v>1180</v>
      </c>
      <c r="J1593" s="159" t="s">
        <v>1042</v>
      </c>
      <c r="K1593" s="162">
        <v>678</v>
      </c>
      <c r="L1593" s="162">
        <v>678</v>
      </c>
      <c r="M1593" s="132"/>
    </row>
    <row r="1594" spans="1:13" ht="18" hidden="1" customHeight="1">
      <c r="A1594" s="4"/>
      <c r="B1594" s="157" t="s">
        <v>1201</v>
      </c>
      <c r="C1594" s="158" t="s">
        <v>14</v>
      </c>
      <c r="D1594" s="158" t="s">
        <v>443</v>
      </c>
      <c r="E1594" s="159">
        <v>2018</v>
      </c>
      <c r="F1594" s="159" t="s">
        <v>81</v>
      </c>
      <c r="G1594" s="160">
        <v>43165</v>
      </c>
      <c r="H1594" s="161">
        <v>43167</v>
      </c>
      <c r="I1594" s="158" t="s">
        <v>870</v>
      </c>
      <c r="J1594" s="159" t="s">
        <v>955</v>
      </c>
      <c r="K1594" s="162">
        <v>2000</v>
      </c>
      <c r="L1594" s="162">
        <v>2000</v>
      </c>
      <c r="M1594" s="132"/>
    </row>
    <row r="1595" spans="1:13" ht="18" hidden="1" customHeight="1">
      <c r="A1595" s="4"/>
      <c r="B1595" s="157" t="s">
        <v>1183</v>
      </c>
      <c r="C1595" s="158" t="s">
        <v>14</v>
      </c>
      <c r="D1595" s="158" t="s">
        <v>443</v>
      </c>
      <c r="E1595" s="159">
        <v>2018</v>
      </c>
      <c r="F1595" s="159" t="s">
        <v>81</v>
      </c>
      <c r="G1595" s="160">
        <v>43160</v>
      </c>
      <c r="H1595" s="161">
        <v>43167</v>
      </c>
      <c r="I1595" s="158" t="s">
        <v>939</v>
      </c>
      <c r="J1595" s="159" t="s">
        <v>293</v>
      </c>
      <c r="K1595" s="162">
        <v>2000</v>
      </c>
      <c r="L1595" s="162">
        <v>2000</v>
      </c>
      <c r="M1595" s="132"/>
    </row>
    <row r="1596" spans="1:13" ht="18" hidden="1" customHeight="1">
      <c r="A1596" s="4"/>
      <c r="B1596" s="157" t="s">
        <v>1110</v>
      </c>
      <c r="C1596" s="158" t="s">
        <v>14</v>
      </c>
      <c r="D1596" s="158" t="s">
        <v>65</v>
      </c>
      <c r="E1596" s="159">
        <v>2018</v>
      </c>
      <c r="F1596" s="159" t="s">
        <v>81</v>
      </c>
      <c r="G1596" s="160">
        <v>43165</v>
      </c>
      <c r="H1596" s="161">
        <v>43167</v>
      </c>
      <c r="I1596" s="158" t="s">
        <v>1202</v>
      </c>
      <c r="J1596" s="159" t="s">
        <v>955</v>
      </c>
      <c r="K1596" s="162">
        <v>2000</v>
      </c>
      <c r="L1596" s="162">
        <v>2000</v>
      </c>
      <c r="M1596" s="132"/>
    </row>
    <row r="1597" spans="1:13" ht="18" hidden="1" customHeight="1">
      <c r="A1597" s="4"/>
      <c r="B1597" s="157" t="s">
        <v>1181</v>
      </c>
      <c r="C1597" s="158" t="s">
        <v>14</v>
      </c>
      <c r="D1597" s="158" t="s">
        <v>22</v>
      </c>
      <c r="E1597" s="159">
        <v>2018</v>
      </c>
      <c r="F1597" s="159" t="s">
        <v>81</v>
      </c>
      <c r="G1597" s="160">
        <v>43160</v>
      </c>
      <c r="H1597" s="161">
        <v>43166</v>
      </c>
      <c r="I1597" s="158" t="s">
        <v>771</v>
      </c>
      <c r="J1597" s="159" t="s">
        <v>536</v>
      </c>
      <c r="K1597" s="162">
        <v>2500</v>
      </c>
      <c r="L1597" s="162">
        <v>2500</v>
      </c>
      <c r="M1597" s="132"/>
    </row>
    <row r="1598" spans="1:13" ht="18" hidden="1" customHeight="1">
      <c r="A1598" s="4"/>
      <c r="B1598" s="157" t="s">
        <v>1197</v>
      </c>
      <c r="C1598" s="158" t="s">
        <v>14</v>
      </c>
      <c r="D1598" s="158" t="s">
        <v>443</v>
      </c>
      <c r="E1598" s="159">
        <v>2018</v>
      </c>
      <c r="F1598" s="159" t="s">
        <v>81</v>
      </c>
      <c r="G1598" s="160">
        <v>43160</v>
      </c>
      <c r="H1598" s="161">
        <v>43165</v>
      </c>
      <c r="I1598" s="158" t="s">
        <v>940</v>
      </c>
      <c r="J1598" s="159" t="s">
        <v>508</v>
      </c>
      <c r="K1598" s="162">
        <v>2000</v>
      </c>
      <c r="L1598" s="162">
        <v>2000</v>
      </c>
      <c r="M1598" s="132"/>
    </row>
    <row r="1599" spans="1:13" ht="18" hidden="1" customHeight="1">
      <c r="A1599" s="4"/>
      <c r="B1599" s="157" t="s">
        <v>1184</v>
      </c>
      <c r="C1599" s="158" t="s">
        <v>1171</v>
      </c>
      <c r="D1599" s="158" t="s">
        <v>443</v>
      </c>
      <c r="E1599" s="159">
        <v>2018</v>
      </c>
      <c r="F1599" s="159" t="s">
        <v>81</v>
      </c>
      <c r="G1599" s="160">
        <v>43160</v>
      </c>
      <c r="H1599" s="161">
        <v>43165</v>
      </c>
      <c r="I1599" s="158" t="s">
        <v>939</v>
      </c>
      <c r="J1599" s="159" t="s">
        <v>984</v>
      </c>
      <c r="K1599" s="162">
        <v>2000</v>
      </c>
      <c r="L1599" s="162">
        <v>2000</v>
      </c>
      <c r="M1599" s="132"/>
    </row>
    <row r="1600" spans="1:13" ht="18" hidden="1" customHeight="1">
      <c r="A1600" s="4"/>
      <c r="B1600" s="157" t="s">
        <v>1098</v>
      </c>
      <c r="C1600" s="158" t="s">
        <v>1171</v>
      </c>
      <c r="D1600" s="158" t="s">
        <v>443</v>
      </c>
      <c r="E1600" s="159">
        <v>2018</v>
      </c>
      <c r="F1600" s="159" t="s">
        <v>81</v>
      </c>
      <c r="G1600" s="160">
        <v>43160</v>
      </c>
      <c r="H1600" s="161">
        <v>43165</v>
      </c>
      <c r="I1600" s="158" t="s">
        <v>939</v>
      </c>
      <c r="J1600" s="159" t="s">
        <v>984</v>
      </c>
      <c r="K1600" s="162">
        <v>2000</v>
      </c>
      <c r="L1600" s="162">
        <v>2000</v>
      </c>
      <c r="M1600" s="132"/>
    </row>
    <row r="1601" spans="1:13" ht="33.75" hidden="1" customHeight="1">
      <c r="A1601" s="4"/>
      <c r="B1601" s="157" t="s">
        <v>664</v>
      </c>
      <c r="C1601" s="158" t="s">
        <v>14</v>
      </c>
      <c r="D1601" s="158" t="s">
        <v>476</v>
      </c>
      <c r="E1601" s="159">
        <v>2018</v>
      </c>
      <c r="F1601" s="159" t="s">
        <v>81</v>
      </c>
      <c r="G1601" s="160">
        <v>43160</v>
      </c>
      <c r="H1601" s="161">
        <v>43166</v>
      </c>
      <c r="I1601" s="159" t="s">
        <v>970</v>
      </c>
      <c r="J1601" s="159" t="s">
        <v>767</v>
      </c>
      <c r="K1601" s="162">
        <v>19500</v>
      </c>
      <c r="L1601" s="162">
        <v>19500</v>
      </c>
      <c r="M1601" s="132"/>
    </row>
    <row r="1602" spans="1:13" ht="18" hidden="1" customHeight="1">
      <c r="A1602" s="4"/>
      <c r="B1602" s="157" t="s">
        <v>1203</v>
      </c>
      <c r="C1602" s="158" t="s">
        <v>1171</v>
      </c>
      <c r="D1602" s="158" t="s">
        <v>22</v>
      </c>
      <c r="E1602" s="159">
        <v>2018</v>
      </c>
      <c r="F1602" s="159" t="s">
        <v>81</v>
      </c>
      <c r="G1602" s="160">
        <v>43161</v>
      </c>
      <c r="H1602" s="161">
        <v>43161</v>
      </c>
      <c r="I1602" s="158" t="s">
        <v>892</v>
      </c>
      <c r="J1602" s="159" t="s">
        <v>1204</v>
      </c>
      <c r="K1602" s="162">
        <v>2500</v>
      </c>
      <c r="L1602" s="162">
        <v>2500</v>
      </c>
      <c r="M1602" s="132"/>
    </row>
    <row r="1603" spans="1:13" ht="18" hidden="1" customHeight="1">
      <c r="A1603" s="4"/>
      <c r="B1603" s="157" t="s">
        <v>1151</v>
      </c>
      <c r="C1603" s="158" t="s">
        <v>1171</v>
      </c>
      <c r="D1603" s="158" t="s">
        <v>22</v>
      </c>
      <c r="E1603" s="159">
        <v>2018</v>
      </c>
      <c r="F1603" s="159" t="s">
        <v>81</v>
      </c>
      <c r="G1603" s="160">
        <v>43160</v>
      </c>
      <c r="H1603" s="161">
        <v>43161</v>
      </c>
      <c r="I1603" s="158" t="s">
        <v>768</v>
      </c>
      <c r="J1603" s="159" t="s">
        <v>745</v>
      </c>
      <c r="K1603" s="162">
        <v>2500</v>
      </c>
      <c r="L1603" s="162">
        <v>2500</v>
      </c>
      <c r="M1603" s="132"/>
    </row>
    <row r="1604" spans="1:13" ht="18" hidden="1" customHeight="1">
      <c r="A1604" s="4"/>
      <c r="B1604" s="157" t="s">
        <v>1194</v>
      </c>
      <c r="C1604" s="158" t="s">
        <v>1171</v>
      </c>
      <c r="D1604" s="158" t="s">
        <v>443</v>
      </c>
      <c r="E1604" s="159">
        <v>2018</v>
      </c>
      <c r="F1604" s="159" t="s">
        <v>81</v>
      </c>
      <c r="G1604" s="160">
        <v>43160</v>
      </c>
      <c r="H1604" s="161">
        <v>43161</v>
      </c>
      <c r="I1604" s="158" t="s">
        <v>911</v>
      </c>
      <c r="J1604" s="159" t="s">
        <v>152</v>
      </c>
      <c r="K1604" s="162">
        <v>2000</v>
      </c>
      <c r="L1604" s="162">
        <v>2000</v>
      </c>
      <c r="M1604" s="132"/>
    </row>
    <row r="1605" spans="1:13" ht="18" hidden="1" customHeight="1">
      <c r="A1605" s="4"/>
      <c r="B1605" s="157" t="s">
        <v>669</v>
      </c>
      <c r="C1605" s="158" t="s">
        <v>1171</v>
      </c>
      <c r="D1605" s="158" t="s">
        <v>78</v>
      </c>
      <c r="E1605" s="159">
        <v>2018</v>
      </c>
      <c r="F1605" s="159" t="s">
        <v>81</v>
      </c>
      <c r="G1605" s="160">
        <v>43160</v>
      </c>
      <c r="H1605" s="161">
        <v>43161</v>
      </c>
      <c r="I1605" s="159" t="s">
        <v>970</v>
      </c>
      <c r="J1605" s="159" t="s">
        <v>745</v>
      </c>
      <c r="K1605" s="162">
        <v>19747.844400000002</v>
      </c>
      <c r="L1605" s="162">
        <v>19747.844400000002</v>
      </c>
      <c r="M1605" s="132"/>
    </row>
    <row r="1606" spans="1:13" ht="18" hidden="1" customHeight="1">
      <c r="A1606" s="4"/>
      <c r="B1606" s="157" t="s">
        <v>1182</v>
      </c>
      <c r="C1606" s="158" t="s">
        <v>1171</v>
      </c>
      <c r="D1606" s="158" t="s">
        <v>443</v>
      </c>
      <c r="E1606" s="159">
        <v>2018</v>
      </c>
      <c r="F1606" s="159" t="s">
        <v>81</v>
      </c>
      <c r="G1606" s="160">
        <v>43160</v>
      </c>
      <c r="H1606" s="161">
        <v>43159</v>
      </c>
      <c r="I1606" s="158" t="s">
        <v>939</v>
      </c>
      <c r="J1606" s="159" t="s">
        <v>345</v>
      </c>
      <c r="K1606" s="162">
        <v>2000</v>
      </c>
      <c r="L1606" s="162">
        <v>2000</v>
      </c>
      <c r="M1606" s="132"/>
    </row>
    <row r="1607" spans="1:13" ht="18" hidden="1" customHeight="1">
      <c r="A1607" s="4"/>
      <c r="B1607" s="157" t="s">
        <v>1033</v>
      </c>
      <c r="C1607" s="158" t="s">
        <v>1171</v>
      </c>
      <c r="D1607" s="158" t="s">
        <v>22</v>
      </c>
      <c r="E1607" s="159">
        <v>2018</v>
      </c>
      <c r="F1607" s="159" t="s">
        <v>81</v>
      </c>
      <c r="G1607" s="160">
        <v>43160</v>
      </c>
      <c r="H1607" s="161">
        <v>43159</v>
      </c>
      <c r="I1607" s="158" t="s">
        <v>916</v>
      </c>
      <c r="J1607" s="159" t="s">
        <v>1125</v>
      </c>
      <c r="K1607" s="162">
        <v>2500</v>
      </c>
      <c r="L1607" s="162">
        <v>2500</v>
      </c>
      <c r="M1607" s="132"/>
    </row>
    <row r="1608" spans="1:13" ht="18" hidden="1" customHeight="1">
      <c r="A1608" s="4"/>
      <c r="B1608" s="157" t="s">
        <v>1008</v>
      </c>
      <c r="C1608" s="158" t="s">
        <v>14</v>
      </c>
      <c r="D1608" s="158" t="s">
        <v>22</v>
      </c>
      <c r="E1608" s="159">
        <v>2018</v>
      </c>
      <c r="F1608" s="159" t="s">
        <v>81</v>
      </c>
      <c r="G1608" s="160">
        <v>43160</v>
      </c>
      <c r="H1608" s="161">
        <v>43159</v>
      </c>
      <c r="I1608" s="158" t="s">
        <v>916</v>
      </c>
      <c r="J1608" s="159" t="s">
        <v>1125</v>
      </c>
      <c r="K1608" s="162">
        <v>2500</v>
      </c>
      <c r="L1608" s="162">
        <v>2500</v>
      </c>
      <c r="M1608" s="132"/>
    </row>
    <row r="1609" spans="1:13" ht="18" hidden="1" customHeight="1">
      <c r="A1609" s="4"/>
      <c r="B1609" s="157" t="s">
        <v>1185</v>
      </c>
      <c r="C1609" s="158" t="s">
        <v>1171</v>
      </c>
      <c r="D1609" s="158" t="s">
        <v>443</v>
      </c>
      <c r="E1609" s="159">
        <v>2018</v>
      </c>
      <c r="F1609" s="159" t="s">
        <v>81</v>
      </c>
      <c r="G1609" s="160">
        <v>43160</v>
      </c>
      <c r="H1609" s="161">
        <v>43159</v>
      </c>
      <c r="I1609" s="158" t="s">
        <v>1058</v>
      </c>
      <c r="J1609" s="159" t="s">
        <v>938</v>
      </c>
      <c r="K1609" s="162">
        <v>2000</v>
      </c>
      <c r="L1609" s="162">
        <v>2000</v>
      </c>
      <c r="M1609" s="132"/>
    </row>
    <row r="1610" spans="1:13" ht="18" hidden="1" customHeight="1">
      <c r="A1610" s="4"/>
      <c r="B1610" s="157" t="s">
        <v>1175</v>
      </c>
      <c r="C1610" s="158" t="s">
        <v>1171</v>
      </c>
      <c r="D1610" s="158" t="s">
        <v>22</v>
      </c>
      <c r="E1610" s="159">
        <v>2018</v>
      </c>
      <c r="F1610" s="159" t="s">
        <v>81</v>
      </c>
      <c r="G1610" s="160">
        <v>43160</v>
      </c>
      <c r="H1610" s="161">
        <v>43159</v>
      </c>
      <c r="I1610" s="158" t="s">
        <v>956</v>
      </c>
      <c r="J1610" s="159" t="s">
        <v>745</v>
      </c>
      <c r="K1610" s="162">
        <v>2500</v>
      </c>
      <c r="L1610" s="162">
        <v>2500</v>
      </c>
      <c r="M1610" s="132"/>
    </row>
    <row r="1611" spans="1:13" ht="18" hidden="1" customHeight="1">
      <c r="A1611" s="4"/>
      <c r="B1611" s="157" t="s">
        <v>1195</v>
      </c>
      <c r="C1611" s="158" t="s">
        <v>1171</v>
      </c>
      <c r="D1611" s="158" t="s">
        <v>443</v>
      </c>
      <c r="E1611" s="159">
        <v>2018</v>
      </c>
      <c r="F1611" s="159" t="s">
        <v>81</v>
      </c>
      <c r="G1611" s="160">
        <v>43160</v>
      </c>
      <c r="H1611" s="161">
        <v>43159</v>
      </c>
      <c r="I1611" s="158" t="s">
        <v>911</v>
      </c>
      <c r="J1611" s="159" t="s">
        <v>31</v>
      </c>
      <c r="K1611" s="162">
        <v>2000</v>
      </c>
      <c r="L1611" s="162">
        <v>2000</v>
      </c>
      <c r="M1611" s="132"/>
    </row>
    <row r="1612" spans="1:13" ht="18" hidden="1" customHeight="1">
      <c r="A1612" s="4"/>
      <c r="B1612" s="157" t="s">
        <v>1189</v>
      </c>
      <c r="C1612" s="158" t="s">
        <v>1171</v>
      </c>
      <c r="D1612" s="158" t="s">
        <v>1205</v>
      </c>
      <c r="E1612" s="159">
        <v>2018</v>
      </c>
      <c r="F1612" s="159" t="s">
        <v>81</v>
      </c>
      <c r="G1612" s="160">
        <v>43160</v>
      </c>
      <c r="H1612" s="161">
        <v>43159</v>
      </c>
      <c r="I1612" s="158" t="s">
        <v>768</v>
      </c>
      <c r="J1612" s="159" t="s">
        <v>34</v>
      </c>
      <c r="K1612" s="162">
        <v>2500</v>
      </c>
      <c r="L1612" s="162">
        <v>2500</v>
      </c>
      <c r="M1612" s="132"/>
    </row>
    <row r="1613" spans="1:13" ht="18" hidden="1" customHeight="1">
      <c r="A1613" s="4"/>
      <c r="B1613" s="157" t="s">
        <v>1147</v>
      </c>
      <c r="C1613" s="158" t="s">
        <v>1171</v>
      </c>
      <c r="D1613" s="158" t="s">
        <v>443</v>
      </c>
      <c r="E1613" s="159">
        <v>2018</v>
      </c>
      <c r="F1613" s="159" t="s">
        <v>81</v>
      </c>
      <c r="G1613" s="160">
        <v>43160</v>
      </c>
      <c r="H1613" s="161">
        <v>43159</v>
      </c>
      <c r="I1613" s="158" t="s">
        <v>1058</v>
      </c>
      <c r="J1613" s="159" t="s">
        <v>1148</v>
      </c>
      <c r="K1613" s="162">
        <v>2000</v>
      </c>
      <c r="L1613" s="162">
        <v>2000</v>
      </c>
      <c r="M1613" s="132"/>
    </row>
    <row r="1614" spans="1:13" ht="18" hidden="1" customHeight="1">
      <c r="A1614" s="4"/>
      <c r="B1614" s="157" t="s">
        <v>1152</v>
      </c>
      <c r="C1614" s="158" t="s">
        <v>1171</v>
      </c>
      <c r="D1614" s="158" t="s">
        <v>443</v>
      </c>
      <c r="E1614" s="159">
        <v>2018</v>
      </c>
      <c r="F1614" s="159" t="s">
        <v>81</v>
      </c>
      <c r="G1614" s="160">
        <v>43160</v>
      </c>
      <c r="H1614" s="161">
        <v>43159</v>
      </c>
      <c r="I1614" s="158" t="s">
        <v>940</v>
      </c>
      <c r="J1614" s="159" t="s">
        <v>418</v>
      </c>
      <c r="K1614" s="162">
        <v>2000</v>
      </c>
      <c r="L1614" s="162">
        <v>2000</v>
      </c>
      <c r="M1614" s="132"/>
    </row>
    <row r="1615" spans="1:13" ht="18" hidden="1" customHeight="1">
      <c r="A1615" s="4"/>
      <c r="B1615" s="157" t="s">
        <v>1196</v>
      </c>
      <c r="C1615" s="158" t="s">
        <v>1171</v>
      </c>
      <c r="D1615" s="158" t="s">
        <v>443</v>
      </c>
      <c r="E1615" s="159">
        <v>2018</v>
      </c>
      <c r="F1615" s="159" t="s">
        <v>81</v>
      </c>
      <c r="G1615" s="160">
        <v>43160</v>
      </c>
      <c r="H1615" s="161">
        <v>43159</v>
      </c>
      <c r="I1615" s="158" t="s">
        <v>911</v>
      </c>
      <c r="J1615" s="159" t="s">
        <v>152</v>
      </c>
      <c r="K1615" s="162">
        <v>2000</v>
      </c>
      <c r="L1615" s="162">
        <v>2000</v>
      </c>
      <c r="M1615" s="132"/>
    </row>
    <row r="1616" spans="1:13" ht="18" hidden="1" customHeight="1">
      <c r="A1616" s="4"/>
      <c r="B1616" s="157" t="s">
        <v>1192</v>
      </c>
      <c r="C1616" s="158" t="s">
        <v>1171</v>
      </c>
      <c r="D1616" s="158" t="s">
        <v>443</v>
      </c>
      <c r="E1616" s="159">
        <v>2018</v>
      </c>
      <c r="F1616" s="159" t="s">
        <v>81</v>
      </c>
      <c r="G1616" s="160">
        <v>43160</v>
      </c>
      <c r="H1616" s="161">
        <v>43159</v>
      </c>
      <c r="I1616" s="158" t="s">
        <v>911</v>
      </c>
      <c r="J1616" s="159" t="s">
        <v>751</v>
      </c>
      <c r="K1616" s="162">
        <v>2000</v>
      </c>
      <c r="L1616" s="162">
        <v>2000</v>
      </c>
      <c r="M1616" s="132"/>
    </row>
    <row r="1617" spans="1:13" ht="18" hidden="1" customHeight="1">
      <c r="A1617" s="4"/>
      <c r="B1617" s="157" t="s">
        <v>1193</v>
      </c>
      <c r="C1617" s="158" t="s">
        <v>1171</v>
      </c>
      <c r="D1617" s="158" t="s">
        <v>443</v>
      </c>
      <c r="E1617" s="159">
        <v>2018</v>
      </c>
      <c r="F1617" s="159" t="s">
        <v>81</v>
      </c>
      <c r="G1617" s="160">
        <v>43160</v>
      </c>
      <c r="H1617" s="161">
        <v>43159</v>
      </c>
      <c r="I1617" s="158" t="s">
        <v>911</v>
      </c>
      <c r="J1617" s="159" t="s">
        <v>683</v>
      </c>
      <c r="K1617" s="162">
        <v>2000</v>
      </c>
      <c r="L1617" s="162">
        <v>2000</v>
      </c>
      <c r="M1617" s="132"/>
    </row>
    <row r="1618" spans="1:13" ht="18" hidden="1" customHeight="1">
      <c r="A1618" s="4"/>
      <c r="B1618" s="157" t="s">
        <v>1078</v>
      </c>
      <c r="C1618" s="158" t="s">
        <v>1171</v>
      </c>
      <c r="D1618" s="158" t="s">
        <v>86</v>
      </c>
      <c r="E1618" s="159">
        <v>2018</v>
      </c>
      <c r="F1618" s="159" t="s">
        <v>81</v>
      </c>
      <c r="G1618" s="160">
        <v>43160</v>
      </c>
      <c r="H1618" s="161">
        <v>43159</v>
      </c>
      <c r="I1618" s="159" t="s">
        <v>1206</v>
      </c>
      <c r="J1618" s="159" t="s">
        <v>88</v>
      </c>
      <c r="K1618" s="162">
        <v>2000</v>
      </c>
      <c r="L1618" s="162">
        <v>2000</v>
      </c>
      <c r="M1618" s="132"/>
    </row>
    <row r="1619" spans="1:13" ht="18" hidden="1" customHeight="1">
      <c r="A1619" s="4"/>
      <c r="B1619" s="88" t="s">
        <v>1207</v>
      </c>
      <c r="C1619" s="89" t="s">
        <v>45</v>
      </c>
      <c r="D1619" s="89" t="s">
        <v>46</v>
      </c>
      <c r="E1619" s="89">
        <v>2018</v>
      </c>
      <c r="F1619" s="128" t="s">
        <v>81</v>
      </c>
      <c r="G1619" s="90"/>
      <c r="H1619" s="90"/>
      <c r="I1619" s="89" t="s">
        <v>1208</v>
      </c>
      <c r="J1619" s="89"/>
      <c r="K1619" s="91">
        <v>0</v>
      </c>
      <c r="L1619" s="131">
        <f>SUM(K1591:K1619)</f>
        <v>101465.8444</v>
      </c>
      <c r="M1619" s="132"/>
    </row>
    <row r="1620" spans="1:13" ht="18" hidden="1" customHeight="1">
      <c r="A1620" s="4"/>
      <c r="B1620" s="163" t="s">
        <v>1078</v>
      </c>
      <c r="C1620" s="164" t="s">
        <v>1171</v>
      </c>
      <c r="D1620" s="164" t="s">
        <v>86</v>
      </c>
      <c r="E1620" s="165">
        <v>2018</v>
      </c>
      <c r="F1620" s="164" t="s">
        <v>141</v>
      </c>
      <c r="G1620" s="166">
        <v>43192</v>
      </c>
      <c r="H1620" s="166">
        <v>43194</v>
      </c>
      <c r="I1620" s="165" t="s">
        <v>1209</v>
      </c>
      <c r="J1620" s="164" t="s">
        <v>88</v>
      </c>
      <c r="K1620" s="167">
        <v>2000</v>
      </c>
      <c r="L1620" s="168"/>
      <c r="M1620" s="4"/>
    </row>
    <row r="1621" spans="1:13" ht="18" hidden="1" customHeight="1">
      <c r="A1621" s="4"/>
      <c r="B1621" s="163" t="s">
        <v>1210</v>
      </c>
      <c r="C1621" s="164" t="s">
        <v>1171</v>
      </c>
      <c r="D1621" s="164" t="s">
        <v>1211</v>
      </c>
      <c r="E1621" s="165">
        <v>2018</v>
      </c>
      <c r="F1621" s="164" t="s">
        <v>141</v>
      </c>
      <c r="G1621" s="166">
        <v>43192</v>
      </c>
      <c r="H1621" s="166">
        <v>43194</v>
      </c>
      <c r="I1621" s="164" t="s">
        <v>1212</v>
      </c>
      <c r="J1621" s="164" t="s">
        <v>508</v>
      </c>
      <c r="K1621" s="167">
        <v>2112.5500000000002</v>
      </c>
      <c r="L1621" s="168"/>
      <c r="M1621" s="4"/>
    </row>
    <row r="1622" spans="1:13" ht="18" hidden="1" customHeight="1">
      <c r="A1622" s="4"/>
      <c r="B1622" s="163" t="s">
        <v>1213</v>
      </c>
      <c r="C1622" s="164" t="s">
        <v>1171</v>
      </c>
      <c r="D1622" s="164" t="s">
        <v>1211</v>
      </c>
      <c r="E1622" s="165">
        <v>2018</v>
      </c>
      <c r="F1622" s="164" t="s">
        <v>141</v>
      </c>
      <c r="G1622" s="166">
        <v>43192</v>
      </c>
      <c r="H1622" s="166">
        <v>43194</v>
      </c>
      <c r="I1622" s="164" t="s">
        <v>1212</v>
      </c>
      <c r="J1622" s="164" t="s">
        <v>1214</v>
      </c>
      <c r="K1622" s="167">
        <v>2216.56</v>
      </c>
      <c r="L1622" s="168"/>
      <c r="M1622" s="4"/>
    </row>
    <row r="1623" spans="1:13" ht="18" hidden="1" customHeight="1">
      <c r="A1623" s="4"/>
      <c r="B1623" s="163" t="s">
        <v>1175</v>
      </c>
      <c r="C1623" s="164" t="s">
        <v>1171</v>
      </c>
      <c r="D1623" s="164" t="s">
        <v>22</v>
      </c>
      <c r="E1623" s="165">
        <v>2018</v>
      </c>
      <c r="F1623" s="164" t="s">
        <v>141</v>
      </c>
      <c r="G1623" s="166">
        <v>43192</v>
      </c>
      <c r="H1623" s="166">
        <v>43194</v>
      </c>
      <c r="I1623" s="164" t="s">
        <v>971</v>
      </c>
      <c r="J1623" s="165" t="s">
        <v>745</v>
      </c>
      <c r="K1623" s="169">
        <v>2500</v>
      </c>
      <c r="L1623" s="168"/>
      <c r="M1623" s="4"/>
    </row>
    <row r="1624" spans="1:13" ht="18" hidden="1" customHeight="1">
      <c r="A1624" s="4"/>
      <c r="B1624" s="163" t="s">
        <v>1033</v>
      </c>
      <c r="C1624" s="164" t="s">
        <v>1171</v>
      </c>
      <c r="D1624" s="164" t="s">
        <v>22</v>
      </c>
      <c r="E1624" s="165">
        <v>2018</v>
      </c>
      <c r="F1624" s="164" t="s">
        <v>141</v>
      </c>
      <c r="G1624" s="166">
        <v>43192</v>
      </c>
      <c r="H1624" s="166">
        <v>43195</v>
      </c>
      <c r="I1624" s="164" t="s">
        <v>956</v>
      </c>
      <c r="J1624" s="164" t="s">
        <v>1125</v>
      </c>
      <c r="K1624" s="167">
        <v>2500</v>
      </c>
      <c r="L1624" s="168"/>
      <c r="M1624" s="4"/>
    </row>
    <row r="1625" spans="1:13" ht="18" hidden="1" customHeight="1">
      <c r="A1625" s="4"/>
      <c r="B1625" s="163" t="s">
        <v>1008</v>
      </c>
      <c r="C1625" s="164" t="s">
        <v>14</v>
      </c>
      <c r="D1625" s="164" t="s">
        <v>22</v>
      </c>
      <c r="E1625" s="165">
        <v>2018</v>
      </c>
      <c r="F1625" s="164" t="s">
        <v>141</v>
      </c>
      <c r="G1625" s="166">
        <v>43192</v>
      </c>
      <c r="H1625" s="166">
        <v>43195</v>
      </c>
      <c r="I1625" s="164" t="s">
        <v>956</v>
      </c>
      <c r="J1625" s="164" t="s">
        <v>1125</v>
      </c>
      <c r="K1625" s="167">
        <v>2500</v>
      </c>
      <c r="L1625" s="168"/>
      <c r="M1625" s="4"/>
    </row>
    <row r="1626" spans="1:13" ht="18" hidden="1" customHeight="1">
      <c r="A1626" s="4"/>
      <c r="B1626" s="163" t="s">
        <v>1203</v>
      </c>
      <c r="C1626" s="164" t="s">
        <v>1171</v>
      </c>
      <c r="D1626" s="164" t="s">
        <v>22</v>
      </c>
      <c r="E1626" s="165">
        <v>2018</v>
      </c>
      <c r="F1626" s="164" t="s">
        <v>141</v>
      </c>
      <c r="G1626" s="166">
        <v>43191</v>
      </c>
      <c r="H1626" s="166">
        <v>43195</v>
      </c>
      <c r="I1626" s="164" t="s">
        <v>916</v>
      </c>
      <c r="J1626" s="164" t="s">
        <v>1204</v>
      </c>
      <c r="K1626" s="167">
        <v>2500</v>
      </c>
      <c r="L1626" s="168"/>
      <c r="M1626" s="4"/>
    </row>
    <row r="1627" spans="1:13" ht="18" hidden="1" customHeight="1">
      <c r="A1627" s="4"/>
      <c r="B1627" s="163" t="s">
        <v>670</v>
      </c>
      <c r="C1627" s="164" t="s">
        <v>1171</v>
      </c>
      <c r="D1627" s="164" t="s">
        <v>571</v>
      </c>
      <c r="E1627" s="165">
        <v>2018</v>
      </c>
      <c r="F1627" s="164" t="s">
        <v>141</v>
      </c>
      <c r="G1627" s="166">
        <v>43192</v>
      </c>
      <c r="H1627" s="166">
        <v>43194</v>
      </c>
      <c r="I1627" s="164" t="s">
        <v>1212</v>
      </c>
      <c r="J1627" s="164" t="s">
        <v>24</v>
      </c>
      <c r="K1627" s="167">
        <v>2112.5500000000002</v>
      </c>
      <c r="L1627" s="168"/>
      <c r="M1627" s="4"/>
    </row>
    <row r="1628" spans="1:13" ht="18" hidden="1" customHeight="1">
      <c r="A1628" s="4"/>
      <c r="B1628" s="163" t="s">
        <v>250</v>
      </c>
      <c r="C1628" s="164" t="s">
        <v>1171</v>
      </c>
      <c r="D1628" s="164" t="s">
        <v>476</v>
      </c>
      <c r="E1628" s="165">
        <v>2018</v>
      </c>
      <c r="F1628" s="164" t="s">
        <v>141</v>
      </c>
      <c r="G1628" s="166">
        <v>43194</v>
      </c>
      <c r="H1628" s="166">
        <v>43196</v>
      </c>
      <c r="I1628" s="164" t="s">
        <v>1215</v>
      </c>
      <c r="J1628" s="164" t="s">
        <v>693</v>
      </c>
      <c r="K1628" s="167">
        <v>11097.32</v>
      </c>
      <c r="L1628" s="168"/>
      <c r="M1628" s="4"/>
    </row>
    <row r="1629" spans="1:13" ht="18" hidden="1" customHeight="1">
      <c r="A1629" s="4"/>
      <c r="B1629" s="163" t="s">
        <v>961</v>
      </c>
      <c r="C1629" s="164" t="s">
        <v>1171</v>
      </c>
      <c r="D1629" s="164" t="s">
        <v>476</v>
      </c>
      <c r="E1629" s="165">
        <v>2018</v>
      </c>
      <c r="F1629" s="164" t="s">
        <v>141</v>
      </c>
      <c r="G1629" s="166">
        <v>43194</v>
      </c>
      <c r="H1629" s="166">
        <v>43196</v>
      </c>
      <c r="I1629" s="164" t="s">
        <v>1089</v>
      </c>
      <c r="J1629" s="164" t="s">
        <v>199</v>
      </c>
      <c r="K1629" s="167">
        <v>13000</v>
      </c>
      <c r="L1629" s="168"/>
      <c r="M1629" s="4"/>
    </row>
    <row r="1630" spans="1:13" ht="18" hidden="1" customHeight="1">
      <c r="A1630" s="4"/>
      <c r="B1630" s="163" t="s">
        <v>1216</v>
      </c>
      <c r="C1630" s="164" t="s">
        <v>1171</v>
      </c>
      <c r="D1630" s="164" t="s">
        <v>57</v>
      </c>
      <c r="E1630" s="165">
        <v>2018</v>
      </c>
      <c r="F1630" s="164" t="s">
        <v>141</v>
      </c>
      <c r="G1630" s="166">
        <v>43194</v>
      </c>
      <c r="H1630" s="166">
        <v>43196</v>
      </c>
      <c r="I1630" s="164" t="s">
        <v>1217</v>
      </c>
      <c r="J1630" s="164" t="s">
        <v>1218</v>
      </c>
      <c r="K1630" s="167">
        <v>2000</v>
      </c>
      <c r="L1630" s="168"/>
      <c r="M1630" s="4"/>
    </row>
    <row r="1631" spans="1:13" ht="18" hidden="1" customHeight="1">
      <c r="A1631" s="4"/>
      <c r="B1631" s="163" t="s">
        <v>1219</v>
      </c>
      <c r="C1631" s="164" t="s">
        <v>14</v>
      </c>
      <c r="D1631" s="164" t="s">
        <v>22</v>
      </c>
      <c r="E1631" s="165">
        <v>2018</v>
      </c>
      <c r="F1631" s="164" t="s">
        <v>141</v>
      </c>
      <c r="G1631" s="166">
        <v>43194</v>
      </c>
      <c r="H1631" s="166">
        <v>43196</v>
      </c>
      <c r="I1631" s="164" t="s">
        <v>1079</v>
      </c>
      <c r="J1631" s="164" t="s">
        <v>508</v>
      </c>
      <c r="K1631" s="167">
        <v>2500</v>
      </c>
      <c r="L1631" s="168"/>
      <c r="M1631" s="4"/>
    </row>
    <row r="1632" spans="1:13" ht="18" hidden="1" customHeight="1">
      <c r="A1632" s="4"/>
      <c r="B1632" s="163" t="s">
        <v>1220</v>
      </c>
      <c r="C1632" s="164" t="s">
        <v>14</v>
      </c>
      <c r="D1632" s="164" t="s">
        <v>57</v>
      </c>
      <c r="E1632" s="165">
        <v>2018</v>
      </c>
      <c r="F1632" s="164" t="s">
        <v>141</v>
      </c>
      <c r="G1632" s="166">
        <v>43194</v>
      </c>
      <c r="H1632" s="166">
        <v>43196</v>
      </c>
      <c r="I1632" s="164" t="s">
        <v>1217</v>
      </c>
      <c r="J1632" s="164" t="s">
        <v>1221</v>
      </c>
      <c r="K1632" s="167">
        <v>2000</v>
      </c>
      <c r="L1632" s="168"/>
      <c r="M1632" s="4"/>
    </row>
    <row r="1633" spans="1:13" ht="18" hidden="1" customHeight="1">
      <c r="A1633" s="4"/>
      <c r="B1633" s="163" t="s">
        <v>1222</v>
      </c>
      <c r="C1633" s="164" t="s">
        <v>1171</v>
      </c>
      <c r="D1633" s="164" t="s">
        <v>57</v>
      </c>
      <c r="E1633" s="165">
        <v>2018</v>
      </c>
      <c r="F1633" s="164" t="s">
        <v>141</v>
      </c>
      <c r="G1633" s="166">
        <v>43192</v>
      </c>
      <c r="H1633" s="166">
        <v>43196</v>
      </c>
      <c r="I1633" s="164" t="s">
        <v>1217</v>
      </c>
      <c r="J1633" s="164" t="s">
        <v>1214</v>
      </c>
      <c r="K1633" s="167">
        <v>2000</v>
      </c>
      <c r="L1633" s="168"/>
      <c r="M1633" s="4"/>
    </row>
    <row r="1634" spans="1:13" ht="18" hidden="1" customHeight="1">
      <c r="A1634" s="4"/>
      <c r="B1634" s="163" t="s">
        <v>1025</v>
      </c>
      <c r="C1634" s="164" t="s">
        <v>1171</v>
      </c>
      <c r="D1634" s="164" t="s">
        <v>22</v>
      </c>
      <c r="E1634" s="165">
        <v>2018</v>
      </c>
      <c r="F1634" s="164" t="s">
        <v>141</v>
      </c>
      <c r="G1634" s="166">
        <v>43194</v>
      </c>
      <c r="H1634" s="166">
        <v>43196</v>
      </c>
      <c r="I1634" s="164" t="s">
        <v>937</v>
      </c>
      <c r="J1634" s="164" t="s">
        <v>875</v>
      </c>
      <c r="K1634" s="167">
        <v>2500</v>
      </c>
      <c r="L1634" s="168"/>
      <c r="M1634" s="4"/>
    </row>
    <row r="1635" spans="1:13" ht="18" hidden="1" customHeight="1">
      <c r="A1635" s="4"/>
      <c r="B1635" s="163" t="s">
        <v>1223</v>
      </c>
      <c r="C1635" s="164" t="s">
        <v>1171</v>
      </c>
      <c r="D1635" s="164" t="s">
        <v>57</v>
      </c>
      <c r="E1635" s="165">
        <v>2018</v>
      </c>
      <c r="F1635" s="164" t="s">
        <v>141</v>
      </c>
      <c r="G1635" s="166">
        <v>43192</v>
      </c>
      <c r="H1635" s="166">
        <v>43196</v>
      </c>
      <c r="I1635" s="164" t="s">
        <v>1217</v>
      </c>
      <c r="J1635" s="164" t="s">
        <v>1221</v>
      </c>
      <c r="K1635" s="167">
        <v>2000</v>
      </c>
      <c r="L1635" s="168"/>
      <c r="M1635" s="4"/>
    </row>
    <row r="1636" spans="1:13" ht="18" hidden="1" customHeight="1">
      <c r="A1636" s="4"/>
      <c r="B1636" s="163" t="s">
        <v>1110</v>
      </c>
      <c r="C1636" s="164" t="s">
        <v>14</v>
      </c>
      <c r="D1636" s="164" t="s">
        <v>65</v>
      </c>
      <c r="E1636" s="165">
        <v>2018</v>
      </c>
      <c r="F1636" s="164" t="s">
        <v>141</v>
      </c>
      <c r="G1636" s="166">
        <v>43192</v>
      </c>
      <c r="H1636" s="166">
        <v>43199</v>
      </c>
      <c r="I1636" s="164" t="s">
        <v>1224</v>
      </c>
      <c r="J1636" s="164" t="s">
        <v>955</v>
      </c>
      <c r="K1636" s="167">
        <v>2000</v>
      </c>
      <c r="L1636" s="168"/>
      <c r="M1636" s="4"/>
    </row>
    <row r="1637" spans="1:13" ht="18" hidden="1" customHeight="1">
      <c r="A1637" s="4"/>
      <c r="B1637" s="163" t="s">
        <v>594</v>
      </c>
      <c r="C1637" s="164" t="s">
        <v>1171</v>
      </c>
      <c r="D1637" s="164" t="s">
        <v>476</v>
      </c>
      <c r="E1637" s="165">
        <v>2018</v>
      </c>
      <c r="F1637" s="164" t="s">
        <v>141</v>
      </c>
      <c r="G1637" s="166">
        <v>43199</v>
      </c>
      <c r="H1637" s="166">
        <v>43200</v>
      </c>
      <c r="I1637" s="165" t="s">
        <v>1225</v>
      </c>
      <c r="J1637" s="164" t="s">
        <v>751</v>
      </c>
      <c r="K1637" s="167">
        <v>1829.7</v>
      </c>
      <c r="L1637" s="168"/>
      <c r="M1637" s="4"/>
    </row>
    <row r="1638" spans="1:13" ht="18" hidden="1" customHeight="1">
      <c r="A1638" s="4"/>
      <c r="B1638" s="163" t="s">
        <v>269</v>
      </c>
      <c r="C1638" s="164" t="s">
        <v>1171</v>
      </c>
      <c r="D1638" s="164" t="s">
        <v>476</v>
      </c>
      <c r="E1638" s="165">
        <v>2018</v>
      </c>
      <c r="F1638" s="164" t="s">
        <v>141</v>
      </c>
      <c r="G1638" s="166">
        <v>43195</v>
      </c>
      <c r="H1638" s="166">
        <v>43200</v>
      </c>
      <c r="I1638" s="165" t="s">
        <v>1226</v>
      </c>
      <c r="J1638" s="164" t="s">
        <v>88</v>
      </c>
      <c r="K1638" s="167">
        <v>2048</v>
      </c>
      <c r="L1638" s="168"/>
      <c r="M1638" s="4"/>
    </row>
    <row r="1639" spans="1:13" ht="18" hidden="1" customHeight="1">
      <c r="A1639" s="4"/>
      <c r="B1639" s="163" t="s">
        <v>341</v>
      </c>
      <c r="C1639" s="164" t="s">
        <v>1171</v>
      </c>
      <c r="D1639" s="164" t="s">
        <v>571</v>
      </c>
      <c r="E1639" s="165">
        <v>2018</v>
      </c>
      <c r="F1639" s="164" t="s">
        <v>141</v>
      </c>
      <c r="G1639" s="166">
        <v>43199</v>
      </c>
      <c r="H1639" s="166">
        <v>43200</v>
      </c>
      <c r="I1639" s="165" t="s">
        <v>1227</v>
      </c>
      <c r="J1639" s="164" t="s">
        <v>31</v>
      </c>
      <c r="K1639" s="167">
        <v>4110</v>
      </c>
      <c r="L1639" s="168"/>
      <c r="M1639" s="4"/>
    </row>
    <row r="1640" spans="1:13" ht="18" hidden="1" customHeight="1">
      <c r="A1640" s="4"/>
      <c r="B1640" s="163" t="s">
        <v>609</v>
      </c>
      <c r="C1640" s="164" t="s">
        <v>1171</v>
      </c>
      <c r="D1640" s="164" t="s">
        <v>571</v>
      </c>
      <c r="E1640" s="165">
        <v>2018</v>
      </c>
      <c r="F1640" s="164" t="s">
        <v>141</v>
      </c>
      <c r="G1640" s="166">
        <v>43199</v>
      </c>
      <c r="H1640" s="166">
        <v>43201</v>
      </c>
      <c r="I1640" s="165" t="s">
        <v>1227</v>
      </c>
      <c r="J1640" s="164" t="s">
        <v>938</v>
      </c>
      <c r="K1640" s="167">
        <v>2000</v>
      </c>
      <c r="L1640" s="168"/>
      <c r="M1640" s="4"/>
    </row>
    <row r="1641" spans="1:13" ht="18" hidden="1" customHeight="1">
      <c r="A1641" s="4"/>
      <c r="B1641" s="163" t="s">
        <v>1228</v>
      </c>
      <c r="C1641" s="164" t="s">
        <v>1171</v>
      </c>
      <c r="D1641" s="164" t="s">
        <v>476</v>
      </c>
      <c r="E1641" s="165">
        <v>2018</v>
      </c>
      <c r="F1641" s="164" t="s">
        <v>141</v>
      </c>
      <c r="G1641" s="166">
        <v>43200</v>
      </c>
      <c r="H1641" s="166">
        <v>43207</v>
      </c>
      <c r="I1641" s="165" t="s">
        <v>1229</v>
      </c>
      <c r="J1641" s="164" t="s">
        <v>1094</v>
      </c>
      <c r="K1641" s="167">
        <v>4611</v>
      </c>
      <c r="L1641" s="168"/>
      <c r="M1641" s="4"/>
    </row>
    <row r="1642" spans="1:13" ht="18" hidden="1" customHeight="1">
      <c r="A1642" s="4"/>
      <c r="B1642" s="163" t="s">
        <v>596</v>
      </c>
      <c r="C1642" s="164" t="s">
        <v>1171</v>
      </c>
      <c r="D1642" s="164" t="s">
        <v>476</v>
      </c>
      <c r="E1642" s="165">
        <v>2018</v>
      </c>
      <c r="F1642" s="164" t="s">
        <v>141</v>
      </c>
      <c r="G1642" s="166">
        <v>43213</v>
      </c>
      <c r="H1642" s="166">
        <v>43213</v>
      </c>
      <c r="I1642" s="164" t="s">
        <v>164</v>
      </c>
      <c r="J1642" s="164" t="s">
        <v>683</v>
      </c>
      <c r="K1642" s="167">
        <v>3385.2</v>
      </c>
      <c r="L1642" s="168"/>
      <c r="M1642" s="4"/>
    </row>
    <row r="1643" spans="1:13" ht="18" hidden="1" customHeight="1">
      <c r="A1643" s="4"/>
      <c r="B1643" s="163" t="s">
        <v>1080</v>
      </c>
      <c r="C1643" s="164" t="s">
        <v>1171</v>
      </c>
      <c r="D1643" s="164" t="s">
        <v>476</v>
      </c>
      <c r="E1643" s="165">
        <v>2018</v>
      </c>
      <c r="F1643" s="164" t="s">
        <v>141</v>
      </c>
      <c r="G1643" s="166">
        <v>43213</v>
      </c>
      <c r="H1643" s="166">
        <v>43213</v>
      </c>
      <c r="I1643" s="164" t="s">
        <v>164</v>
      </c>
      <c r="J1643" s="164" t="s">
        <v>179</v>
      </c>
      <c r="K1643" s="167">
        <v>3385.2</v>
      </c>
      <c r="L1643" s="168"/>
      <c r="M1643" s="4"/>
    </row>
    <row r="1644" spans="1:13" ht="18" hidden="1" customHeight="1">
      <c r="A1644" s="4"/>
      <c r="B1644" s="163" t="s">
        <v>1230</v>
      </c>
      <c r="C1644" s="164" t="s">
        <v>14</v>
      </c>
      <c r="D1644" s="164" t="s">
        <v>476</v>
      </c>
      <c r="E1644" s="165">
        <v>2018</v>
      </c>
      <c r="F1644" s="164" t="s">
        <v>141</v>
      </c>
      <c r="G1644" s="166">
        <v>43213</v>
      </c>
      <c r="H1644" s="166">
        <v>43213</v>
      </c>
      <c r="I1644" s="164" t="s">
        <v>164</v>
      </c>
      <c r="J1644" s="164" t="s">
        <v>199</v>
      </c>
      <c r="K1644" s="167">
        <v>3707.6</v>
      </c>
      <c r="L1644" s="168"/>
      <c r="M1644" s="4"/>
    </row>
    <row r="1645" spans="1:13" ht="18" hidden="1" customHeight="1">
      <c r="A1645" s="4"/>
      <c r="B1645" s="163" t="s">
        <v>876</v>
      </c>
      <c r="C1645" s="164" t="s">
        <v>1171</v>
      </c>
      <c r="D1645" s="164" t="s">
        <v>476</v>
      </c>
      <c r="E1645" s="165">
        <v>2018</v>
      </c>
      <c r="F1645" s="164" t="s">
        <v>141</v>
      </c>
      <c r="G1645" s="166">
        <v>43213</v>
      </c>
      <c r="H1645" s="166">
        <v>43213</v>
      </c>
      <c r="I1645" s="164" t="s">
        <v>164</v>
      </c>
      <c r="J1645" s="164" t="s">
        <v>179</v>
      </c>
      <c r="K1645" s="167">
        <v>3385.2</v>
      </c>
      <c r="L1645" s="168"/>
      <c r="M1645" s="4"/>
    </row>
    <row r="1646" spans="1:13" ht="18" hidden="1" customHeight="1">
      <c r="A1646" s="4"/>
      <c r="B1646" s="163" t="s">
        <v>1231</v>
      </c>
      <c r="C1646" s="164" t="s">
        <v>1171</v>
      </c>
      <c r="D1646" s="164" t="s">
        <v>476</v>
      </c>
      <c r="E1646" s="165">
        <v>2018</v>
      </c>
      <c r="F1646" s="164" t="s">
        <v>141</v>
      </c>
      <c r="G1646" s="166">
        <v>43213</v>
      </c>
      <c r="H1646" s="166">
        <v>43213</v>
      </c>
      <c r="I1646" s="164" t="s">
        <v>164</v>
      </c>
      <c r="J1646" s="164" t="s">
        <v>1232</v>
      </c>
      <c r="K1646" s="167">
        <v>403</v>
      </c>
      <c r="L1646" s="168"/>
      <c r="M1646" s="4"/>
    </row>
    <row r="1647" spans="1:13" ht="18" hidden="1" customHeight="1">
      <c r="A1647" s="4"/>
      <c r="B1647" s="163" t="s">
        <v>269</v>
      </c>
      <c r="C1647" s="164" t="s">
        <v>1171</v>
      </c>
      <c r="D1647" s="164" t="s">
        <v>476</v>
      </c>
      <c r="E1647" s="165">
        <v>2018</v>
      </c>
      <c r="F1647" s="164" t="s">
        <v>141</v>
      </c>
      <c r="G1647" s="166">
        <v>43202</v>
      </c>
      <c r="H1647" s="166">
        <v>43213</v>
      </c>
      <c r="I1647" s="165" t="s">
        <v>1233</v>
      </c>
      <c r="J1647" s="164" t="s">
        <v>88</v>
      </c>
      <c r="K1647" s="167">
        <v>4186.25</v>
      </c>
      <c r="L1647" s="168"/>
      <c r="M1647" s="4"/>
    </row>
    <row r="1648" spans="1:13" ht="18" hidden="1" customHeight="1">
      <c r="A1648" s="4"/>
      <c r="B1648" s="163" t="s">
        <v>269</v>
      </c>
      <c r="C1648" s="164" t="s">
        <v>1171</v>
      </c>
      <c r="D1648" s="164" t="s">
        <v>476</v>
      </c>
      <c r="E1648" s="165">
        <v>2018</v>
      </c>
      <c r="F1648" s="164" t="s">
        <v>141</v>
      </c>
      <c r="G1648" s="166">
        <v>43207</v>
      </c>
      <c r="H1648" s="166">
        <v>43213</v>
      </c>
      <c r="I1648" s="165" t="s">
        <v>1233</v>
      </c>
      <c r="J1648" s="164" t="s">
        <v>88</v>
      </c>
      <c r="K1648" s="167">
        <v>873.65</v>
      </c>
      <c r="L1648" s="168"/>
      <c r="M1648" s="4"/>
    </row>
    <row r="1649" spans="1:13" ht="18" hidden="1" customHeight="1">
      <c r="A1649" s="4"/>
      <c r="B1649" s="163" t="s">
        <v>437</v>
      </c>
      <c r="C1649" s="164" t="s">
        <v>14</v>
      </c>
      <c r="D1649" s="164" t="s">
        <v>476</v>
      </c>
      <c r="E1649" s="165">
        <v>2018</v>
      </c>
      <c r="F1649" s="164" t="s">
        <v>141</v>
      </c>
      <c r="G1649" s="166">
        <v>43213</v>
      </c>
      <c r="H1649" s="166">
        <v>43213</v>
      </c>
      <c r="I1649" s="165" t="s">
        <v>1234</v>
      </c>
      <c r="J1649" s="164" t="s">
        <v>914</v>
      </c>
      <c r="K1649" s="167">
        <v>5879</v>
      </c>
      <c r="L1649" s="168"/>
      <c r="M1649" s="4"/>
    </row>
    <row r="1650" spans="1:13" ht="18" hidden="1" customHeight="1">
      <c r="A1650" s="4"/>
      <c r="B1650" s="163" t="s">
        <v>1194</v>
      </c>
      <c r="C1650" s="164" t="s">
        <v>1171</v>
      </c>
      <c r="D1650" s="164" t="s">
        <v>443</v>
      </c>
      <c r="E1650" s="165">
        <v>2018</v>
      </c>
      <c r="F1650" s="164" t="s">
        <v>141</v>
      </c>
      <c r="G1650" s="166">
        <v>43192</v>
      </c>
      <c r="H1650" s="166">
        <v>43194</v>
      </c>
      <c r="I1650" s="165" t="s">
        <v>939</v>
      </c>
      <c r="J1650" s="164" t="s">
        <v>152</v>
      </c>
      <c r="K1650" s="167">
        <v>2000</v>
      </c>
      <c r="L1650" s="168"/>
      <c r="M1650" s="4"/>
    </row>
    <row r="1651" spans="1:13" ht="18" hidden="1" customHeight="1">
      <c r="A1651" s="4"/>
      <c r="B1651" s="163" t="s">
        <v>1196</v>
      </c>
      <c r="C1651" s="164" t="s">
        <v>1171</v>
      </c>
      <c r="D1651" s="164" t="s">
        <v>443</v>
      </c>
      <c r="E1651" s="165">
        <v>2018</v>
      </c>
      <c r="F1651" s="164" t="s">
        <v>141</v>
      </c>
      <c r="G1651" s="166">
        <v>43192</v>
      </c>
      <c r="H1651" s="166">
        <v>43194</v>
      </c>
      <c r="I1651" s="165" t="s">
        <v>939</v>
      </c>
      <c r="J1651" s="164" t="s">
        <v>152</v>
      </c>
      <c r="K1651" s="167">
        <v>2000</v>
      </c>
      <c r="L1651" s="168"/>
      <c r="M1651" s="4"/>
    </row>
    <row r="1652" spans="1:13" ht="18" hidden="1" customHeight="1">
      <c r="A1652" s="4"/>
      <c r="B1652" s="163" t="s">
        <v>1193</v>
      </c>
      <c r="C1652" s="164" t="s">
        <v>1171</v>
      </c>
      <c r="D1652" s="164" t="s">
        <v>443</v>
      </c>
      <c r="E1652" s="165">
        <v>2018</v>
      </c>
      <c r="F1652" s="164" t="s">
        <v>141</v>
      </c>
      <c r="G1652" s="166">
        <v>43192</v>
      </c>
      <c r="H1652" s="166">
        <v>43194</v>
      </c>
      <c r="I1652" s="165" t="s">
        <v>939</v>
      </c>
      <c r="J1652" s="164" t="s">
        <v>683</v>
      </c>
      <c r="K1652" s="167">
        <v>2000</v>
      </c>
      <c r="L1652" s="168"/>
      <c r="M1652" s="4"/>
    </row>
    <row r="1653" spans="1:13" ht="18" hidden="1" customHeight="1">
      <c r="A1653" s="4"/>
      <c r="B1653" s="163" t="s">
        <v>1195</v>
      </c>
      <c r="C1653" s="164" t="s">
        <v>1171</v>
      </c>
      <c r="D1653" s="164" t="s">
        <v>443</v>
      </c>
      <c r="E1653" s="165">
        <v>2018</v>
      </c>
      <c r="F1653" s="164" t="s">
        <v>141</v>
      </c>
      <c r="G1653" s="166">
        <v>43192</v>
      </c>
      <c r="H1653" s="166">
        <v>43195</v>
      </c>
      <c r="I1653" s="165" t="s">
        <v>939</v>
      </c>
      <c r="J1653" s="164" t="s">
        <v>31</v>
      </c>
      <c r="K1653" s="167">
        <v>2000</v>
      </c>
      <c r="L1653" s="168"/>
      <c r="M1653" s="4"/>
    </row>
    <row r="1654" spans="1:13" ht="18" hidden="1" customHeight="1">
      <c r="A1654" s="4"/>
      <c r="B1654" s="163" t="s">
        <v>1235</v>
      </c>
      <c r="C1654" s="164" t="s">
        <v>1171</v>
      </c>
      <c r="D1654" s="164" t="s">
        <v>443</v>
      </c>
      <c r="E1654" s="165">
        <v>2018</v>
      </c>
      <c r="F1654" s="164" t="s">
        <v>141</v>
      </c>
      <c r="G1654" s="166">
        <v>43192</v>
      </c>
      <c r="H1654" s="166">
        <v>43195</v>
      </c>
      <c r="I1654" s="165" t="s">
        <v>909</v>
      </c>
      <c r="J1654" s="164" t="s">
        <v>63</v>
      </c>
      <c r="K1654" s="167">
        <v>2000</v>
      </c>
      <c r="L1654" s="168"/>
      <c r="M1654" s="4"/>
    </row>
    <row r="1655" spans="1:13" ht="18" hidden="1" customHeight="1">
      <c r="A1655" s="4"/>
      <c r="B1655" s="163" t="s">
        <v>1182</v>
      </c>
      <c r="C1655" s="164" t="s">
        <v>1171</v>
      </c>
      <c r="D1655" s="164" t="s">
        <v>443</v>
      </c>
      <c r="E1655" s="165">
        <v>2018</v>
      </c>
      <c r="F1655" s="164" t="s">
        <v>141</v>
      </c>
      <c r="G1655" s="166">
        <v>43192</v>
      </c>
      <c r="H1655" s="166">
        <v>43199</v>
      </c>
      <c r="I1655" s="165" t="s">
        <v>965</v>
      </c>
      <c r="J1655" s="164" t="s">
        <v>345</v>
      </c>
      <c r="K1655" s="167">
        <v>2000</v>
      </c>
      <c r="L1655" s="168"/>
      <c r="M1655" s="4"/>
    </row>
    <row r="1656" spans="1:13" ht="18" hidden="1" customHeight="1">
      <c r="A1656" s="4"/>
      <c r="B1656" s="163" t="s">
        <v>1192</v>
      </c>
      <c r="C1656" s="164" t="s">
        <v>1171</v>
      </c>
      <c r="D1656" s="164" t="s">
        <v>443</v>
      </c>
      <c r="E1656" s="165">
        <v>2018</v>
      </c>
      <c r="F1656" s="164" t="s">
        <v>141</v>
      </c>
      <c r="G1656" s="166">
        <v>43192</v>
      </c>
      <c r="H1656" s="166">
        <v>43199</v>
      </c>
      <c r="I1656" s="165" t="s">
        <v>939</v>
      </c>
      <c r="J1656" s="164" t="s">
        <v>751</v>
      </c>
      <c r="K1656" s="167">
        <v>2000</v>
      </c>
      <c r="L1656" s="168"/>
      <c r="M1656" s="4"/>
    </row>
    <row r="1657" spans="1:13" ht="18" hidden="1" customHeight="1">
      <c r="A1657" s="4"/>
      <c r="B1657" s="163" t="s">
        <v>1098</v>
      </c>
      <c r="C1657" s="164" t="s">
        <v>1171</v>
      </c>
      <c r="D1657" s="164" t="s">
        <v>443</v>
      </c>
      <c r="E1657" s="165">
        <v>2018</v>
      </c>
      <c r="F1657" s="164" t="s">
        <v>141</v>
      </c>
      <c r="G1657" s="166">
        <v>43192</v>
      </c>
      <c r="H1657" s="166">
        <v>43201</v>
      </c>
      <c r="I1657" s="165" t="s">
        <v>965</v>
      </c>
      <c r="J1657" s="164" t="s">
        <v>984</v>
      </c>
      <c r="K1657" s="167">
        <v>2000</v>
      </c>
      <c r="L1657" s="168"/>
      <c r="M1657" s="4"/>
    </row>
    <row r="1658" spans="1:13" ht="18" hidden="1" customHeight="1">
      <c r="A1658" s="4"/>
      <c r="B1658" s="163" t="s">
        <v>1184</v>
      </c>
      <c r="C1658" s="164" t="s">
        <v>1171</v>
      </c>
      <c r="D1658" s="164" t="s">
        <v>443</v>
      </c>
      <c r="E1658" s="165">
        <v>2018</v>
      </c>
      <c r="F1658" s="164" t="s">
        <v>141</v>
      </c>
      <c r="G1658" s="166">
        <v>43192</v>
      </c>
      <c r="H1658" s="166">
        <v>43201</v>
      </c>
      <c r="I1658" s="165" t="s">
        <v>965</v>
      </c>
      <c r="J1658" s="164" t="s">
        <v>984</v>
      </c>
      <c r="K1658" s="167">
        <v>2000</v>
      </c>
      <c r="L1658" s="168"/>
      <c r="M1658" s="4"/>
    </row>
    <row r="1659" spans="1:13" ht="18" hidden="1" customHeight="1">
      <c r="A1659" s="4"/>
      <c r="B1659" s="163" t="s">
        <v>1201</v>
      </c>
      <c r="C1659" s="164" t="s">
        <v>14</v>
      </c>
      <c r="D1659" s="164" t="s">
        <v>443</v>
      </c>
      <c r="E1659" s="165">
        <v>2018</v>
      </c>
      <c r="F1659" s="164" t="s">
        <v>141</v>
      </c>
      <c r="G1659" s="166">
        <v>43192</v>
      </c>
      <c r="H1659" s="166">
        <v>43201</v>
      </c>
      <c r="I1659" s="165" t="s">
        <v>911</v>
      </c>
      <c r="J1659" s="164" t="s">
        <v>955</v>
      </c>
      <c r="K1659" s="167">
        <v>2000</v>
      </c>
      <c r="L1659" s="168"/>
      <c r="M1659" s="4"/>
    </row>
    <row r="1660" spans="1:13" ht="18" hidden="1" customHeight="1">
      <c r="A1660" s="4"/>
      <c r="B1660" s="163" t="s">
        <v>1183</v>
      </c>
      <c r="C1660" s="164" t="s">
        <v>14</v>
      </c>
      <c r="D1660" s="164" t="s">
        <v>443</v>
      </c>
      <c r="E1660" s="165">
        <v>2018</v>
      </c>
      <c r="F1660" s="164" t="s">
        <v>141</v>
      </c>
      <c r="G1660" s="166">
        <v>43207</v>
      </c>
      <c r="H1660" s="166">
        <v>43207</v>
      </c>
      <c r="I1660" s="165" t="s">
        <v>965</v>
      </c>
      <c r="J1660" s="164" t="s">
        <v>680</v>
      </c>
      <c r="K1660" s="167">
        <v>2000</v>
      </c>
      <c r="L1660" s="168"/>
      <c r="M1660" s="4"/>
    </row>
    <row r="1661" spans="1:13" ht="18" hidden="1" customHeight="1">
      <c r="A1661" s="4"/>
      <c r="B1661" s="88" t="s">
        <v>1236</v>
      </c>
      <c r="C1661" s="89" t="s">
        <v>45</v>
      </c>
      <c r="D1661" s="89" t="s">
        <v>46</v>
      </c>
      <c r="E1661" s="89">
        <v>2018</v>
      </c>
      <c r="F1661" s="128" t="s">
        <v>141</v>
      </c>
      <c r="G1661" s="90"/>
      <c r="H1661" s="90"/>
      <c r="I1661" s="89" t="s">
        <v>1237</v>
      </c>
      <c r="J1661" s="89"/>
      <c r="K1661" s="91">
        <v>0</v>
      </c>
      <c r="L1661" s="131">
        <f>SUM(K1620:K1660)</f>
        <v>119342.77999999998</v>
      </c>
      <c r="M1661" s="170"/>
    </row>
    <row r="1662" spans="1:13" ht="18" hidden="1" customHeight="1">
      <c r="A1662" s="4"/>
      <c r="B1662" s="157" t="s">
        <v>1189</v>
      </c>
      <c r="C1662" s="164" t="s">
        <v>1171</v>
      </c>
      <c r="D1662" s="164" t="s">
        <v>22</v>
      </c>
      <c r="E1662" s="165">
        <v>2018</v>
      </c>
      <c r="F1662" s="164" t="s">
        <v>167</v>
      </c>
      <c r="G1662" s="166">
        <v>43192</v>
      </c>
      <c r="H1662" s="166">
        <v>43222</v>
      </c>
      <c r="I1662" s="164" t="s">
        <v>771</v>
      </c>
      <c r="J1662" s="164" t="s">
        <v>34</v>
      </c>
      <c r="K1662" s="167">
        <v>2500</v>
      </c>
      <c r="L1662" s="168"/>
      <c r="M1662" s="170"/>
    </row>
    <row r="1663" spans="1:13" ht="18" hidden="1" customHeight="1">
      <c r="A1663" s="4"/>
      <c r="B1663" s="157" t="s">
        <v>1151</v>
      </c>
      <c r="C1663" s="164" t="s">
        <v>1171</v>
      </c>
      <c r="D1663" s="164" t="s">
        <v>22</v>
      </c>
      <c r="E1663" s="165">
        <v>2018</v>
      </c>
      <c r="F1663" s="164" t="s">
        <v>167</v>
      </c>
      <c r="G1663" s="166">
        <v>43192</v>
      </c>
      <c r="H1663" s="166">
        <v>43222</v>
      </c>
      <c r="I1663" s="164" t="s">
        <v>771</v>
      </c>
      <c r="J1663" s="164" t="s">
        <v>745</v>
      </c>
      <c r="K1663" s="167">
        <v>2500</v>
      </c>
      <c r="L1663" s="168"/>
      <c r="M1663" s="170"/>
    </row>
    <row r="1664" spans="1:13" ht="18" hidden="1" customHeight="1">
      <c r="A1664" s="4"/>
      <c r="B1664" s="157" t="s">
        <v>961</v>
      </c>
      <c r="C1664" s="164" t="s">
        <v>1171</v>
      </c>
      <c r="D1664" s="164" t="s">
        <v>476</v>
      </c>
      <c r="E1664" s="165">
        <v>2018</v>
      </c>
      <c r="F1664" s="164" t="s">
        <v>167</v>
      </c>
      <c r="G1664" s="166">
        <v>43221</v>
      </c>
      <c r="H1664" s="166">
        <v>43223</v>
      </c>
      <c r="I1664" s="164" t="s">
        <v>1089</v>
      </c>
      <c r="J1664" s="164" t="s">
        <v>199</v>
      </c>
      <c r="K1664" s="167">
        <v>13000</v>
      </c>
      <c r="L1664" s="168"/>
      <c r="M1664" s="170"/>
    </row>
    <row r="1665" spans="1:13" ht="18" hidden="1" customHeight="1">
      <c r="A1665" s="4"/>
      <c r="B1665" s="157" t="s">
        <v>537</v>
      </c>
      <c r="C1665" s="164" t="s">
        <v>1171</v>
      </c>
      <c r="D1665" s="164" t="s">
        <v>1030</v>
      </c>
      <c r="E1665" s="165">
        <v>2018</v>
      </c>
      <c r="F1665" s="164" t="s">
        <v>167</v>
      </c>
      <c r="G1665" s="166">
        <v>43217</v>
      </c>
      <c r="H1665" s="166">
        <v>43223</v>
      </c>
      <c r="I1665" s="165" t="s">
        <v>1238</v>
      </c>
      <c r="J1665" s="164" t="s">
        <v>88</v>
      </c>
      <c r="K1665" s="167">
        <v>430</v>
      </c>
      <c r="L1665" s="168"/>
      <c r="M1665" s="170"/>
    </row>
    <row r="1666" spans="1:13" ht="18" hidden="1" customHeight="1">
      <c r="A1666" s="4"/>
      <c r="B1666" s="157" t="s">
        <v>269</v>
      </c>
      <c r="C1666" s="164" t="s">
        <v>1171</v>
      </c>
      <c r="D1666" s="164" t="s">
        <v>476</v>
      </c>
      <c r="E1666" s="165">
        <v>2018</v>
      </c>
      <c r="F1666" s="164" t="s">
        <v>167</v>
      </c>
      <c r="G1666" s="166">
        <v>43222</v>
      </c>
      <c r="H1666" s="166">
        <v>43224</v>
      </c>
      <c r="I1666" s="165" t="s">
        <v>1233</v>
      </c>
      <c r="J1666" s="164" t="s">
        <v>88</v>
      </c>
      <c r="K1666" s="167">
        <v>1459.68</v>
      </c>
      <c r="L1666" s="168"/>
      <c r="M1666" s="170"/>
    </row>
    <row r="1667" spans="1:13" ht="18" hidden="1" customHeight="1">
      <c r="A1667" s="4"/>
      <c r="B1667" s="157" t="s">
        <v>1175</v>
      </c>
      <c r="C1667" s="164" t="s">
        <v>1171</v>
      </c>
      <c r="D1667" s="164" t="s">
        <v>22</v>
      </c>
      <c r="E1667" s="165">
        <v>2018</v>
      </c>
      <c r="F1667" s="164" t="s">
        <v>167</v>
      </c>
      <c r="G1667" s="166">
        <v>43224</v>
      </c>
      <c r="H1667" s="166">
        <v>43229</v>
      </c>
      <c r="I1667" s="164" t="s">
        <v>981</v>
      </c>
      <c r="J1667" s="164" t="s">
        <v>745</v>
      </c>
      <c r="K1667" s="167">
        <v>2500</v>
      </c>
      <c r="L1667" s="168"/>
      <c r="M1667" s="170"/>
    </row>
    <row r="1668" spans="1:13" ht="18" hidden="1" customHeight="1">
      <c r="A1668" s="4"/>
      <c r="B1668" s="157" t="s">
        <v>1078</v>
      </c>
      <c r="C1668" s="164" t="s">
        <v>1171</v>
      </c>
      <c r="D1668" s="164" t="s">
        <v>86</v>
      </c>
      <c r="E1668" s="165">
        <v>2018</v>
      </c>
      <c r="F1668" s="164" t="s">
        <v>167</v>
      </c>
      <c r="G1668" s="166">
        <v>43224</v>
      </c>
      <c r="H1668" s="166">
        <v>43229</v>
      </c>
      <c r="I1668" s="164" t="s">
        <v>1239</v>
      </c>
      <c r="J1668" s="164" t="s">
        <v>88</v>
      </c>
      <c r="K1668" s="167">
        <v>2000</v>
      </c>
      <c r="L1668" s="168"/>
      <c r="M1668" s="170"/>
    </row>
    <row r="1669" spans="1:13" ht="18" hidden="1" customHeight="1">
      <c r="A1669" s="4"/>
      <c r="B1669" s="157" t="s">
        <v>1033</v>
      </c>
      <c r="C1669" s="164" t="s">
        <v>1171</v>
      </c>
      <c r="D1669" s="164" t="s">
        <v>22</v>
      </c>
      <c r="E1669" s="165">
        <v>2018</v>
      </c>
      <c r="F1669" s="164" t="s">
        <v>167</v>
      </c>
      <c r="G1669" s="166">
        <v>43224</v>
      </c>
      <c r="H1669" s="166">
        <v>43229</v>
      </c>
      <c r="I1669" s="164" t="s">
        <v>971</v>
      </c>
      <c r="J1669" s="164" t="s">
        <v>1125</v>
      </c>
      <c r="K1669" s="167">
        <v>2500</v>
      </c>
      <c r="L1669" s="168"/>
      <c r="M1669" s="170"/>
    </row>
    <row r="1670" spans="1:13" ht="18" hidden="1" customHeight="1">
      <c r="A1670" s="4"/>
      <c r="B1670" s="157" t="s">
        <v>1008</v>
      </c>
      <c r="C1670" s="164" t="s">
        <v>14</v>
      </c>
      <c r="D1670" s="164" t="s">
        <v>22</v>
      </c>
      <c r="E1670" s="165">
        <v>2018</v>
      </c>
      <c r="F1670" s="164" t="s">
        <v>167</v>
      </c>
      <c r="G1670" s="166">
        <v>43224</v>
      </c>
      <c r="H1670" s="166">
        <v>43229</v>
      </c>
      <c r="I1670" s="164" t="s">
        <v>971</v>
      </c>
      <c r="J1670" s="164" t="s">
        <v>1125</v>
      </c>
      <c r="K1670" s="167">
        <v>2500</v>
      </c>
      <c r="L1670" s="168"/>
      <c r="M1670" s="170"/>
    </row>
    <row r="1671" spans="1:13" ht="18" hidden="1" customHeight="1">
      <c r="A1671" s="4"/>
      <c r="B1671" s="157" t="s">
        <v>1189</v>
      </c>
      <c r="C1671" s="164" t="s">
        <v>1171</v>
      </c>
      <c r="D1671" s="164" t="s">
        <v>22</v>
      </c>
      <c r="E1671" s="165">
        <v>2018</v>
      </c>
      <c r="F1671" s="164" t="s">
        <v>167</v>
      </c>
      <c r="G1671" s="166">
        <v>43224</v>
      </c>
      <c r="H1671" s="166">
        <v>43229</v>
      </c>
      <c r="I1671" s="164" t="s">
        <v>813</v>
      </c>
      <c r="J1671" s="164" t="s">
        <v>34</v>
      </c>
      <c r="K1671" s="167">
        <v>2500</v>
      </c>
      <c r="L1671" s="168"/>
      <c r="M1671" s="170"/>
    </row>
    <row r="1672" spans="1:13" ht="18" hidden="1" customHeight="1">
      <c r="A1672" s="4"/>
      <c r="B1672" s="157" t="s">
        <v>1203</v>
      </c>
      <c r="C1672" s="164" t="s">
        <v>1171</v>
      </c>
      <c r="D1672" s="164" t="s">
        <v>22</v>
      </c>
      <c r="E1672" s="165">
        <v>2018</v>
      </c>
      <c r="F1672" s="164" t="s">
        <v>167</v>
      </c>
      <c r="G1672" s="166">
        <v>43224</v>
      </c>
      <c r="H1672" s="166">
        <v>43229</v>
      </c>
      <c r="I1672" s="164" t="s">
        <v>956</v>
      </c>
      <c r="J1672" s="164" t="s">
        <v>1204</v>
      </c>
      <c r="K1672" s="167">
        <v>2500</v>
      </c>
      <c r="L1672" s="168"/>
      <c r="M1672" s="170"/>
    </row>
    <row r="1673" spans="1:13" ht="18" hidden="1" customHeight="1">
      <c r="A1673" s="4"/>
      <c r="B1673" s="157" t="s">
        <v>1110</v>
      </c>
      <c r="C1673" s="164" t="s">
        <v>14</v>
      </c>
      <c r="D1673" s="164" t="s">
        <v>65</v>
      </c>
      <c r="E1673" s="165">
        <v>2018</v>
      </c>
      <c r="F1673" s="164" t="s">
        <v>167</v>
      </c>
      <c r="G1673" s="166">
        <v>43224</v>
      </c>
      <c r="H1673" s="166">
        <v>43229</v>
      </c>
      <c r="I1673" s="164" t="s">
        <v>1240</v>
      </c>
      <c r="J1673" s="164" t="s">
        <v>955</v>
      </c>
      <c r="K1673" s="167">
        <v>2000</v>
      </c>
      <c r="L1673" s="168"/>
      <c r="M1673" s="170"/>
    </row>
    <row r="1674" spans="1:13" ht="18" hidden="1" customHeight="1">
      <c r="A1674" s="4"/>
      <c r="B1674" s="157" t="s">
        <v>1241</v>
      </c>
      <c r="C1674" s="164" t="s">
        <v>1171</v>
      </c>
      <c r="D1674" s="164" t="s">
        <v>571</v>
      </c>
      <c r="E1674" s="165">
        <v>2018</v>
      </c>
      <c r="F1674" s="164" t="s">
        <v>167</v>
      </c>
      <c r="G1674" s="166">
        <v>43228</v>
      </c>
      <c r="H1674" s="166">
        <v>43229</v>
      </c>
      <c r="I1674" s="165" t="s">
        <v>1242</v>
      </c>
      <c r="J1674" s="164" t="s">
        <v>938</v>
      </c>
      <c r="K1674" s="167">
        <v>5736.38</v>
      </c>
      <c r="L1674" s="168"/>
      <c r="M1674" s="170"/>
    </row>
    <row r="1675" spans="1:13" ht="18" hidden="1" customHeight="1">
      <c r="A1675" s="4"/>
      <c r="B1675" s="157" t="s">
        <v>609</v>
      </c>
      <c r="C1675" s="164" t="s">
        <v>1171</v>
      </c>
      <c r="D1675" s="164" t="s">
        <v>571</v>
      </c>
      <c r="E1675" s="165">
        <v>2018</v>
      </c>
      <c r="F1675" s="164" t="s">
        <v>167</v>
      </c>
      <c r="G1675" s="166">
        <v>43228</v>
      </c>
      <c r="H1675" s="166">
        <v>43229</v>
      </c>
      <c r="I1675" s="165" t="s">
        <v>1242</v>
      </c>
      <c r="J1675" s="164" t="s">
        <v>938</v>
      </c>
      <c r="K1675" s="167">
        <v>5760.51</v>
      </c>
      <c r="L1675" s="168"/>
      <c r="M1675" s="170"/>
    </row>
    <row r="1676" spans="1:13" ht="18" hidden="1" customHeight="1">
      <c r="A1676" s="4"/>
      <c r="B1676" s="157" t="s">
        <v>1047</v>
      </c>
      <c r="C1676" s="164" t="s">
        <v>14</v>
      </c>
      <c r="D1676" s="164" t="s">
        <v>571</v>
      </c>
      <c r="E1676" s="165">
        <v>2018</v>
      </c>
      <c r="F1676" s="164" t="s">
        <v>167</v>
      </c>
      <c r="G1676" s="166">
        <v>43223</v>
      </c>
      <c r="H1676" s="166">
        <v>43229</v>
      </c>
      <c r="I1676" s="165" t="s">
        <v>1243</v>
      </c>
      <c r="J1676" s="164" t="s">
        <v>1042</v>
      </c>
      <c r="K1676" s="167">
        <v>191</v>
      </c>
      <c r="L1676" s="168"/>
      <c r="M1676" s="170"/>
    </row>
    <row r="1677" spans="1:13" ht="18" hidden="1" customHeight="1">
      <c r="A1677" s="4"/>
      <c r="B1677" s="157" t="s">
        <v>786</v>
      </c>
      <c r="C1677" s="164" t="s">
        <v>1171</v>
      </c>
      <c r="D1677" s="164" t="s">
        <v>571</v>
      </c>
      <c r="E1677" s="165">
        <v>2018</v>
      </c>
      <c r="F1677" s="164" t="s">
        <v>167</v>
      </c>
      <c r="G1677" s="166">
        <v>43223</v>
      </c>
      <c r="H1677" s="166">
        <v>43229</v>
      </c>
      <c r="I1677" s="165" t="s">
        <v>1243</v>
      </c>
      <c r="J1677" s="164" t="s">
        <v>875</v>
      </c>
      <c r="K1677" s="167">
        <v>191</v>
      </c>
      <c r="L1677" s="168"/>
      <c r="M1677" s="170"/>
    </row>
    <row r="1678" spans="1:13" ht="18" hidden="1" customHeight="1">
      <c r="A1678" s="4"/>
      <c r="B1678" s="157" t="s">
        <v>1179</v>
      </c>
      <c r="C1678" s="164" t="s">
        <v>1171</v>
      </c>
      <c r="D1678" s="164" t="s">
        <v>571</v>
      </c>
      <c r="E1678" s="165">
        <v>2018</v>
      </c>
      <c r="F1678" s="164" t="s">
        <v>167</v>
      </c>
      <c r="G1678" s="166">
        <v>43223</v>
      </c>
      <c r="H1678" s="166">
        <v>43229</v>
      </c>
      <c r="I1678" s="165" t="s">
        <v>1243</v>
      </c>
      <c r="J1678" s="164" t="s">
        <v>1042</v>
      </c>
      <c r="K1678" s="167">
        <v>191</v>
      </c>
      <c r="L1678" s="168"/>
      <c r="M1678" s="170"/>
    </row>
    <row r="1679" spans="1:13" ht="18" hidden="1" customHeight="1">
      <c r="A1679" s="4"/>
      <c r="B1679" s="157" t="s">
        <v>988</v>
      </c>
      <c r="C1679" s="164" t="s">
        <v>1171</v>
      </c>
      <c r="D1679" s="164" t="s">
        <v>571</v>
      </c>
      <c r="E1679" s="165">
        <v>2018</v>
      </c>
      <c r="F1679" s="164" t="s">
        <v>167</v>
      </c>
      <c r="G1679" s="166">
        <v>43223</v>
      </c>
      <c r="H1679" s="166">
        <v>43229</v>
      </c>
      <c r="I1679" s="165" t="s">
        <v>1243</v>
      </c>
      <c r="J1679" s="164" t="s">
        <v>1042</v>
      </c>
      <c r="K1679" s="167">
        <v>191</v>
      </c>
      <c r="L1679" s="168"/>
      <c r="M1679" s="170"/>
    </row>
    <row r="1680" spans="1:13" ht="18" hidden="1" customHeight="1">
      <c r="A1680" s="4"/>
      <c r="B1680" s="157" t="s">
        <v>995</v>
      </c>
      <c r="C1680" s="164" t="s">
        <v>14</v>
      </c>
      <c r="D1680" s="164" t="s">
        <v>571</v>
      </c>
      <c r="E1680" s="165">
        <v>2018</v>
      </c>
      <c r="F1680" s="164" t="s">
        <v>167</v>
      </c>
      <c r="G1680" s="166">
        <v>43223</v>
      </c>
      <c r="H1680" s="166">
        <v>43229</v>
      </c>
      <c r="I1680" s="165" t="s">
        <v>1243</v>
      </c>
      <c r="J1680" s="164" t="s">
        <v>887</v>
      </c>
      <c r="K1680" s="167">
        <v>191</v>
      </c>
      <c r="L1680" s="168"/>
      <c r="M1680" s="170"/>
    </row>
    <row r="1681" spans="1:13" ht="18" hidden="1" customHeight="1">
      <c r="A1681" s="4"/>
      <c r="B1681" s="157" t="s">
        <v>1151</v>
      </c>
      <c r="C1681" s="164" t="s">
        <v>1171</v>
      </c>
      <c r="D1681" s="164" t="s">
        <v>22</v>
      </c>
      <c r="E1681" s="165">
        <v>2018</v>
      </c>
      <c r="F1681" s="164" t="s">
        <v>167</v>
      </c>
      <c r="G1681" s="166">
        <v>43224</v>
      </c>
      <c r="H1681" s="166">
        <v>43230</v>
      </c>
      <c r="I1681" s="164" t="s">
        <v>813</v>
      </c>
      <c r="J1681" s="164" t="s">
        <v>745</v>
      </c>
      <c r="K1681" s="167">
        <v>2500</v>
      </c>
      <c r="L1681" s="168"/>
      <c r="M1681" s="170"/>
    </row>
    <row r="1682" spans="1:13" ht="18" hidden="1" customHeight="1">
      <c r="A1682" s="4"/>
      <c r="B1682" s="157" t="s">
        <v>1216</v>
      </c>
      <c r="C1682" s="164" t="s">
        <v>1171</v>
      </c>
      <c r="D1682" s="164" t="s">
        <v>57</v>
      </c>
      <c r="E1682" s="165">
        <v>2018</v>
      </c>
      <c r="F1682" s="164" t="s">
        <v>167</v>
      </c>
      <c r="G1682" s="166">
        <v>43224</v>
      </c>
      <c r="H1682" s="166">
        <v>43230</v>
      </c>
      <c r="I1682" s="164" t="s">
        <v>1244</v>
      </c>
      <c r="J1682" s="164" t="s">
        <v>1218</v>
      </c>
      <c r="K1682" s="167">
        <v>2000</v>
      </c>
      <c r="L1682" s="168"/>
      <c r="M1682" s="170"/>
    </row>
    <row r="1683" spans="1:13" ht="18" hidden="1" customHeight="1">
      <c r="A1683" s="4"/>
      <c r="B1683" s="157" t="s">
        <v>1222</v>
      </c>
      <c r="C1683" s="164" t="s">
        <v>1171</v>
      </c>
      <c r="D1683" s="164" t="s">
        <v>57</v>
      </c>
      <c r="E1683" s="165">
        <v>2018</v>
      </c>
      <c r="F1683" s="164" t="s">
        <v>167</v>
      </c>
      <c r="G1683" s="166">
        <v>43224</v>
      </c>
      <c r="H1683" s="166">
        <v>43230</v>
      </c>
      <c r="I1683" s="164" t="s">
        <v>1244</v>
      </c>
      <c r="J1683" s="164" t="s">
        <v>1214</v>
      </c>
      <c r="K1683" s="167">
        <v>2000</v>
      </c>
      <c r="L1683" s="168"/>
      <c r="M1683" s="170"/>
    </row>
    <row r="1684" spans="1:13" ht="18" hidden="1" customHeight="1">
      <c r="A1684" s="4"/>
      <c r="B1684" s="157" t="s">
        <v>1220</v>
      </c>
      <c r="C1684" s="164" t="s">
        <v>14</v>
      </c>
      <c r="D1684" s="164" t="s">
        <v>57</v>
      </c>
      <c r="E1684" s="165">
        <v>2018</v>
      </c>
      <c r="F1684" s="164" t="s">
        <v>167</v>
      </c>
      <c r="G1684" s="166">
        <v>43224</v>
      </c>
      <c r="H1684" s="166">
        <v>43230</v>
      </c>
      <c r="I1684" s="164" t="s">
        <v>1244</v>
      </c>
      <c r="J1684" s="164" t="s">
        <v>1221</v>
      </c>
      <c r="K1684" s="167">
        <v>2000</v>
      </c>
      <c r="L1684" s="168"/>
      <c r="M1684" s="170"/>
    </row>
    <row r="1685" spans="1:13" ht="18" hidden="1" customHeight="1">
      <c r="A1685" s="4"/>
      <c r="B1685" s="157" t="s">
        <v>1223</v>
      </c>
      <c r="C1685" s="164" t="s">
        <v>1171</v>
      </c>
      <c r="D1685" s="164" t="s">
        <v>57</v>
      </c>
      <c r="E1685" s="165">
        <v>2018</v>
      </c>
      <c r="F1685" s="164" t="s">
        <v>167</v>
      </c>
      <c r="G1685" s="166">
        <v>43224</v>
      </c>
      <c r="H1685" s="166">
        <v>43230</v>
      </c>
      <c r="I1685" s="164" t="s">
        <v>1244</v>
      </c>
      <c r="J1685" s="164" t="s">
        <v>1221</v>
      </c>
      <c r="K1685" s="167">
        <v>2000</v>
      </c>
      <c r="L1685" s="168"/>
      <c r="M1685" s="170"/>
    </row>
    <row r="1686" spans="1:13" ht="18" hidden="1" customHeight="1">
      <c r="A1686" s="4"/>
      <c r="B1686" s="157" t="s">
        <v>1184</v>
      </c>
      <c r="C1686" s="164" t="s">
        <v>1171</v>
      </c>
      <c r="D1686" s="164" t="s">
        <v>86</v>
      </c>
      <c r="E1686" s="165">
        <v>2018</v>
      </c>
      <c r="F1686" s="164" t="s">
        <v>167</v>
      </c>
      <c r="G1686" s="166" t="s">
        <v>1245</v>
      </c>
      <c r="H1686" s="166">
        <v>43236</v>
      </c>
      <c r="I1686" s="164" t="s">
        <v>1246</v>
      </c>
      <c r="J1686" s="164" t="s">
        <v>984</v>
      </c>
      <c r="K1686" s="167">
        <v>2000</v>
      </c>
      <c r="L1686" s="168"/>
      <c r="M1686" s="170"/>
    </row>
    <row r="1687" spans="1:13" ht="18" hidden="1" customHeight="1">
      <c r="A1687" s="4"/>
      <c r="B1687" s="157" t="s">
        <v>1025</v>
      </c>
      <c r="C1687" s="164" t="s">
        <v>1171</v>
      </c>
      <c r="D1687" s="164" t="s">
        <v>22</v>
      </c>
      <c r="E1687" s="165">
        <v>2018</v>
      </c>
      <c r="F1687" s="164" t="s">
        <v>167</v>
      </c>
      <c r="G1687" s="166">
        <v>43224</v>
      </c>
      <c r="H1687" s="166">
        <v>43236</v>
      </c>
      <c r="I1687" s="164" t="s">
        <v>942</v>
      </c>
      <c r="J1687" s="164" t="s">
        <v>875</v>
      </c>
      <c r="K1687" s="167">
        <v>2500</v>
      </c>
      <c r="L1687" s="168"/>
      <c r="M1687" s="170"/>
    </row>
    <row r="1688" spans="1:13" ht="18" hidden="1" customHeight="1">
      <c r="A1688" s="4"/>
      <c r="B1688" s="157" t="s">
        <v>1219</v>
      </c>
      <c r="C1688" s="164" t="s">
        <v>14</v>
      </c>
      <c r="D1688" s="164" t="s">
        <v>22</v>
      </c>
      <c r="E1688" s="165">
        <v>2018</v>
      </c>
      <c r="F1688" s="164" t="s">
        <v>167</v>
      </c>
      <c r="G1688" s="166">
        <v>43224</v>
      </c>
      <c r="H1688" s="166">
        <v>43236</v>
      </c>
      <c r="I1688" s="164" t="s">
        <v>768</v>
      </c>
      <c r="J1688" s="164" t="s">
        <v>508</v>
      </c>
      <c r="K1688" s="167">
        <v>2500</v>
      </c>
      <c r="L1688" s="168"/>
      <c r="M1688" s="170"/>
    </row>
    <row r="1689" spans="1:13" ht="18" hidden="1" customHeight="1">
      <c r="A1689" s="4"/>
      <c r="B1689" s="157" t="s">
        <v>486</v>
      </c>
      <c r="C1689" s="164" t="s">
        <v>1171</v>
      </c>
      <c r="D1689" s="164" t="s">
        <v>476</v>
      </c>
      <c r="E1689" s="165">
        <v>2018</v>
      </c>
      <c r="F1689" s="164" t="s">
        <v>167</v>
      </c>
      <c r="G1689" s="166">
        <v>43227</v>
      </c>
      <c r="H1689" s="166">
        <v>43237</v>
      </c>
      <c r="I1689" s="165" t="s">
        <v>1247</v>
      </c>
      <c r="J1689" s="164" t="s">
        <v>1072</v>
      </c>
      <c r="K1689" s="167">
        <v>5970</v>
      </c>
      <c r="L1689" s="168"/>
      <c r="M1689" s="170"/>
    </row>
    <row r="1690" spans="1:13" ht="18" hidden="1" customHeight="1">
      <c r="A1690" s="4"/>
      <c r="B1690" s="157" t="s">
        <v>1080</v>
      </c>
      <c r="C1690" s="164" t="s">
        <v>1171</v>
      </c>
      <c r="D1690" s="164" t="s">
        <v>476</v>
      </c>
      <c r="E1690" s="165">
        <v>2018</v>
      </c>
      <c r="F1690" s="164" t="s">
        <v>167</v>
      </c>
      <c r="G1690" s="166">
        <v>43242</v>
      </c>
      <c r="H1690" s="166">
        <v>43248</v>
      </c>
      <c r="I1690" s="165" t="s">
        <v>1248</v>
      </c>
      <c r="J1690" s="164" t="s">
        <v>179</v>
      </c>
      <c r="K1690" s="167">
        <v>1857</v>
      </c>
      <c r="L1690" s="168"/>
      <c r="M1690" s="170"/>
    </row>
    <row r="1691" spans="1:13" ht="18" hidden="1" customHeight="1">
      <c r="A1691" s="4"/>
      <c r="B1691" s="157" t="s">
        <v>609</v>
      </c>
      <c r="C1691" s="164" t="s">
        <v>1171</v>
      </c>
      <c r="D1691" s="164" t="s">
        <v>571</v>
      </c>
      <c r="E1691" s="165">
        <v>2018</v>
      </c>
      <c r="F1691" s="164" t="s">
        <v>167</v>
      </c>
      <c r="G1691" s="166">
        <v>43244</v>
      </c>
      <c r="H1691" s="166">
        <v>43248</v>
      </c>
      <c r="I1691" s="165" t="s">
        <v>1249</v>
      </c>
      <c r="J1691" s="164" t="s">
        <v>938</v>
      </c>
      <c r="K1691" s="167">
        <v>8102.78</v>
      </c>
      <c r="L1691" s="168"/>
      <c r="M1691" s="170"/>
    </row>
    <row r="1692" spans="1:13" ht="18" hidden="1" customHeight="1">
      <c r="A1692" s="4"/>
      <c r="B1692" s="157" t="s">
        <v>1241</v>
      </c>
      <c r="C1692" s="164" t="s">
        <v>1171</v>
      </c>
      <c r="D1692" s="164" t="s">
        <v>571</v>
      </c>
      <c r="E1692" s="165">
        <v>2018</v>
      </c>
      <c r="F1692" s="164" t="s">
        <v>167</v>
      </c>
      <c r="G1692" s="166">
        <v>43244</v>
      </c>
      <c r="H1692" s="166">
        <v>43248</v>
      </c>
      <c r="I1692" s="165" t="s">
        <v>1249</v>
      </c>
      <c r="J1692" s="164" t="s">
        <v>938</v>
      </c>
      <c r="K1692" s="167">
        <v>8102.78</v>
      </c>
      <c r="L1692" s="168"/>
      <c r="M1692" s="170"/>
    </row>
    <row r="1693" spans="1:13" ht="18" hidden="1" customHeight="1">
      <c r="A1693" s="4"/>
      <c r="B1693" s="157" t="s">
        <v>876</v>
      </c>
      <c r="C1693" s="164" t="s">
        <v>1171</v>
      </c>
      <c r="D1693" s="164" t="s">
        <v>476</v>
      </c>
      <c r="E1693" s="165">
        <v>2018</v>
      </c>
      <c r="F1693" s="164" t="s">
        <v>167</v>
      </c>
      <c r="G1693" s="166">
        <v>43245</v>
      </c>
      <c r="H1693" s="166">
        <v>43248</v>
      </c>
      <c r="I1693" s="165" t="s">
        <v>1248</v>
      </c>
      <c r="J1693" s="164" t="s">
        <v>179</v>
      </c>
      <c r="K1693" s="167">
        <v>2323.7199999999998</v>
      </c>
      <c r="L1693" s="168"/>
      <c r="M1693" s="170"/>
    </row>
    <row r="1694" spans="1:13" ht="18" hidden="1" customHeight="1">
      <c r="A1694" s="4"/>
      <c r="B1694" s="157" t="s">
        <v>1250</v>
      </c>
      <c r="C1694" s="164" t="s">
        <v>14</v>
      </c>
      <c r="D1694" s="164" t="s">
        <v>86</v>
      </c>
      <c r="E1694" s="165">
        <v>2018</v>
      </c>
      <c r="F1694" s="164" t="s">
        <v>167</v>
      </c>
      <c r="G1694" s="166">
        <v>43237</v>
      </c>
      <c r="H1694" s="166">
        <v>43248</v>
      </c>
      <c r="I1694" s="164" t="s">
        <v>714</v>
      </c>
      <c r="J1694" s="164" t="s">
        <v>1251</v>
      </c>
      <c r="K1694" s="167">
        <v>2000</v>
      </c>
      <c r="L1694" s="168"/>
      <c r="M1694" s="170"/>
    </row>
    <row r="1695" spans="1:13" ht="18" hidden="1" customHeight="1">
      <c r="A1695" s="4"/>
      <c r="B1695" s="157" t="s">
        <v>1252</v>
      </c>
      <c r="C1695" s="164" t="s">
        <v>14</v>
      </c>
      <c r="D1695" s="164" t="s">
        <v>86</v>
      </c>
      <c r="E1695" s="165">
        <v>2018</v>
      </c>
      <c r="F1695" s="164" t="s">
        <v>167</v>
      </c>
      <c r="G1695" s="166">
        <v>43237</v>
      </c>
      <c r="H1695" s="166">
        <v>43248</v>
      </c>
      <c r="I1695" s="164" t="s">
        <v>714</v>
      </c>
      <c r="J1695" s="164" t="s">
        <v>1253</v>
      </c>
      <c r="K1695" s="167">
        <v>2000</v>
      </c>
      <c r="L1695" s="168"/>
      <c r="M1695" s="170"/>
    </row>
    <row r="1696" spans="1:13" ht="18" hidden="1" customHeight="1">
      <c r="A1696" s="4"/>
      <c r="B1696" s="157" t="s">
        <v>376</v>
      </c>
      <c r="C1696" s="164" t="s">
        <v>14</v>
      </c>
      <c r="D1696" s="164" t="s">
        <v>571</v>
      </c>
      <c r="E1696" s="165">
        <v>2018</v>
      </c>
      <c r="F1696" s="164" t="s">
        <v>167</v>
      </c>
      <c r="G1696" s="166">
        <v>43249</v>
      </c>
      <c r="H1696" s="166">
        <v>43250</v>
      </c>
      <c r="I1696" s="165" t="s">
        <v>1254</v>
      </c>
      <c r="J1696" s="164" t="s">
        <v>541</v>
      </c>
      <c r="K1696" s="167">
        <v>23480</v>
      </c>
      <c r="L1696" s="168"/>
      <c r="M1696" s="170"/>
    </row>
    <row r="1697" spans="1:13" ht="18" hidden="1" customHeight="1">
      <c r="A1697" s="4"/>
      <c r="B1697" s="157" t="s">
        <v>269</v>
      </c>
      <c r="C1697" s="164" t="s">
        <v>1171</v>
      </c>
      <c r="D1697" s="164" t="s">
        <v>476</v>
      </c>
      <c r="E1697" s="165">
        <v>2018</v>
      </c>
      <c r="F1697" s="164" t="s">
        <v>167</v>
      </c>
      <c r="G1697" s="166">
        <v>43251</v>
      </c>
      <c r="H1697" s="166">
        <v>43251</v>
      </c>
      <c r="I1697" s="165" t="s">
        <v>1233</v>
      </c>
      <c r="J1697" s="164" t="s">
        <v>88</v>
      </c>
      <c r="K1697" s="167">
        <v>4528.7299999999996</v>
      </c>
      <c r="L1697" s="168"/>
      <c r="M1697" s="170"/>
    </row>
    <row r="1698" spans="1:13" ht="18" hidden="1" customHeight="1">
      <c r="A1698" s="4"/>
      <c r="B1698" s="157" t="s">
        <v>1194</v>
      </c>
      <c r="C1698" s="164" t="s">
        <v>1171</v>
      </c>
      <c r="D1698" s="164" t="s">
        <v>443</v>
      </c>
      <c r="E1698" s="165">
        <v>2018</v>
      </c>
      <c r="F1698" s="164" t="s">
        <v>167</v>
      </c>
      <c r="G1698" s="166">
        <v>43224</v>
      </c>
      <c r="H1698" s="166">
        <v>43229</v>
      </c>
      <c r="I1698" s="165" t="s">
        <v>965</v>
      </c>
      <c r="J1698" s="164" t="s">
        <v>152</v>
      </c>
      <c r="K1698" s="167">
        <v>2000</v>
      </c>
      <c r="L1698" s="168"/>
      <c r="M1698" s="170"/>
    </row>
    <row r="1699" spans="1:13" ht="18" hidden="1" customHeight="1">
      <c r="A1699" s="4"/>
      <c r="B1699" s="157" t="s">
        <v>1192</v>
      </c>
      <c r="C1699" s="164" t="s">
        <v>1171</v>
      </c>
      <c r="D1699" s="164" t="s">
        <v>443</v>
      </c>
      <c r="E1699" s="165">
        <v>2018</v>
      </c>
      <c r="F1699" s="164" t="s">
        <v>167</v>
      </c>
      <c r="G1699" s="166">
        <v>43224</v>
      </c>
      <c r="H1699" s="166">
        <v>43229</v>
      </c>
      <c r="I1699" s="165" t="s">
        <v>965</v>
      </c>
      <c r="J1699" s="164" t="s">
        <v>751</v>
      </c>
      <c r="K1699" s="167">
        <v>2000</v>
      </c>
      <c r="L1699" s="168"/>
      <c r="M1699" s="170"/>
    </row>
    <row r="1700" spans="1:13" ht="18" hidden="1" customHeight="1">
      <c r="A1700" s="4"/>
      <c r="B1700" s="157" t="s">
        <v>1195</v>
      </c>
      <c r="C1700" s="164" t="s">
        <v>1171</v>
      </c>
      <c r="D1700" s="164" t="s">
        <v>443</v>
      </c>
      <c r="E1700" s="165">
        <v>2018</v>
      </c>
      <c r="F1700" s="164" t="s">
        <v>167</v>
      </c>
      <c r="G1700" s="166">
        <v>43224</v>
      </c>
      <c r="H1700" s="166">
        <v>43229</v>
      </c>
      <c r="I1700" s="165" t="s">
        <v>965</v>
      </c>
      <c r="J1700" s="164" t="s">
        <v>31</v>
      </c>
      <c r="K1700" s="167">
        <v>2000</v>
      </c>
      <c r="L1700" s="168"/>
      <c r="M1700" s="170"/>
    </row>
    <row r="1701" spans="1:13" ht="18" hidden="1" customHeight="1">
      <c r="A1701" s="4"/>
      <c r="B1701" s="157" t="s">
        <v>1196</v>
      </c>
      <c r="C1701" s="164" t="s">
        <v>1171</v>
      </c>
      <c r="D1701" s="164" t="s">
        <v>443</v>
      </c>
      <c r="E1701" s="165">
        <v>2018</v>
      </c>
      <c r="F1701" s="164" t="s">
        <v>167</v>
      </c>
      <c r="G1701" s="166">
        <v>43224</v>
      </c>
      <c r="H1701" s="166">
        <v>43229</v>
      </c>
      <c r="I1701" s="165" t="s">
        <v>965</v>
      </c>
      <c r="J1701" s="164" t="s">
        <v>152</v>
      </c>
      <c r="K1701" s="167">
        <v>2000</v>
      </c>
      <c r="L1701" s="168"/>
      <c r="M1701" s="170"/>
    </row>
    <row r="1702" spans="1:13" ht="18" hidden="1" customHeight="1">
      <c r="A1702" s="4"/>
      <c r="B1702" s="157" t="s">
        <v>1193</v>
      </c>
      <c r="C1702" s="164" t="s">
        <v>1171</v>
      </c>
      <c r="D1702" s="164" t="s">
        <v>443</v>
      </c>
      <c r="E1702" s="165">
        <v>2018</v>
      </c>
      <c r="F1702" s="164" t="s">
        <v>167</v>
      </c>
      <c r="G1702" s="166">
        <v>43224</v>
      </c>
      <c r="H1702" s="166">
        <v>43229</v>
      </c>
      <c r="I1702" s="165" t="s">
        <v>965</v>
      </c>
      <c r="J1702" s="164" t="s">
        <v>683</v>
      </c>
      <c r="K1702" s="167">
        <v>2000</v>
      </c>
      <c r="L1702" s="168"/>
      <c r="M1702" s="170"/>
    </row>
    <row r="1703" spans="1:13" ht="18" hidden="1" customHeight="1">
      <c r="A1703" s="4"/>
      <c r="B1703" s="157" t="s">
        <v>1201</v>
      </c>
      <c r="C1703" s="164" t="s">
        <v>14</v>
      </c>
      <c r="D1703" s="164" t="s">
        <v>443</v>
      </c>
      <c r="E1703" s="165">
        <v>2018</v>
      </c>
      <c r="F1703" s="164" t="s">
        <v>167</v>
      </c>
      <c r="G1703" s="166">
        <v>43224</v>
      </c>
      <c r="H1703" s="166">
        <v>43229</v>
      </c>
      <c r="I1703" s="165" t="s">
        <v>939</v>
      </c>
      <c r="J1703" s="164" t="s">
        <v>955</v>
      </c>
      <c r="K1703" s="167">
        <v>2000</v>
      </c>
      <c r="L1703" s="168"/>
      <c r="M1703" s="170"/>
    </row>
    <row r="1704" spans="1:13" ht="18" hidden="1" customHeight="1">
      <c r="A1704" s="4"/>
      <c r="B1704" s="157" t="s">
        <v>1235</v>
      </c>
      <c r="C1704" s="164" t="s">
        <v>1171</v>
      </c>
      <c r="D1704" s="164" t="s">
        <v>443</v>
      </c>
      <c r="E1704" s="165">
        <v>2018</v>
      </c>
      <c r="F1704" s="164" t="s">
        <v>167</v>
      </c>
      <c r="G1704" s="166">
        <v>43224</v>
      </c>
      <c r="H1704" s="166">
        <v>43229</v>
      </c>
      <c r="I1704" s="165" t="s">
        <v>911</v>
      </c>
      <c r="J1704" s="164" t="s">
        <v>63</v>
      </c>
      <c r="K1704" s="167">
        <v>2000</v>
      </c>
      <c r="L1704" s="168"/>
      <c r="M1704" s="170"/>
    </row>
    <row r="1705" spans="1:13" ht="18" hidden="1" customHeight="1">
      <c r="A1705" s="4"/>
      <c r="B1705" s="157" t="s">
        <v>1255</v>
      </c>
      <c r="C1705" s="164" t="s">
        <v>1171</v>
      </c>
      <c r="D1705" s="164" t="s">
        <v>443</v>
      </c>
      <c r="E1705" s="165">
        <v>2018</v>
      </c>
      <c r="F1705" s="164" t="s">
        <v>167</v>
      </c>
      <c r="G1705" s="166">
        <v>43224</v>
      </c>
      <c r="H1705" s="166">
        <v>43234</v>
      </c>
      <c r="I1705" s="165" t="s">
        <v>870</v>
      </c>
      <c r="J1705" s="164" t="s">
        <v>1256</v>
      </c>
      <c r="K1705" s="167">
        <v>2000</v>
      </c>
      <c r="L1705" s="168"/>
      <c r="M1705" s="170"/>
    </row>
    <row r="1706" spans="1:13" ht="18" hidden="1" customHeight="1">
      <c r="A1706" s="4"/>
      <c r="B1706" s="157" t="s">
        <v>1257</v>
      </c>
      <c r="C1706" s="164" t="s">
        <v>1171</v>
      </c>
      <c r="D1706" s="164" t="s">
        <v>443</v>
      </c>
      <c r="E1706" s="165">
        <v>2018</v>
      </c>
      <c r="F1706" s="164" t="s">
        <v>167</v>
      </c>
      <c r="G1706" s="166">
        <v>43224</v>
      </c>
      <c r="H1706" s="166">
        <v>43234</v>
      </c>
      <c r="I1706" s="165" t="s">
        <v>870</v>
      </c>
      <c r="J1706" s="164" t="s">
        <v>1218</v>
      </c>
      <c r="K1706" s="167">
        <v>2000</v>
      </c>
      <c r="L1706" s="168"/>
      <c r="M1706" s="170"/>
    </row>
    <row r="1707" spans="1:13" ht="18" hidden="1" customHeight="1">
      <c r="A1707" s="4"/>
      <c r="B1707" s="88" t="s">
        <v>1258</v>
      </c>
      <c r="C1707" s="89" t="s">
        <v>45</v>
      </c>
      <c r="D1707" s="89" t="s">
        <v>46</v>
      </c>
      <c r="E1707" s="89">
        <v>2018</v>
      </c>
      <c r="F1707" s="128" t="s">
        <v>167</v>
      </c>
      <c r="G1707" s="90"/>
      <c r="H1707" s="90"/>
      <c r="I1707" s="89" t="s">
        <v>1259</v>
      </c>
      <c r="J1707" s="89"/>
      <c r="K1707" s="91">
        <v>0</v>
      </c>
      <c r="L1707" s="131">
        <f>SUM(K1662:K1706)</f>
        <v>142706.58000000002</v>
      </c>
      <c r="M1707" s="170"/>
    </row>
    <row r="1708" spans="1:13" ht="18" hidden="1" customHeight="1">
      <c r="A1708" s="4"/>
      <c r="B1708" s="82" t="s">
        <v>786</v>
      </c>
      <c r="C1708" s="83" t="s">
        <v>1171</v>
      </c>
      <c r="D1708" s="83" t="s">
        <v>571</v>
      </c>
      <c r="E1708" s="96">
        <v>2018</v>
      </c>
      <c r="F1708" s="83" t="s">
        <v>222</v>
      </c>
      <c r="G1708" s="84">
        <v>43252</v>
      </c>
      <c r="H1708" s="84">
        <v>43256</v>
      </c>
      <c r="I1708" s="122" t="s">
        <v>1260</v>
      </c>
      <c r="J1708" s="83" t="s">
        <v>875</v>
      </c>
      <c r="K1708" s="85">
        <v>376</v>
      </c>
      <c r="L1708" s="154"/>
      <c r="M1708" s="170"/>
    </row>
    <row r="1709" spans="1:13" ht="18" hidden="1" customHeight="1">
      <c r="A1709" s="4"/>
      <c r="B1709" s="82" t="s">
        <v>1261</v>
      </c>
      <c r="C1709" s="83" t="s">
        <v>14</v>
      </c>
      <c r="D1709" s="83" t="s">
        <v>86</v>
      </c>
      <c r="E1709" s="96">
        <v>2018</v>
      </c>
      <c r="F1709" s="83" t="s">
        <v>222</v>
      </c>
      <c r="G1709" s="84">
        <v>43237</v>
      </c>
      <c r="H1709" s="84">
        <v>43342</v>
      </c>
      <c r="I1709" s="122" t="s">
        <v>714</v>
      </c>
      <c r="J1709" s="83" t="s">
        <v>24</v>
      </c>
      <c r="K1709" s="85">
        <v>2000</v>
      </c>
      <c r="L1709" s="154"/>
      <c r="M1709" s="170"/>
    </row>
    <row r="1710" spans="1:13" ht="18" hidden="1" customHeight="1">
      <c r="A1710" s="4"/>
      <c r="B1710" s="82" t="s">
        <v>269</v>
      </c>
      <c r="C1710" s="83" t="s">
        <v>1171</v>
      </c>
      <c r="D1710" s="83" t="s">
        <v>476</v>
      </c>
      <c r="E1710" s="96">
        <v>2018</v>
      </c>
      <c r="F1710" s="83" t="s">
        <v>222</v>
      </c>
      <c r="G1710" s="84">
        <v>43256</v>
      </c>
      <c r="H1710" s="84">
        <v>43257</v>
      </c>
      <c r="I1710" s="122" t="s">
        <v>1233</v>
      </c>
      <c r="J1710" s="83" t="s">
        <v>88</v>
      </c>
      <c r="K1710" s="85">
        <v>7637.28</v>
      </c>
      <c r="L1710" s="154"/>
      <c r="M1710" s="170"/>
    </row>
    <row r="1711" spans="1:13" ht="18" hidden="1" customHeight="1">
      <c r="A1711" s="4"/>
      <c r="B1711" s="82" t="s">
        <v>1078</v>
      </c>
      <c r="C1711" s="83" t="s">
        <v>1171</v>
      </c>
      <c r="D1711" s="83" t="s">
        <v>86</v>
      </c>
      <c r="E1711" s="96">
        <v>2018</v>
      </c>
      <c r="F1711" s="83" t="s">
        <v>222</v>
      </c>
      <c r="G1711" s="84">
        <v>43255</v>
      </c>
      <c r="H1711" s="84">
        <v>43258</v>
      </c>
      <c r="I1711" s="122" t="s">
        <v>1262</v>
      </c>
      <c r="J1711" s="83" t="s">
        <v>88</v>
      </c>
      <c r="K1711" s="85">
        <v>2000</v>
      </c>
      <c r="L1711" s="154"/>
      <c r="M1711" s="170"/>
    </row>
    <row r="1712" spans="1:13" ht="18" hidden="1" customHeight="1">
      <c r="A1712" s="4"/>
      <c r="B1712" s="82" t="s">
        <v>1033</v>
      </c>
      <c r="C1712" s="83" t="s">
        <v>1171</v>
      </c>
      <c r="D1712" s="83" t="s">
        <v>22</v>
      </c>
      <c r="E1712" s="96">
        <v>2018</v>
      </c>
      <c r="F1712" s="83" t="s">
        <v>222</v>
      </c>
      <c r="G1712" s="84">
        <v>43255</v>
      </c>
      <c r="H1712" s="84">
        <v>43258</v>
      </c>
      <c r="I1712" s="122" t="s">
        <v>981</v>
      </c>
      <c r="J1712" s="83" t="s">
        <v>1125</v>
      </c>
      <c r="K1712" s="85">
        <v>2500</v>
      </c>
      <c r="L1712" s="154"/>
      <c r="M1712" s="170"/>
    </row>
    <row r="1713" spans="1:13" ht="18" hidden="1" customHeight="1">
      <c r="A1713" s="4"/>
      <c r="B1713" s="82" t="s">
        <v>1008</v>
      </c>
      <c r="C1713" s="83" t="s">
        <v>14</v>
      </c>
      <c r="D1713" s="83" t="s">
        <v>22</v>
      </c>
      <c r="E1713" s="96">
        <v>2018</v>
      </c>
      <c r="F1713" s="83" t="s">
        <v>222</v>
      </c>
      <c r="G1713" s="84">
        <v>43255</v>
      </c>
      <c r="H1713" s="84">
        <v>43258</v>
      </c>
      <c r="I1713" s="122" t="s">
        <v>981</v>
      </c>
      <c r="J1713" s="83" t="s">
        <v>1125</v>
      </c>
      <c r="K1713" s="85">
        <v>2500</v>
      </c>
      <c r="L1713" s="154"/>
      <c r="M1713" s="170"/>
    </row>
    <row r="1714" spans="1:13" ht="18" hidden="1" customHeight="1">
      <c r="A1714" s="4"/>
      <c r="B1714" s="82" t="s">
        <v>1203</v>
      </c>
      <c r="C1714" s="83" t="s">
        <v>1171</v>
      </c>
      <c r="D1714" s="83" t="s">
        <v>22</v>
      </c>
      <c r="E1714" s="96">
        <v>2018</v>
      </c>
      <c r="F1714" s="83" t="s">
        <v>222</v>
      </c>
      <c r="G1714" s="84">
        <v>43255</v>
      </c>
      <c r="H1714" s="84">
        <v>43258</v>
      </c>
      <c r="I1714" s="122" t="s">
        <v>971</v>
      </c>
      <c r="J1714" s="83" t="s">
        <v>1204</v>
      </c>
      <c r="K1714" s="85">
        <v>2500</v>
      </c>
      <c r="L1714" s="154"/>
      <c r="M1714" s="170"/>
    </row>
    <row r="1715" spans="1:13" ht="18" hidden="1" customHeight="1">
      <c r="A1715" s="4"/>
      <c r="B1715" s="82" t="s">
        <v>1110</v>
      </c>
      <c r="C1715" s="83" t="s">
        <v>14</v>
      </c>
      <c r="D1715" s="83" t="s">
        <v>65</v>
      </c>
      <c r="E1715" s="96">
        <v>2018</v>
      </c>
      <c r="F1715" s="83" t="s">
        <v>222</v>
      </c>
      <c r="G1715" s="84">
        <v>43255</v>
      </c>
      <c r="H1715" s="84">
        <v>43259</v>
      </c>
      <c r="I1715" s="122" t="s">
        <v>1263</v>
      </c>
      <c r="J1715" s="83" t="s">
        <v>955</v>
      </c>
      <c r="K1715" s="85">
        <v>2000</v>
      </c>
      <c r="L1715" s="154"/>
      <c r="M1715" s="170"/>
    </row>
    <row r="1716" spans="1:13" ht="18" hidden="1" customHeight="1">
      <c r="A1716" s="4"/>
      <c r="B1716" s="82" t="s">
        <v>269</v>
      </c>
      <c r="C1716" s="83" t="s">
        <v>1171</v>
      </c>
      <c r="D1716" s="83" t="s">
        <v>476</v>
      </c>
      <c r="E1716" s="96">
        <v>2018</v>
      </c>
      <c r="F1716" s="83" t="s">
        <v>222</v>
      </c>
      <c r="G1716" s="84">
        <v>43263</v>
      </c>
      <c r="H1716" s="84">
        <v>43264</v>
      </c>
      <c r="I1716" s="122" t="s">
        <v>1233</v>
      </c>
      <c r="J1716" s="83" t="s">
        <v>88</v>
      </c>
      <c r="K1716" s="85">
        <v>4807.12</v>
      </c>
      <c r="L1716" s="154"/>
      <c r="M1716" s="170"/>
    </row>
    <row r="1717" spans="1:13" ht="18" hidden="1" customHeight="1">
      <c r="A1717" s="4"/>
      <c r="B1717" s="82" t="s">
        <v>1230</v>
      </c>
      <c r="C1717" s="83" t="s">
        <v>14</v>
      </c>
      <c r="D1717" s="83" t="s">
        <v>476</v>
      </c>
      <c r="E1717" s="96">
        <v>2018</v>
      </c>
      <c r="F1717" s="83" t="s">
        <v>222</v>
      </c>
      <c r="G1717" s="84">
        <v>43264</v>
      </c>
      <c r="H1717" s="84">
        <v>43265</v>
      </c>
      <c r="I1717" s="122" t="s">
        <v>1264</v>
      </c>
      <c r="J1717" s="83" t="s">
        <v>199</v>
      </c>
      <c r="K1717" s="85">
        <v>2594</v>
      </c>
      <c r="L1717" s="154"/>
      <c r="M1717" s="170"/>
    </row>
    <row r="1718" spans="1:13" ht="18" hidden="1" customHeight="1">
      <c r="A1718" s="4"/>
      <c r="B1718" s="82" t="s">
        <v>1222</v>
      </c>
      <c r="C1718" s="83" t="s">
        <v>1171</v>
      </c>
      <c r="D1718" s="83" t="s">
        <v>57</v>
      </c>
      <c r="E1718" s="96">
        <v>2018</v>
      </c>
      <c r="F1718" s="83" t="s">
        <v>222</v>
      </c>
      <c r="G1718" s="84">
        <v>43255</v>
      </c>
      <c r="H1718" s="84">
        <v>43264</v>
      </c>
      <c r="I1718" s="122" t="s">
        <v>770</v>
      </c>
      <c r="J1718" s="83" t="s">
        <v>1214</v>
      </c>
      <c r="K1718" s="85">
        <v>2000</v>
      </c>
      <c r="L1718" s="154"/>
      <c r="M1718" s="170"/>
    </row>
    <row r="1719" spans="1:13" ht="18" hidden="1" customHeight="1">
      <c r="A1719" s="4"/>
      <c r="B1719" s="82" t="s">
        <v>1220</v>
      </c>
      <c r="C1719" s="83" t="s">
        <v>14</v>
      </c>
      <c r="D1719" s="83" t="s">
        <v>57</v>
      </c>
      <c r="E1719" s="96">
        <v>2018</v>
      </c>
      <c r="F1719" s="83" t="s">
        <v>222</v>
      </c>
      <c r="G1719" s="84">
        <v>43255</v>
      </c>
      <c r="H1719" s="84">
        <v>43264</v>
      </c>
      <c r="I1719" s="122" t="s">
        <v>770</v>
      </c>
      <c r="J1719" s="83" t="s">
        <v>1221</v>
      </c>
      <c r="K1719" s="85">
        <v>2000</v>
      </c>
      <c r="L1719" s="154"/>
      <c r="M1719" s="170"/>
    </row>
    <row r="1720" spans="1:13" ht="18" hidden="1" customHeight="1">
      <c r="A1720" s="4"/>
      <c r="B1720" s="82" t="s">
        <v>1223</v>
      </c>
      <c r="C1720" s="83" t="s">
        <v>1171</v>
      </c>
      <c r="D1720" s="83" t="s">
        <v>57</v>
      </c>
      <c r="E1720" s="96">
        <v>2018</v>
      </c>
      <c r="F1720" s="83" t="s">
        <v>222</v>
      </c>
      <c r="G1720" s="84">
        <v>43255</v>
      </c>
      <c r="H1720" s="84">
        <v>43264</v>
      </c>
      <c r="I1720" s="122" t="s">
        <v>770</v>
      </c>
      <c r="J1720" s="83" t="s">
        <v>1221</v>
      </c>
      <c r="K1720" s="85">
        <v>2000</v>
      </c>
      <c r="L1720" s="154"/>
      <c r="M1720" s="170"/>
    </row>
    <row r="1721" spans="1:13" ht="18" hidden="1" customHeight="1">
      <c r="A1721" s="4"/>
      <c r="B1721" s="82" t="s">
        <v>1216</v>
      </c>
      <c r="C1721" s="83" t="s">
        <v>1171</v>
      </c>
      <c r="D1721" s="83" t="s">
        <v>57</v>
      </c>
      <c r="E1721" s="96">
        <v>2018</v>
      </c>
      <c r="F1721" s="83" t="s">
        <v>222</v>
      </c>
      <c r="G1721" s="84">
        <v>43255</v>
      </c>
      <c r="H1721" s="84">
        <v>43264</v>
      </c>
      <c r="I1721" s="122" t="s">
        <v>770</v>
      </c>
      <c r="J1721" s="83" t="s">
        <v>1218</v>
      </c>
      <c r="K1721" s="85">
        <v>2000</v>
      </c>
      <c r="L1721" s="154"/>
      <c r="M1721" s="170"/>
    </row>
    <row r="1722" spans="1:13" ht="18" hidden="1" customHeight="1">
      <c r="A1722" s="4"/>
      <c r="B1722" s="82" t="s">
        <v>1261</v>
      </c>
      <c r="C1722" s="83" t="s">
        <v>14</v>
      </c>
      <c r="D1722" s="83" t="s">
        <v>86</v>
      </c>
      <c r="E1722" s="96">
        <v>2018</v>
      </c>
      <c r="F1722" s="83" t="s">
        <v>222</v>
      </c>
      <c r="G1722" s="84">
        <v>43255</v>
      </c>
      <c r="H1722" s="84">
        <v>43264</v>
      </c>
      <c r="I1722" s="122" t="s">
        <v>1136</v>
      </c>
      <c r="J1722" s="83" t="s">
        <v>24</v>
      </c>
      <c r="K1722" s="85">
        <v>2000</v>
      </c>
      <c r="L1722" s="154"/>
      <c r="M1722" s="170"/>
    </row>
    <row r="1723" spans="1:13" ht="18" hidden="1" customHeight="1">
      <c r="A1723" s="4"/>
      <c r="B1723" s="82" t="s">
        <v>1250</v>
      </c>
      <c r="C1723" s="83" t="s">
        <v>14</v>
      </c>
      <c r="D1723" s="83" t="s">
        <v>86</v>
      </c>
      <c r="E1723" s="96">
        <v>2018</v>
      </c>
      <c r="F1723" s="83" t="s">
        <v>222</v>
      </c>
      <c r="G1723" s="84">
        <v>43255</v>
      </c>
      <c r="H1723" s="84">
        <v>43264</v>
      </c>
      <c r="I1723" s="122" t="s">
        <v>1136</v>
      </c>
      <c r="J1723" s="83" t="s">
        <v>1251</v>
      </c>
      <c r="K1723" s="85">
        <v>2000</v>
      </c>
      <c r="L1723" s="154"/>
      <c r="M1723" s="170"/>
    </row>
    <row r="1724" spans="1:13" ht="18" hidden="1" customHeight="1">
      <c r="A1724" s="4"/>
      <c r="B1724" s="82" t="s">
        <v>1252</v>
      </c>
      <c r="C1724" s="83" t="s">
        <v>14</v>
      </c>
      <c r="D1724" s="83" t="s">
        <v>86</v>
      </c>
      <c r="E1724" s="96">
        <v>2018</v>
      </c>
      <c r="F1724" s="83" t="s">
        <v>222</v>
      </c>
      <c r="G1724" s="84">
        <v>43255</v>
      </c>
      <c r="H1724" s="84">
        <v>43264</v>
      </c>
      <c r="I1724" s="122" t="s">
        <v>1136</v>
      </c>
      <c r="J1724" s="83" t="s">
        <v>1253</v>
      </c>
      <c r="K1724" s="85">
        <v>2000</v>
      </c>
      <c r="L1724" s="154"/>
      <c r="M1724" s="170"/>
    </row>
    <row r="1725" spans="1:13" ht="18" hidden="1" customHeight="1">
      <c r="A1725" s="4"/>
      <c r="B1725" s="82" t="s">
        <v>1219</v>
      </c>
      <c r="C1725" s="83" t="s">
        <v>14</v>
      </c>
      <c r="D1725" s="83" t="s">
        <v>22</v>
      </c>
      <c r="E1725" s="96">
        <v>2018</v>
      </c>
      <c r="F1725" s="83" t="s">
        <v>222</v>
      </c>
      <c r="G1725" s="84">
        <v>43255</v>
      </c>
      <c r="H1725" s="84">
        <v>43264</v>
      </c>
      <c r="I1725" s="122" t="s">
        <v>771</v>
      </c>
      <c r="J1725" s="83" t="s">
        <v>508</v>
      </c>
      <c r="K1725" s="85">
        <v>2500</v>
      </c>
      <c r="L1725" s="154"/>
      <c r="M1725" s="170"/>
    </row>
    <row r="1726" spans="1:13" ht="18" hidden="1" customHeight="1">
      <c r="A1726" s="4"/>
      <c r="B1726" s="82" t="s">
        <v>1255</v>
      </c>
      <c r="C1726" s="83" t="s">
        <v>1171</v>
      </c>
      <c r="D1726" s="83" t="s">
        <v>443</v>
      </c>
      <c r="E1726" s="96">
        <v>2018</v>
      </c>
      <c r="F1726" s="83" t="s">
        <v>222</v>
      </c>
      <c r="G1726" s="84">
        <v>43255</v>
      </c>
      <c r="H1726" s="84">
        <v>43258</v>
      </c>
      <c r="I1726" s="122" t="s">
        <v>911</v>
      </c>
      <c r="J1726" s="83" t="s">
        <v>1256</v>
      </c>
      <c r="K1726" s="85">
        <v>2000</v>
      </c>
      <c r="L1726" s="154"/>
      <c r="M1726" s="170"/>
    </row>
    <row r="1727" spans="1:13" ht="18" hidden="1" customHeight="1">
      <c r="A1727" s="4"/>
      <c r="B1727" s="82" t="s">
        <v>1201</v>
      </c>
      <c r="C1727" s="83" t="s">
        <v>14</v>
      </c>
      <c r="D1727" s="83" t="s">
        <v>443</v>
      </c>
      <c r="E1727" s="96">
        <v>2018</v>
      </c>
      <c r="F1727" s="83" t="s">
        <v>222</v>
      </c>
      <c r="G1727" s="84">
        <v>43255</v>
      </c>
      <c r="H1727" s="84">
        <v>43259</v>
      </c>
      <c r="I1727" s="122" t="s">
        <v>965</v>
      </c>
      <c r="J1727" s="83" t="s">
        <v>955</v>
      </c>
      <c r="K1727" s="85">
        <v>2000</v>
      </c>
      <c r="L1727" s="154"/>
      <c r="M1727" s="170"/>
    </row>
    <row r="1728" spans="1:13" ht="18" hidden="1" customHeight="1">
      <c r="A1728" s="4"/>
      <c r="B1728" s="82" t="s">
        <v>1235</v>
      </c>
      <c r="C1728" s="83" t="s">
        <v>1171</v>
      </c>
      <c r="D1728" s="83" t="s">
        <v>443</v>
      </c>
      <c r="E1728" s="96">
        <v>2018</v>
      </c>
      <c r="F1728" s="83" t="s">
        <v>222</v>
      </c>
      <c r="G1728" s="84">
        <v>43255</v>
      </c>
      <c r="H1728" s="84">
        <v>43259</v>
      </c>
      <c r="I1728" s="122" t="s">
        <v>939</v>
      </c>
      <c r="J1728" s="83" t="s">
        <v>63</v>
      </c>
      <c r="K1728" s="85">
        <v>2000</v>
      </c>
      <c r="L1728" s="154"/>
      <c r="M1728" s="170"/>
    </row>
    <row r="1729" spans="1:13" ht="18" hidden="1" customHeight="1">
      <c r="A1729" s="4"/>
      <c r="B1729" s="82" t="s">
        <v>1265</v>
      </c>
      <c r="C1729" s="83" t="s">
        <v>1171</v>
      </c>
      <c r="D1729" s="83" t="s">
        <v>443</v>
      </c>
      <c r="E1729" s="96">
        <v>2018</v>
      </c>
      <c r="F1729" s="83" t="s">
        <v>222</v>
      </c>
      <c r="G1729" s="84">
        <v>43259</v>
      </c>
      <c r="H1729" s="84">
        <v>43264</v>
      </c>
      <c r="I1729" s="122" t="s">
        <v>909</v>
      </c>
      <c r="J1729" s="83" t="s">
        <v>1266</v>
      </c>
      <c r="K1729" s="85">
        <v>2000</v>
      </c>
      <c r="L1729" s="154"/>
      <c r="M1729" s="170"/>
    </row>
    <row r="1730" spans="1:13" ht="18" hidden="1" customHeight="1">
      <c r="A1730" s="4"/>
      <c r="B1730" s="82" t="s">
        <v>1267</v>
      </c>
      <c r="C1730" s="83" t="s">
        <v>1171</v>
      </c>
      <c r="D1730" s="83" t="s">
        <v>443</v>
      </c>
      <c r="E1730" s="96">
        <v>2018</v>
      </c>
      <c r="F1730" s="83" t="s">
        <v>222</v>
      </c>
      <c r="G1730" s="84">
        <v>43259</v>
      </c>
      <c r="H1730" s="84">
        <v>43264</v>
      </c>
      <c r="I1730" s="122" t="s">
        <v>1268</v>
      </c>
      <c r="J1730" s="83" t="s">
        <v>1112</v>
      </c>
      <c r="K1730" s="85">
        <v>2000</v>
      </c>
      <c r="L1730" s="154"/>
      <c r="M1730" s="170"/>
    </row>
    <row r="1731" spans="1:13" ht="18" hidden="1" customHeight="1">
      <c r="A1731" s="4"/>
      <c r="B1731" s="82" t="s">
        <v>1257</v>
      </c>
      <c r="C1731" s="83" t="s">
        <v>1171</v>
      </c>
      <c r="D1731" s="83" t="s">
        <v>443</v>
      </c>
      <c r="E1731" s="96">
        <v>2018</v>
      </c>
      <c r="F1731" s="83" t="s">
        <v>222</v>
      </c>
      <c r="G1731" s="84">
        <v>43255</v>
      </c>
      <c r="H1731" s="84">
        <v>43264</v>
      </c>
      <c r="I1731" s="122" t="s">
        <v>911</v>
      </c>
      <c r="J1731" s="83" t="s">
        <v>1218</v>
      </c>
      <c r="K1731" s="85">
        <v>2000</v>
      </c>
      <c r="L1731" s="154"/>
      <c r="M1731" s="170"/>
    </row>
    <row r="1732" spans="1:13" ht="18" hidden="1" customHeight="1">
      <c r="A1732" s="4"/>
      <c r="B1732" s="82" t="s">
        <v>786</v>
      </c>
      <c r="C1732" s="83" t="s">
        <v>1171</v>
      </c>
      <c r="D1732" s="83" t="s">
        <v>571</v>
      </c>
      <c r="E1732" s="96">
        <v>2018</v>
      </c>
      <c r="F1732" s="83" t="s">
        <v>222</v>
      </c>
      <c r="G1732" s="84">
        <v>43269</v>
      </c>
      <c r="H1732" s="84">
        <v>43272</v>
      </c>
      <c r="I1732" s="122" t="s">
        <v>1269</v>
      </c>
      <c r="J1732" s="83" t="s">
        <v>875</v>
      </c>
      <c r="K1732" s="85">
        <v>393</v>
      </c>
      <c r="L1732" s="154"/>
      <c r="M1732" s="170"/>
    </row>
    <row r="1733" spans="1:13" ht="18" hidden="1" customHeight="1">
      <c r="A1733" s="4"/>
      <c r="B1733" s="82" t="s">
        <v>661</v>
      </c>
      <c r="C1733" s="83" t="s">
        <v>1171</v>
      </c>
      <c r="D1733" s="83" t="s">
        <v>476</v>
      </c>
      <c r="E1733" s="96">
        <v>2018</v>
      </c>
      <c r="F1733" s="83" t="s">
        <v>222</v>
      </c>
      <c r="G1733" s="84">
        <v>43270</v>
      </c>
      <c r="H1733" s="84">
        <v>43272</v>
      </c>
      <c r="I1733" s="122" t="s">
        <v>1270</v>
      </c>
      <c r="J1733" s="83" t="s">
        <v>1049</v>
      </c>
      <c r="K1733" s="85">
        <v>7100</v>
      </c>
      <c r="L1733" s="154"/>
      <c r="M1733" s="170"/>
    </row>
    <row r="1734" spans="1:13" ht="18" hidden="1" customHeight="1">
      <c r="A1734" s="4"/>
      <c r="B1734" s="88" t="s">
        <v>1271</v>
      </c>
      <c r="C1734" s="89" t="s">
        <v>45</v>
      </c>
      <c r="D1734" s="89" t="s">
        <v>46</v>
      </c>
      <c r="E1734" s="89">
        <v>2018</v>
      </c>
      <c r="F1734" s="128" t="s">
        <v>222</v>
      </c>
      <c r="G1734" s="90"/>
      <c r="H1734" s="90"/>
      <c r="I1734" s="89" t="s">
        <v>1272</v>
      </c>
      <c r="J1734" s="89"/>
      <c r="K1734" s="91">
        <v>0</v>
      </c>
      <c r="L1734" s="131">
        <f>SUM(K1708:K1733)</f>
        <v>64907.399999999994</v>
      </c>
      <c r="M1734" s="170"/>
    </row>
    <row r="1735" spans="1:13" ht="18" hidden="1" customHeight="1">
      <c r="A1735" s="132"/>
      <c r="B1735" s="163" t="s">
        <v>1273</v>
      </c>
      <c r="C1735" s="164" t="s">
        <v>1171</v>
      </c>
      <c r="D1735" s="164" t="s">
        <v>783</v>
      </c>
      <c r="E1735" s="164">
        <v>2018</v>
      </c>
      <c r="F1735" s="164" t="s">
        <v>271</v>
      </c>
      <c r="G1735" s="166">
        <v>43283</v>
      </c>
      <c r="H1735" s="166">
        <v>43290</v>
      </c>
      <c r="I1735" s="165" t="s">
        <v>1274</v>
      </c>
      <c r="J1735" s="164"/>
      <c r="K1735" s="167">
        <v>1254.4544000000001</v>
      </c>
      <c r="L1735" s="168"/>
      <c r="M1735" s="132"/>
    </row>
    <row r="1736" spans="1:13" ht="20.25" hidden="1" customHeight="1">
      <c r="A1736" s="59"/>
      <c r="B1736" s="163" t="s">
        <v>1275</v>
      </c>
      <c r="C1736" s="164" t="s">
        <v>14</v>
      </c>
      <c r="D1736" s="164" t="s">
        <v>783</v>
      </c>
      <c r="E1736" s="164">
        <v>2018</v>
      </c>
      <c r="F1736" s="164" t="s">
        <v>271</v>
      </c>
      <c r="G1736" s="166">
        <v>43283</v>
      </c>
      <c r="H1736" s="166">
        <v>43290</v>
      </c>
      <c r="I1736" s="165" t="s">
        <v>1274</v>
      </c>
      <c r="J1736" s="164"/>
      <c r="K1736" s="167">
        <v>1254.4544000000001</v>
      </c>
      <c r="L1736" s="168"/>
      <c r="M1736" s="132"/>
    </row>
    <row r="1737" spans="1:13" ht="20.25" hidden="1" customHeight="1">
      <c r="A1737" s="59"/>
      <c r="B1737" s="163" t="s">
        <v>1128</v>
      </c>
      <c r="C1737" s="164" t="s">
        <v>1171</v>
      </c>
      <c r="D1737" s="164" t="s">
        <v>783</v>
      </c>
      <c r="E1737" s="164">
        <v>2018</v>
      </c>
      <c r="F1737" s="164" t="s">
        <v>271</v>
      </c>
      <c r="G1737" s="166">
        <v>43283</v>
      </c>
      <c r="H1737" s="166">
        <v>43290</v>
      </c>
      <c r="I1737" s="165" t="s">
        <v>1274</v>
      </c>
      <c r="J1737" s="164"/>
      <c r="K1737" s="167">
        <v>1254.4544000000001</v>
      </c>
      <c r="L1737" s="168"/>
      <c r="M1737" s="132"/>
    </row>
    <row r="1738" spans="1:13" ht="24" hidden="1" customHeight="1">
      <c r="A1738" s="59"/>
      <c r="B1738" s="163" t="s">
        <v>1276</v>
      </c>
      <c r="C1738" s="164" t="s">
        <v>1171</v>
      </c>
      <c r="D1738" s="164" t="s">
        <v>783</v>
      </c>
      <c r="E1738" s="164">
        <v>2018</v>
      </c>
      <c r="F1738" s="164" t="s">
        <v>271</v>
      </c>
      <c r="G1738" s="166">
        <v>43283</v>
      </c>
      <c r="H1738" s="166">
        <v>43290</v>
      </c>
      <c r="I1738" s="165" t="s">
        <v>1274</v>
      </c>
      <c r="J1738" s="164"/>
      <c r="K1738" s="167">
        <v>1254.4544000000001</v>
      </c>
      <c r="L1738" s="168"/>
      <c r="M1738" s="132"/>
    </row>
    <row r="1739" spans="1:13" ht="20.25" hidden="1" customHeight="1">
      <c r="A1739" s="4"/>
      <c r="B1739" s="163" t="s">
        <v>1121</v>
      </c>
      <c r="C1739" s="164" t="s">
        <v>1171</v>
      </c>
      <c r="D1739" s="164" t="s">
        <v>783</v>
      </c>
      <c r="E1739" s="164">
        <v>2018</v>
      </c>
      <c r="F1739" s="164" t="s">
        <v>271</v>
      </c>
      <c r="G1739" s="166">
        <v>43283</v>
      </c>
      <c r="H1739" s="166">
        <v>43290</v>
      </c>
      <c r="I1739" s="165" t="s">
        <v>1274</v>
      </c>
      <c r="J1739" s="164"/>
      <c r="K1739" s="167">
        <v>1254.4544000000001</v>
      </c>
      <c r="L1739" s="168"/>
      <c r="M1739" s="132"/>
    </row>
    <row r="1740" spans="1:13" ht="25.5" hidden="1" customHeight="1">
      <c r="A1740" s="4"/>
      <c r="B1740" s="163" t="s">
        <v>1277</v>
      </c>
      <c r="C1740" s="164" t="s">
        <v>1171</v>
      </c>
      <c r="D1740" s="164" t="s">
        <v>783</v>
      </c>
      <c r="E1740" s="164">
        <v>2018</v>
      </c>
      <c r="F1740" s="164" t="s">
        <v>271</v>
      </c>
      <c r="G1740" s="166">
        <v>43283</v>
      </c>
      <c r="H1740" s="166">
        <v>43290</v>
      </c>
      <c r="I1740" s="165" t="s">
        <v>1274</v>
      </c>
      <c r="J1740" s="164"/>
      <c r="K1740" s="167">
        <v>1254.4444000000001</v>
      </c>
      <c r="L1740" s="168"/>
      <c r="M1740" s="132"/>
    </row>
    <row r="1741" spans="1:13" ht="18" hidden="1" customHeight="1">
      <c r="A1741" s="59"/>
      <c r="B1741" s="163" t="s">
        <v>1278</v>
      </c>
      <c r="C1741" s="164" t="s">
        <v>1171</v>
      </c>
      <c r="D1741" s="164" t="s">
        <v>783</v>
      </c>
      <c r="E1741" s="164">
        <v>2018</v>
      </c>
      <c r="F1741" s="164" t="s">
        <v>271</v>
      </c>
      <c r="G1741" s="166">
        <v>43283</v>
      </c>
      <c r="H1741" s="166">
        <v>43290</v>
      </c>
      <c r="I1741" s="165" t="s">
        <v>1274</v>
      </c>
      <c r="J1741" s="164"/>
      <c r="K1741" s="167">
        <v>1254.4444000000001</v>
      </c>
      <c r="L1741" s="168"/>
      <c r="M1741" s="132"/>
    </row>
    <row r="1742" spans="1:13" ht="28.5" hidden="1" customHeight="1">
      <c r="A1742" s="59"/>
      <c r="B1742" s="163" t="s">
        <v>1279</v>
      </c>
      <c r="C1742" s="164" t="s">
        <v>14</v>
      </c>
      <c r="D1742" s="164" t="s">
        <v>783</v>
      </c>
      <c r="E1742" s="164">
        <v>2018</v>
      </c>
      <c r="F1742" s="164" t="s">
        <v>271</v>
      </c>
      <c r="G1742" s="166">
        <v>43283</v>
      </c>
      <c r="H1742" s="166">
        <v>43290</v>
      </c>
      <c r="I1742" s="165" t="s">
        <v>1274</v>
      </c>
      <c r="J1742" s="164"/>
      <c r="K1742" s="167">
        <v>1254.4444000000001</v>
      </c>
      <c r="L1742" s="168"/>
      <c r="M1742" s="132"/>
    </row>
    <row r="1743" spans="1:13" ht="18" hidden="1" customHeight="1">
      <c r="A1743" s="59"/>
      <c r="B1743" s="163" t="s">
        <v>1280</v>
      </c>
      <c r="C1743" s="164" t="s">
        <v>14</v>
      </c>
      <c r="D1743" s="164" t="s">
        <v>783</v>
      </c>
      <c r="E1743" s="164">
        <v>2018</v>
      </c>
      <c r="F1743" s="164" t="s">
        <v>271</v>
      </c>
      <c r="G1743" s="166">
        <v>43283</v>
      </c>
      <c r="H1743" s="166">
        <v>43290</v>
      </c>
      <c r="I1743" s="165" t="s">
        <v>1274</v>
      </c>
      <c r="J1743" s="164"/>
      <c r="K1743" s="167">
        <v>1254.44</v>
      </c>
      <c r="L1743" s="168"/>
      <c r="M1743" s="132"/>
    </row>
    <row r="1744" spans="1:13" ht="18" hidden="1" customHeight="1">
      <c r="A1744" s="59"/>
      <c r="B1744" s="163" t="s">
        <v>1213</v>
      </c>
      <c r="C1744" s="164" t="s">
        <v>1171</v>
      </c>
      <c r="D1744" s="164" t="s">
        <v>1211</v>
      </c>
      <c r="E1744" s="164">
        <v>2018</v>
      </c>
      <c r="F1744" s="164" t="s">
        <v>271</v>
      </c>
      <c r="G1744" s="166">
        <v>43283</v>
      </c>
      <c r="H1744" s="166">
        <v>43290</v>
      </c>
      <c r="I1744" s="164" t="s">
        <v>1281</v>
      </c>
      <c r="J1744" s="164" t="s">
        <v>1214</v>
      </c>
      <c r="K1744" s="167">
        <v>612</v>
      </c>
      <c r="L1744" s="168"/>
      <c r="M1744" s="132"/>
    </row>
    <row r="1745" spans="1:13" ht="18" hidden="1" customHeight="1">
      <c r="A1745" s="59"/>
      <c r="B1745" s="163" t="s">
        <v>269</v>
      </c>
      <c r="C1745" s="164" t="s">
        <v>1171</v>
      </c>
      <c r="D1745" s="164" t="s">
        <v>476</v>
      </c>
      <c r="E1745" s="164">
        <v>2018</v>
      </c>
      <c r="F1745" s="164" t="s">
        <v>271</v>
      </c>
      <c r="G1745" s="166">
        <v>43283</v>
      </c>
      <c r="H1745" s="166">
        <v>43290</v>
      </c>
      <c r="I1745" s="165" t="s">
        <v>1282</v>
      </c>
      <c r="J1745" s="164" t="s">
        <v>88</v>
      </c>
      <c r="K1745" s="167">
        <v>2650</v>
      </c>
      <c r="L1745" s="168"/>
      <c r="M1745" s="132"/>
    </row>
    <row r="1746" spans="1:13" ht="18" hidden="1" customHeight="1">
      <c r="A1746" s="59"/>
      <c r="B1746" s="163" t="s">
        <v>1203</v>
      </c>
      <c r="C1746" s="164" t="s">
        <v>1171</v>
      </c>
      <c r="D1746" s="164" t="s">
        <v>22</v>
      </c>
      <c r="E1746" s="164">
        <v>2018</v>
      </c>
      <c r="F1746" s="164" t="s">
        <v>271</v>
      </c>
      <c r="G1746" s="166">
        <v>43283</v>
      </c>
      <c r="H1746" s="166">
        <v>43290</v>
      </c>
      <c r="I1746" s="164" t="s">
        <v>1283</v>
      </c>
      <c r="J1746" s="164" t="s">
        <v>1204</v>
      </c>
      <c r="K1746" s="167">
        <v>2500</v>
      </c>
      <c r="L1746" s="168"/>
      <c r="M1746" s="132"/>
    </row>
    <row r="1747" spans="1:13" ht="18" hidden="1" customHeight="1">
      <c r="A1747" s="59"/>
      <c r="B1747" s="163" t="s">
        <v>1273</v>
      </c>
      <c r="C1747" s="164" t="s">
        <v>1171</v>
      </c>
      <c r="D1747" s="164" t="s">
        <v>783</v>
      </c>
      <c r="E1747" s="164">
        <v>2018</v>
      </c>
      <c r="F1747" s="164" t="s">
        <v>271</v>
      </c>
      <c r="G1747" s="166">
        <v>43283</v>
      </c>
      <c r="H1747" s="166">
        <v>43290</v>
      </c>
      <c r="I1747" s="165" t="s">
        <v>1284</v>
      </c>
      <c r="J1747" s="164"/>
      <c r="K1747" s="167">
        <v>1533.3444</v>
      </c>
      <c r="L1747" s="168"/>
      <c r="M1747" s="132"/>
    </row>
    <row r="1748" spans="1:13" ht="18" hidden="1" customHeight="1">
      <c r="A1748" s="59"/>
      <c r="B1748" s="163" t="s">
        <v>1275</v>
      </c>
      <c r="C1748" s="164" t="s">
        <v>14</v>
      </c>
      <c r="D1748" s="164" t="s">
        <v>783</v>
      </c>
      <c r="E1748" s="164">
        <v>2018</v>
      </c>
      <c r="F1748" s="164" t="s">
        <v>271</v>
      </c>
      <c r="G1748" s="166">
        <v>43283</v>
      </c>
      <c r="H1748" s="166">
        <v>43290</v>
      </c>
      <c r="I1748" s="165" t="s">
        <v>1284</v>
      </c>
      <c r="J1748" s="164"/>
      <c r="K1748" s="167">
        <v>1533.3444</v>
      </c>
      <c r="L1748" s="168"/>
      <c r="M1748" s="132"/>
    </row>
    <row r="1749" spans="1:13" ht="18" hidden="1" customHeight="1">
      <c r="A1749" s="59"/>
      <c r="B1749" s="163" t="s">
        <v>1128</v>
      </c>
      <c r="C1749" s="164" t="s">
        <v>1171</v>
      </c>
      <c r="D1749" s="164" t="s">
        <v>783</v>
      </c>
      <c r="E1749" s="164">
        <v>2018</v>
      </c>
      <c r="F1749" s="164" t="s">
        <v>271</v>
      </c>
      <c r="G1749" s="166">
        <v>43283</v>
      </c>
      <c r="H1749" s="166">
        <v>43290</v>
      </c>
      <c r="I1749" s="165" t="s">
        <v>1284</v>
      </c>
      <c r="J1749" s="164"/>
      <c r="K1749" s="167">
        <v>1533.3444</v>
      </c>
      <c r="L1749" s="168"/>
      <c r="M1749" s="132"/>
    </row>
    <row r="1750" spans="1:13" ht="18" hidden="1" customHeight="1">
      <c r="A1750" s="59"/>
      <c r="B1750" s="163" t="s">
        <v>1276</v>
      </c>
      <c r="C1750" s="164" t="s">
        <v>1171</v>
      </c>
      <c r="D1750" s="164" t="s">
        <v>783</v>
      </c>
      <c r="E1750" s="164">
        <v>2018</v>
      </c>
      <c r="F1750" s="164" t="s">
        <v>271</v>
      </c>
      <c r="G1750" s="166">
        <v>43283</v>
      </c>
      <c r="H1750" s="166">
        <v>43290</v>
      </c>
      <c r="I1750" s="165" t="s">
        <v>1284</v>
      </c>
      <c r="J1750" s="164"/>
      <c r="K1750" s="167">
        <v>1533.3344</v>
      </c>
      <c r="L1750" s="168"/>
      <c r="M1750" s="132"/>
    </row>
    <row r="1751" spans="1:13" ht="18" hidden="1" customHeight="1">
      <c r="A1751" s="59"/>
      <c r="B1751" s="163" t="s">
        <v>1121</v>
      </c>
      <c r="C1751" s="164" t="s">
        <v>1171</v>
      </c>
      <c r="D1751" s="164" t="s">
        <v>783</v>
      </c>
      <c r="E1751" s="164">
        <v>2018</v>
      </c>
      <c r="F1751" s="164" t="s">
        <v>271</v>
      </c>
      <c r="G1751" s="166">
        <v>43283</v>
      </c>
      <c r="H1751" s="166">
        <v>43290</v>
      </c>
      <c r="I1751" s="165" t="s">
        <v>1284</v>
      </c>
      <c r="J1751" s="164"/>
      <c r="K1751" s="167">
        <v>1533.3344</v>
      </c>
      <c r="L1751" s="168"/>
      <c r="M1751" s="132"/>
    </row>
    <row r="1752" spans="1:13" ht="18" hidden="1" customHeight="1">
      <c r="A1752" s="59"/>
      <c r="B1752" s="163" t="s">
        <v>1277</v>
      </c>
      <c r="C1752" s="164" t="s">
        <v>1171</v>
      </c>
      <c r="D1752" s="164" t="s">
        <v>783</v>
      </c>
      <c r="E1752" s="164">
        <v>2018</v>
      </c>
      <c r="F1752" s="164" t="s">
        <v>271</v>
      </c>
      <c r="G1752" s="166">
        <v>43283</v>
      </c>
      <c r="H1752" s="166">
        <v>43290</v>
      </c>
      <c r="I1752" s="165" t="s">
        <v>1284</v>
      </c>
      <c r="J1752" s="164"/>
      <c r="K1752" s="167">
        <v>1533.3344</v>
      </c>
      <c r="L1752" s="168"/>
      <c r="M1752" s="132"/>
    </row>
    <row r="1753" spans="1:13" ht="18" hidden="1" customHeight="1">
      <c r="A1753" s="59"/>
      <c r="B1753" s="163" t="s">
        <v>1278</v>
      </c>
      <c r="C1753" s="164" t="s">
        <v>1171</v>
      </c>
      <c r="D1753" s="164" t="s">
        <v>783</v>
      </c>
      <c r="E1753" s="164">
        <v>2018</v>
      </c>
      <c r="F1753" s="164" t="s">
        <v>271</v>
      </c>
      <c r="G1753" s="166">
        <v>43283</v>
      </c>
      <c r="H1753" s="166">
        <v>43290</v>
      </c>
      <c r="I1753" s="165" t="s">
        <v>1284</v>
      </c>
      <c r="J1753" s="164"/>
      <c r="K1753" s="167">
        <v>1533.3344</v>
      </c>
      <c r="L1753" s="168"/>
      <c r="M1753" s="132"/>
    </row>
    <row r="1754" spans="1:13" ht="18" hidden="1" customHeight="1">
      <c r="A1754" s="59"/>
      <c r="B1754" s="163" t="s">
        <v>1279</v>
      </c>
      <c r="C1754" s="164" t="s">
        <v>14</v>
      </c>
      <c r="D1754" s="164" t="s">
        <v>783</v>
      </c>
      <c r="E1754" s="164">
        <v>2018</v>
      </c>
      <c r="F1754" s="164" t="s">
        <v>271</v>
      </c>
      <c r="G1754" s="166">
        <v>43283</v>
      </c>
      <c r="H1754" s="166">
        <v>43290</v>
      </c>
      <c r="I1754" s="165" t="s">
        <v>1284</v>
      </c>
      <c r="J1754" s="164"/>
      <c r="K1754" s="167">
        <v>1533.3344</v>
      </c>
      <c r="L1754" s="168"/>
      <c r="M1754" s="132"/>
    </row>
    <row r="1755" spans="1:13" ht="20.25" hidden="1" customHeight="1">
      <c r="A1755" s="1"/>
      <c r="B1755" s="163" t="s">
        <v>1280</v>
      </c>
      <c r="C1755" s="164" t="s">
        <v>14</v>
      </c>
      <c r="D1755" s="164" t="s">
        <v>783</v>
      </c>
      <c r="E1755" s="164">
        <v>2018</v>
      </c>
      <c r="F1755" s="164" t="s">
        <v>271</v>
      </c>
      <c r="G1755" s="166">
        <v>43283</v>
      </c>
      <c r="H1755" s="166">
        <v>43290</v>
      </c>
      <c r="I1755" s="165" t="s">
        <v>1284</v>
      </c>
      <c r="J1755" s="164"/>
      <c r="K1755" s="167">
        <v>1533.3344</v>
      </c>
      <c r="L1755" s="168"/>
      <c r="M1755" s="132"/>
    </row>
    <row r="1756" spans="1:13" ht="20.25" hidden="1" customHeight="1">
      <c r="A1756" s="1"/>
      <c r="B1756" s="163" t="s">
        <v>437</v>
      </c>
      <c r="C1756" s="164" t="s">
        <v>14</v>
      </c>
      <c r="D1756" s="164" t="s">
        <v>476</v>
      </c>
      <c r="E1756" s="164">
        <v>2018</v>
      </c>
      <c r="F1756" s="164" t="s">
        <v>271</v>
      </c>
      <c r="G1756" s="166">
        <v>43286</v>
      </c>
      <c r="H1756" s="166">
        <v>43290</v>
      </c>
      <c r="I1756" s="164" t="s">
        <v>1285</v>
      </c>
      <c r="J1756" s="165" t="s">
        <v>914</v>
      </c>
      <c r="K1756" s="167">
        <v>10467.42</v>
      </c>
      <c r="L1756" s="168"/>
      <c r="M1756" s="132"/>
    </row>
    <row r="1757" spans="1:13" ht="20.25" hidden="1" customHeight="1">
      <c r="A1757" s="1"/>
      <c r="B1757" s="163" t="s">
        <v>1210</v>
      </c>
      <c r="C1757" s="164" t="s">
        <v>1171</v>
      </c>
      <c r="D1757" s="164" t="s">
        <v>1211</v>
      </c>
      <c r="E1757" s="164">
        <v>2018</v>
      </c>
      <c r="F1757" s="164" t="s">
        <v>271</v>
      </c>
      <c r="G1757" s="166">
        <v>43286</v>
      </c>
      <c r="H1757" s="166">
        <v>43291</v>
      </c>
      <c r="I1757" s="164" t="s">
        <v>1286</v>
      </c>
      <c r="J1757" s="164" t="s">
        <v>508</v>
      </c>
      <c r="K1757" s="167">
        <v>1883.2339999999999</v>
      </c>
      <c r="L1757" s="168"/>
      <c r="M1757" s="132"/>
    </row>
    <row r="1758" spans="1:13" ht="20.25" hidden="1" customHeight="1">
      <c r="A1758" s="1"/>
      <c r="B1758" s="163" t="s">
        <v>1213</v>
      </c>
      <c r="C1758" s="164" t="s">
        <v>1171</v>
      </c>
      <c r="D1758" s="164" t="s">
        <v>1211</v>
      </c>
      <c r="E1758" s="164">
        <v>2018</v>
      </c>
      <c r="F1758" s="164" t="s">
        <v>271</v>
      </c>
      <c r="G1758" s="166">
        <v>43286</v>
      </c>
      <c r="H1758" s="166">
        <v>43291</v>
      </c>
      <c r="I1758" s="164" t="s">
        <v>1286</v>
      </c>
      <c r="J1758" s="164" t="s">
        <v>1214</v>
      </c>
      <c r="K1758" s="167">
        <v>1883.2339999999999</v>
      </c>
      <c r="L1758" s="168"/>
      <c r="M1758" s="132"/>
    </row>
    <row r="1759" spans="1:13" ht="20.25" hidden="1" customHeight="1">
      <c r="A1759" s="1"/>
      <c r="B1759" s="163" t="s">
        <v>1287</v>
      </c>
      <c r="C1759" s="164" t="s">
        <v>1171</v>
      </c>
      <c r="D1759" s="164" t="s">
        <v>86</v>
      </c>
      <c r="E1759" s="164">
        <v>2018</v>
      </c>
      <c r="F1759" s="164" t="s">
        <v>271</v>
      </c>
      <c r="G1759" s="166">
        <v>43290</v>
      </c>
      <c r="H1759" s="166">
        <v>43291</v>
      </c>
      <c r="I1759" s="164" t="s">
        <v>1288</v>
      </c>
      <c r="J1759" s="164" t="s">
        <v>683</v>
      </c>
      <c r="K1759" s="167">
        <v>2000</v>
      </c>
      <c r="L1759" s="168"/>
      <c r="M1759" s="132"/>
    </row>
    <row r="1760" spans="1:13" ht="20.25" hidden="1" customHeight="1">
      <c r="A1760" s="1"/>
      <c r="B1760" s="163" t="s">
        <v>1289</v>
      </c>
      <c r="C1760" s="164" t="s">
        <v>1171</v>
      </c>
      <c r="D1760" s="164" t="s">
        <v>783</v>
      </c>
      <c r="E1760" s="164">
        <v>2018</v>
      </c>
      <c r="F1760" s="164" t="s">
        <v>271</v>
      </c>
      <c r="G1760" s="166">
        <v>43290</v>
      </c>
      <c r="H1760" s="166">
        <v>43293</v>
      </c>
      <c r="I1760" s="165" t="s">
        <v>1290</v>
      </c>
      <c r="J1760" s="164"/>
      <c r="K1760" s="167">
        <v>931.04</v>
      </c>
      <c r="L1760" s="168"/>
      <c r="M1760" s="132"/>
    </row>
    <row r="1761" spans="1:13" ht="20.25" hidden="1" customHeight="1">
      <c r="A1761" s="1"/>
      <c r="B1761" s="163" t="s">
        <v>1291</v>
      </c>
      <c r="C1761" s="164" t="s">
        <v>1171</v>
      </c>
      <c r="D1761" s="164" t="s">
        <v>783</v>
      </c>
      <c r="E1761" s="164">
        <v>2018</v>
      </c>
      <c r="F1761" s="164" t="s">
        <v>271</v>
      </c>
      <c r="G1761" s="166">
        <v>43290</v>
      </c>
      <c r="H1761" s="166">
        <v>43293</v>
      </c>
      <c r="I1761" s="165" t="s">
        <v>1290</v>
      </c>
      <c r="J1761" s="164"/>
      <c r="K1761" s="167">
        <v>931.04399999999998</v>
      </c>
      <c r="L1761" s="168"/>
      <c r="M1761" s="132"/>
    </row>
    <row r="1762" spans="1:13" ht="20.25" hidden="1" customHeight="1">
      <c r="A1762" s="1"/>
      <c r="B1762" s="163" t="s">
        <v>1292</v>
      </c>
      <c r="C1762" s="164" t="s">
        <v>14</v>
      </c>
      <c r="D1762" s="164" t="s">
        <v>783</v>
      </c>
      <c r="E1762" s="164">
        <v>2018</v>
      </c>
      <c r="F1762" s="164" t="s">
        <v>271</v>
      </c>
      <c r="G1762" s="166">
        <v>43290</v>
      </c>
      <c r="H1762" s="166">
        <v>43293</v>
      </c>
      <c r="I1762" s="165" t="s">
        <v>1290</v>
      </c>
      <c r="J1762" s="164"/>
      <c r="K1762" s="167">
        <v>931.04399999999998</v>
      </c>
      <c r="L1762" s="168"/>
      <c r="M1762" s="132"/>
    </row>
    <row r="1763" spans="1:13" ht="20.25" hidden="1" customHeight="1">
      <c r="A1763" s="1"/>
      <c r="B1763" s="163" t="s">
        <v>1293</v>
      </c>
      <c r="C1763" s="164" t="s">
        <v>1171</v>
      </c>
      <c r="D1763" s="164" t="s">
        <v>783</v>
      </c>
      <c r="E1763" s="164">
        <v>2018</v>
      </c>
      <c r="F1763" s="164" t="s">
        <v>271</v>
      </c>
      <c r="G1763" s="166">
        <v>43290</v>
      </c>
      <c r="H1763" s="166">
        <v>43293</v>
      </c>
      <c r="I1763" s="165" t="s">
        <v>1290</v>
      </c>
      <c r="J1763" s="164"/>
      <c r="K1763" s="167">
        <v>931.04399999999998</v>
      </c>
      <c r="L1763" s="168"/>
      <c r="M1763" s="132"/>
    </row>
    <row r="1764" spans="1:13" ht="20.25" hidden="1" customHeight="1">
      <c r="A1764" s="1"/>
      <c r="B1764" s="163" t="s">
        <v>1294</v>
      </c>
      <c r="C1764" s="164" t="s">
        <v>14</v>
      </c>
      <c r="D1764" s="164" t="s">
        <v>783</v>
      </c>
      <c r="E1764" s="164">
        <v>2018</v>
      </c>
      <c r="F1764" s="164" t="s">
        <v>271</v>
      </c>
      <c r="G1764" s="166">
        <v>43290</v>
      </c>
      <c r="H1764" s="166">
        <v>43293</v>
      </c>
      <c r="I1764" s="165" t="s">
        <v>1290</v>
      </c>
      <c r="J1764" s="164"/>
      <c r="K1764" s="167">
        <v>931.04399999999998</v>
      </c>
      <c r="L1764" s="168"/>
      <c r="M1764" s="132"/>
    </row>
    <row r="1765" spans="1:13" ht="20.25" hidden="1" customHeight="1">
      <c r="A1765" s="1"/>
      <c r="B1765" s="163" t="s">
        <v>1295</v>
      </c>
      <c r="C1765" s="164" t="s">
        <v>1171</v>
      </c>
      <c r="D1765" s="164" t="s">
        <v>783</v>
      </c>
      <c r="E1765" s="164">
        <v>2018</v>
      </c>
      <c r="F1765" s="164" t="s">
        <v>271</v>
      </c>
      <c r="G1765" s="166">
        <v>43290</v>
      </c>
      <c r="H1765" s="166">
        <v>43293</v>
      </c>
      <c r="I1765" s="165" t="s">
        <v>1290</v>
      </c>
      <c r="J1765" s="164"/>
      <c r="K1765" s="167">
        <v>931.04399999999998</v>
      </c>
      <c r="L1765" s="168"/>
      <c r="M1765" s="132"/>
    </row>
    <row r="1766" spans="1:13" ht="20.25" hidden="1" customHeight="1">
      <c r="A1766" s="1"/>
      <c r="B1766" s="163" t="s">
        <v>1296</v>
      </c>
      <c r="C1766" s="164" t="s">
        <v>1171</v>
      </c>
      <c r="D1766" s="164" t="s">
        <v>783</v>
      </c>
      <c r="E1766" s="164">
        <v>2018</v>
      </c>
      <c r="F1766" s="164" t="s">
        <v>271</v>
      </c>
      <c r="G1766" s="166">
        <v>43290</v>
      </c>
      <c r="H1766" s="166">
        <v>43293</v>
      </c>
      <c r="I1766" s="165" t="s">
        <v>1290</v>
      </c>
      <c r="J1766" s="164"/>
      <c r="K1766" s="167">
        <v>931.04399999999998</v>
      </c>
      <c r="L1766" s="168"/>
      <c r="M1766" s="132"/>
    </row>
    <row r="1767" spans="1:13" ht="20.25" hidden="1" customHeight="1">
      <c r="A1767" s="1"/>
      <c r="B1767" s="163" t="s">
        <v>1297</v>
      </c>
      <c r="C1767" s="164" t="s">
        <v>14</v>
      </c>
      <c r="D1767" s="164" t="s">
        <v>783</v>
      </c>
      <c r="E1767" s="164">
        <v>2018</v>
      </c>
      <c r="F1767" s="164" t="s">
        <v>271</v>
      </c>
      <c r="G1767" s="166">
        <v>43290</v>
      </c>
      <c r="H1767" s="166">
        <v>43293</v>
      </c>
      <c r="I1767" s="165" t="s">
        <v>1290</v>
      </c>
      <c r="J1767" s="164"/>
      <c r="K1767" s="167">
        <v>931.04399999999998</v>
      </c>
      <c r="L1767" s="168"/>
      <c r="M1767" s="132"/>
    </row>
    <row r="1768" spans="1:13" ht="20.25" hidden="1" customHeight="1">
      <c r="A1768" s="1"/>
      <c r="B1768" s="163" t="s">
        <v>1298</v>
      </c>
      <c r="C1768" s="164" t="s">
        <v>1171</v>
      </c>
      <c r="D1768" s="164" t="s">
        <v>783</v>
      </c>
      <c r="E1768" s="164">
        <v>2018</v>
      </c>
      <c r="F1768" s="164" t="s">
        <v>271</v>
      </c>
      <c r="G1768" s="166">
        <v>43290</v>
      </c>
      <c r="H1768" s="166">
        <v>43293</v>
      </c>
      <c r="I1768" s="165" t="s">
        <v>1290</v>
      </c>
      <c r="J1768" s="164"/>
      <c r="K1768" s="167">
        <v>931.04399999999998</v>
      </c>
      <c r="L1768" s="168"/>
      <c r="M1768" s="132"/>
    </row>
    <row r="1769" spans="1:13" ht="20.25" hidden="1" customHeight="1">
      <c r="A1769" s="1"/>
      <c r="B1769" s="163" t="s">
        <v>1299</v>
      </c>
      <c r="C1769" s="164" t="s">
        <v>1171</v>
      </c>
      <c r="D1769" s="164" t="s">
        <v>783</v>
      </c>
      <c r="E1769" s="164">
        <v>2018</v>
      </c>
      <c r="F1769" s="164" t="s">
        <v>271</v>
      </c>
      <c r="G1769" s="166">
        <v>43290</v>
      </c>
      <c r="H1769" s="166">
        <v>43293</v>
      </c>
      <c r="I1769" s="165" t="s">
        <v>1290</v>
      </c>
      <c r="J1769" s="164"/>
      <c r="K1769" s="167">
        <v>931.04399999999998</v>
      </c>
      <c r="L1769" s="168"/>
      <c r="M1769" s="132"/>
    </row>
    <row r="1770" spans="1:13" ht="20.25" hidden="1" customHeight="1">
      <c r="A1770" s="1"/>
      <c r="B1770" s="163" t="s">
        <v>1300</v>
      </c>
      <c r="C1770" s="164" t="s">
        <v>1171</v>
      </c>
      <c r="D1770" s="164" t="s">
        <v>783</v>
      </c>
      <c r="E1770" s="164">
        <v>2018</v>
      </c>
      <c r="F1770" s="164" t="s">
        <v>271</v>
      </c>
      <c r="G1770" s="166">
        <v>43290</v>
      </c>
      <c r="H1770" s="166">
        <v>43293</v>
      </c>
      <c r="I1770" s="165" t="s">
        <v>1290</v>
      </c>
      <c r="J1770" s="164"/>
      <c r="K1770" s="167">
        <v>931.04399999999998</v>
      </c>
      <c r="L1770" s="168"/>
      <c r="M1770" s="132"/>
    </row>
    <row r="1771" spans="1:13" ht="20.25" hidden="1" customHeight="1">
      <c r="A1771" s="1"/>
      <c r="B1771" s="163" t="s">
        <v>1301</v>
      </c>
      <c r="C1771" s="164" t="s">
        <v>1171</v>
      </c>
      <c r="D1771" s="164" t="s">
        <v>783</v>
      </c>
      <c r="E1771" s="164">
        <v>2018</v>
      </c>
      <c r="F1771" s="164" t="s">
        <v>271</v>
      </c>
      <c r="G1771" s="166">
        <v>43290</v>
      </c>
      <c r="H1771" s="166">
        <v>43293</v>
      </c>
      <c r="I1771" s="165" t="s">
        <v>1290</v>
      </c>
      <c r="J1771" s="164"/>
      <c r="K1771" s="167">
        <v>931.04399999999998</v>
      </c>
      <c r="L1771" s="168"/>
      <c r="M1771" s="132"/>
    </row>
    <row r="1772" spans="1:13" ht="20.25" hidden="1" customHeight="1">
      <c r="A1772" s="1"/>
      <c r="B1772" s="163" t="s">
        <v>1302</v>
      </c>
      <c r="C1772" s="164" t="s">
        <v>1171</v>
      </c>
      <c r="D1772" s="164" t="s">
        <v>783</v>
      </c>
      <c r="E1772" s="164">
        <v>2018</v>
      </c>
      <c r="F1772" s="164" t="s">
        <v>271</v>
      </c>
      <c r="G1772" s="166">
        <v>43290</v>
      </c>
      <c r="H1772" s="166">
        <v>43293</v>
      </c>
      <c r="I1772" s="165" t="s">
        <v>1290</v>
      </c>
      <c r="J1772" s="164"/>
      <c r="K1772" s="167">
        <v>931.04399999999998</v>
      </c>
      <c r="L1772" s="168"/>
      <c r="M1772" s="132"/>
    </row>
    <row r="1773" spans="1:13" ht="20.25" hidden="1" customHeight="1">
      <c r="A1773" s="1"/>
      <c r="B1773" s="163" t="s">
        <v>1303</v>
      </c>
      <c r="C1773" s="164" t="s">
        <v>1171</v>
      </c>
      <c r="D1773" s="164" t="s">
        <v>783</v>
      </c>
      <c r="E1773" s="164">
        <v>2018</v>
      </c>
      <c r="F1773" s="164" t="s">
        <v>271</v>
      </c>
      <c r="G1773" s="166">
        <v>43290</v>
      </c>
      <c r="H1773" s="166">
        <v>43293</v>
      </c>
      <c r="I1773" s="165" t="s">
        <v>1290</v>
      </c>
      <c r="J1773" s="164"/>
      <c r="K1773" s="167">
        <v>931.03</v>
      </c>
      <c r="L1773" s="168"/>
      <c r="M1773" s="132"/>
    </row>
    <row r="1774" spans="1:13" ht="20.25" hidden="1" customHeight="1">
      <c r="A1774" s="1"/>
      <c r="B1774" s="163" t="s">
        <v>1304</v>
      </c>
      <c r="C1774" s="164" t="s">
        <v>1171</v>
      </c>
      <c r="D1774" s="164" t="s">
        <v>783</v>
      </c>
      <c r="E1774" s="164">
        <v>2018</v>
      </c>
      <c r="F1774" s="164" t="s">
        <v>271</v>
      </c>
      <c r="G1774" s="166">
        <v>43290</v>
      </c>
      <c r="H1774" s="166">
        <v>43293</v>
      </c>
      <c r="I1774" s="165" t="s">
        <v>1290</v>
      </c>
      <c r="J1774" s="164"/>
      <c r="K1774" s="167">
        <v>931.03</v>
      </c>
      <c r="L1774" s="168"/>
      <c r="M1774" s="132"/>
    </row>
    <row r="1775" spans="1:13" ht="20.25" hidden="1" customHeight="1">
      <c r="A1775" s="1"/>
      <c r="B1775" s="163" t="s">
        <v>1305</v>
      </c>
      <c r="C1775" s="164" t="s">
        <v>1171</v>
      </c>
      <c r="D1775" s="164" t="s">
        <v>783</v>
      </c>
      <c r="E1775" s="164">
        <v>2018</v>
      </c>
      <c r="F1775" s="164" t="s">
        <v>271</v>
      </c>
      <c r="G1775" s="166">
        <v>43290</v>
      </c>
      <c r="H1775" s="166">
        <v>43293</v>
      </c>
      <c r="I1775" s="165" t="s">
        <v>1290</v>
      </c>
      <c r="J1775" s="164"/>
      <c r="K1775" s="167">
        <v>931.03</v>
      </c>
      <c r="L1775" s="168"/>
      <c r="M1775" s="132"/>
    </row>
    <row r="1776" spans="1:13" ht="20.25" hidden="1" customHeight="1">
      <c r="A1776" s="1"/>
      <c r="B1776" s="163" t="s">
        <v>1306</v>
      </c>
      <c r="C1776" s="164" t="s">
        <v>1171</v>
      </c>
      <c r="D1776" s="164" t="s">
        <v>783</v>
      </c>
      <c r="E1776" s="164">
        <v>2018</v>
      </c>
      <c r="F1776" s="164" t="s">
        <v>271</v>
      </c>
      <c r="G1776" s="166">
        <v>43290</v>
      </c>
      <c r="H1776" s="166">
        <v>43293</v>
      </c>
      <c r="I1776" s="165" t="s">
        <v>1290</v>
      </c>
      <c r="J1776" s="164"/>
      <c r="K1776" s="167">
        <v>931.03</v>
      </c>
      <c r="L1776" s="168"/>
      <c r="M1776" s="132"/>
    </row>
    <row r="1777" spans="1:13" ht="20.25" hidden="1" customHeight="1">
      <c r="A1777" s="1"/>
      <c r="B1777" s="163" t="s">
        <v>1307</v>
      </c>
      <c r="C1777" s="164" t="s">
        <v>1171</v>
      </c>
      <c r="D1777" s="164" t="s">
        <v>783</v>
      </c>
      <c r="E1777" s="164">
        <v>2018</v>
      </c>
      <c r="F1777" s="164" t="s">
        <v>271</v>
      </c>
      <c r="G1777" s="166">
        <v>43290</v>
      </c>
      <c r="H1777" s="166">
        <v>43293</v>
      </c>
      <c r="I1777" s="165" t="s">
        <v>1290</v>
      </c>
      <c r="J1777" s="164"/>
      <c r="K1777" s="167">
        <v>931.03</v>
      </c>
      <c r="L1777" s="168"/>
      <c r="M1777" s="132"/>
    </row>
    <row r="1778" spans="1:13" ht="20.25" hidden="1" customHeight="1">
      <c r="A1778" s="1"/>
      <c r="B1778" s="163" t="s">
        <v>1308</v>
      </c>
      <c r="C1778" s="164" t="s">
        <v>1171</v>
      </c>
      <c r="D1778" s="164" t="s">
        <v>783</v>
      </c>
      <c r="E1778" s="164">
        <v>2018</v>
      </c>
      <c r="F1778" s="164" t="s">
        <v>271</v>
      </c>
      <c r="G1778" s="166">
        <v>43290</v>
      </c>
      <c r="H1778" s="166">
        <v>43293</v>
      </c>
      <c r="I1778" s="165" t="s">
        <v>1290</v>
      </c>
      <c r="J1778" s="164"/>
      <c r="K1778" s="167">
        <v>931.03</v>
      </c>
      <c r="L1778" s="168"/>
      <c r="M1778" s="132"/>
    </row>
    <row r="1779" spans="1:13" ht="20.25" hidden="1" customHeight="1">
      <c r="A1779" s="1"/>
      <c r="B1779" s="163" t="s">
        <v>1309</v>
      </c>
      <c r="C1779" s="164" t="s">
        <v>14</v>
      </c>
      <c r="D1779" s="164" t="s">
        <v>783</v>
      </c>
      <c r="E1779" s="164">
        <v>2018</v>
      </c>
      <c r="F1779" s="164" t="s">
        <v>271</v>
      </c>
      <c r="G1779" s="166">
        <v>43290</v>
      </c>
      <c r="H1779" s="166">
        <v>43293</v>
      </c>
      <c r="I1779" s="165" t="s">
        <v>1290</v>
      </c>
      <c r="J1779" s="164"/>
      <c r="K1779" s="167">
        <v>931.03</v>
      </c>
      <c r="L1779" s="168"/>
      <c r="M1779" s="132"/>
    </row>
    <row r="1780" spans="1:13" ht="20.25" hidden="1" customHeight="1">
      <c r="A1780" s="1"/>
      <c r="B1780" s="163" t="s">
        <v>1310</v>
      </c>
      <c r="C1780" s="164" t="s">
        <v>14</v>
      </c>
      <c r="D1780" s="164" t="s">
        <v>783</v>
      </c>
      <c r="E1780" s="164">
        <v>2018</v>
      </c>
      <c r="F1780" s="164" t="s">
        <v>271</v>
      </c>
      <c r="G1780" s="166">
        <v>43290</v>
      </c>
      <c r="H1780" s="166">
        <v>43293</v>
      </c>
      <c r="I1780" s="165" t="s">
        <v>1290</v>
      </c>
      <c r="J1780" s="164"/>
      <c r="K1780" s="167">
        <v>931.03</v>
      </c>
      <c r="L1780" s="168"/>
      <c r="M1780" s="132"/>
    </row>
    <row r="1781" spans="1:13" ht="20.25" hidden="1" customHeight="1">
      <c r="A1781" s="1"/>
      <c r="B1781" s="163" t="s">
        <v>1311</v>
      </c>
      <c r="C1781" s="164" t="s">
        <v>14</v>
      </c>
      <c r="D1781" s="164" t="s">
        <v>783</v>
      </c>
      <c r="E1781" s="164">
        <v>2018</v>
      </c>
      <c r="F1781" s="164" t="s">
        <v>271</v>
      </c>
      <c r="G1781" s="166">
        <v>43290</v>
      </c>
      <c r="H1781" s="166">
        <v>43293</v>
      </c>
      <c r="I1781" s="165" t="s">
        <v>1290</v>
      </c>
      <c r="J1781" s="164"/>
      <c r="K1781" s="167">
        <v>931.03</v>
      </c>
      <c r="L1781" s="168"/>
      <c r="M1781" s="132"/>
    </row>
    <row r="1782" spans="1:13" ht="20.25" hidden="1" customHeight="1">
      <c r="A1782" s="1"/>
      <c r="B1782" s="163" t="s">
        <v>1152</v>
      </c>
      <c r="C1782" s="164" t="s">
        <v>1171</v>
      </c>
      <c r="D1782" s="164" t="s">
        <v>783</v>
      </c>
      <c r="E1782" s="164">
        <v>2018</v>
      </c>
      <c r="F1782" s="164" t="s">
        <v>271</v>
      </c>
      <c r="G1782" s="166">
        <v>43290</v>
      </c>
      <c r="H1782" s="166">
        <v>43293</v>
      </c>
      <c r="I1782" s="165" t="s">
        <v>1290</v>
      </c>
      <c r="J1782" s="164"/>
      <c r="K1782" s="167">
        <v>931.03</v>
      </c>
      <c r="L1782" s="168"/>
      <c r="M1782" s="132"/>
    </row>
    <row r="1783" spans="1:13" ht="20.25" hidden="1" customHeight="1">
      <c r="A1783" s="1"/>
      <c r="B1783" s="163" t="s">
        <v>1312</v>
      </c>
      <c r="C1783" s="164" t="s">
        <v>14</v>
      </c>
      <c r="D1783" s="164" t="s">
        <v>783</v>
      </c>
      <c r="E1783" s="164">
        <v>2018</v>
      </c>
      <c r="F1783" s="164" t="s">
        <v>271</v>
      </c>
      <c r="G1783" s="166">
        <v>43290</v>
      </c>
      <c r="H1783" s="166">
        <v>43293</v>
      </c>
      <c r="I1783" s="165" t="s">
        <v>1290</v>
      </c>
      <c r="J1783" s="164"/>
      <c r="K1783" s="167">
        <v>931.03</v>
      </c>
      <c r="L1783" s="168"/>
      <c r="M1783" s="132"/>
    </row>
    <row r="1784" spans="1:13" ht="20.25" hidden="1" customHeight="1">
      <c r="A1784" s="1"/>
      <c r="B1784" s="163" t="s">
        <v>1313</v>
      </c>
      <c r="C1784" s="164" t="s">
        <v>14</v>
      </c>
      <c r="D1784" s="164" t="s">
        <v>783</v>
      </c>
      <c r="E1784" s="164">
        <v>2018</v>
      </c>
      <c r="F1784" s="164" t="s">
        <v>271</v>
      </c>
      <c r="G1784" s="166">
        <v>43290</v>
      </c>
      <c r="H1784" s="166">
        <v>43293</v>
      </c>
      <c r="I1784" s="165" t="s">
        <v>1290</v>
      </c>
      <c r="J1784" s="164"/>
      <c r="K1784" s="167">
        <v>931.03</v>
      </c>
      <c r="L1784" s="168"/>
      <c r="M1784" s="132"/>
    </row>
    <row r="1785" spans="1:13" ht="20.25" hidden="1" customHeight="1">
      <c r="A1785" s="1"/>
      <c r="B1785" s="163" t="s">
        <v>1314</v>
      </c>
      <c r="C1785" s="164" t="s">
        <v>1171</v>
      </c>
      <c r="D1785" s="164" t="s">
        <v>783</v>
      </c>
      <c r="E1785" s="164">
        <v>2018</v>
      </c>
      <c r="F1785" s="164" t="s">
        <v>271</v>
      </c>
      <c r="G1785" s="166">
        <v>43290</v>
      </c>
      <c r="H1785" s="166">
        <v>43293</v>
      </c>
      <c r="I1785" s="165" t="s">
        <v>1290</v>
      </c>
      <c r="J1785" s="164"/>
      <c r="K1785" s="167">
        <v>931.03</v>
      </c>
      <c r="L1785" s="168"/>
      <c r="M1785" s="132"/>
    </row>
    <row r="1786" spans="1:13" ht="20.25" hidden="1" customHeight="1">
      <c r="A1786" s="1"/>
      <c r="B1786" s="163" t="s">
        <v>1315</v>
      </c>
      <c r="C1786" s="164" t="s">
        <v>1171</v>
      </c>
      <c r="D1786" s="164" t="s">
        <v>783</v>
      </c>
      <c r="E1786" s="164">
        <v>2018</v>
      </c>
      <c r="F1786" s="164" t="s">
        <v>271</v>
      </c>
      <c r="G1786" s="166">
        <v>43290</v>
      </c>
      <c r="H1786" s="166">
        <v>43293</v>
      </c>
      <c r="I1786" s="165" t="s">
        <v>1290</v>
      </c>
      <c r="J1786" s="164"/>
      <c r="K1786" s="167">
        <v>931.03</v>
      </c>
      <c r="L1786" s="168"/>
      <c r="M1786" s="132"/>
    </row>
    <row r="1787" spans="1:13" ht="20.25" hidden="1" customHeight="1">
      <c r="A1787" s="1"/>
      <c r="B1787" s="163" t="s">
        <v>1316</v>
      </c>
      <c r="C1787" s="164" t="s">
        <v>14</v>
      </c>
      <c r="D1787" s="164" t="s">
        <v>783</v>
      </c>
      <c r="E1787" s="164">
        <v>2018</v>
      </c>
      <c r="F1787" s="164" t="s">
        <v>271</v>
      </c>
      <c r="G1787" s="166">
        <v>43290</v>
      </c>
      <c r="H1787" s="166">
        <v>43293</v>
      </c>
      <c r="I1787" s="165" t="s">
        <v>1290</v>
      </c>
      <c r="J1787" s="164"/>
      <c r="K1787" s="167">
        <v>931.03</v>
      </c>
      <c r="L1787" s="168"/>
      <c r="M1787" s="132"/>
    </row>
    <row r="1788" spans="1:13" ht="20.25" hidden="1" customHeight="1">
      <c r="A1788" s="1"/>
      <c r="B1788" s="163" t="s">
        <v>1317</v>
      </c>
      <c r="C1788" s="164" t="s">
        <v>14</v>
      </c>
      <c r="D1788" s="164" t="s">
        <v>783</v>
      </c>
      <c r="E1788" s="164">
        <v>2018</v>
      </c>
      <c r="F1788" s="164" t="s">
        <v>271</v>
      </c>
      <c r="G1788" s="166">
        <v>43290</v>
      </c>
      <c r="H1788" s="166">
        <v>43293</v>
      </c>
      <c r="I1788" s="165" t="s">
        <v>1290</v>
      </c>
      <c r="J1788" s="164"/>
      <c r="K1788" s="167">
        <v>931.03</v>
      </c>
      <c r="L1788" s="168"/>
      <c r="M1788" s="132"/>
    </row>
    <row r="1789" spans="1:13" ht="20.25" hidden="1" customHeight="1">
      <c r="A1789" s="1"/>
      <c r="B1789" s="163" t="s">
        <v>1318</v>
      </c>
      <c r="C1789" s="164" t="s">
        <v>14</v>
      </c>
      <c r="D1789" s="164" t="s">
        <v>783</v>
      </c>
      <c r="E1789" s="164">
        <v>2018</v>
      </c>
      <c r="F1789" s="164" t="s">
        <v>271</v>
      </c>
      <c r="G1789" s="166">
        <v>43290</v>
      </c>
      <c r="H1789" s="166">
        <v>43293</v>
      </c>
      <c r="I1789" s="165" t="s">
        <v>1319</v>
      </c>
      <c r="J1789" s="164"/>
      <c r="K1789" s="167">
        <v>2000</v>
      </c>
      <c r="L1789" s="168"/>
      <c r="M1789" s="132"/>
    </row>
    <row r="1790" spans="1:13" ht="20.25" hidden="1" customHeight="1">
      <c r="A1790" s="1"/>
      <c r="B1790" s="163" t="s">
        <v>1320</v>
      </c>
      <c r="C1790" s="164" t="s">
        <v>14</v>
      </c>
      <c r="D1790" s="164" t="s">
        <v>783</v>
      </c>
      <c r="E1790" s="164">
        <v>2018</v>
      </c>
      <c r="F1790" s="164" t="s">
        <v>271</v>
      </c>
      <c r="G1790" s="166">
        <v>43290</v>
      </c>
      <c r="H1790" s="166">
        <v>43293</v>
      </c>
      <c r="I1790" s="165" t="s">
        <v>1319</v>
      </c>
      <c r="J1790" s="164"/>
      <c r="K1790" s="167">
        <v>2000</v>
      </c>
      <c r="L1790" s="168"/>
      <c r="M1790" s="132"/>
    </row>
    <row r="1791" spans="1:13" ht="20.25" hidden="1" customHeight="1">
      <c r="A1791" s="1"/>
      <c r="B1791" s="163" t="s">
        <v>1321</v>
      </c>
      <c r="C1791" s="164" t="s">
        <v>1171</v>
      </c>
      <c r="D1791" s="164" t="s">
        <v>218</v>
      </c>
      <c r="E1791" s="164">
        <v>2018</v>
      </c>
      <c r="F1791" s="164" t="s">
        <v>271</v>
      </c>
      <c r="G1791" s="166">
        <v>43290</v>
      </c>
      <c r="H1791" s="166">
        <v>43293</v>
      </c>
      <c r="I1791" s="164" t="s">
        <v>1322</v>
      </c>
      <c r="J1791" s="164"/>
      <c r="K1791" s="167">
        <v>1160</v>
      </c>
      <c r="L1791" s="168"/>
      <c r="M1791" s="132"/>
    </row>
    <row r="1792" spans="1:13" ht="20.25" hidden="1" customHeight="1">
      <c r="A1792" s="1"/>
      <c r="B1792" s="163" t="s">
        <v>1323</v>
      </c>
      <c r="C1792" s="164" t="s">
        <v>1171</v>
      </c>
      <c r="D1792" s="164" t="s">
        <v>218</v>
      </c>
      <c r="E1792" s="164">
        <v>2018</v>
      </c>
      <c r="F1792" s="164" t="s">
        <v>271</v>
      </c>
      <c r="G1792" s="166">
        <v>43290</v>
      </c>
      <c r="H1792" s="166">
        <v>43293</v>
      </c>
      <c r="I1792" s="164" t="s">
        <v>1322</v>
      </c>
      <c r="J1792" s="164"/>
      <c r="K1792" s="167">
        <v>222</v>
      </c>
      <c r="L1792" s="168"/>
      <c r="M1792" s="132"/>
    </row>
    <row r="1793" spans="1:13" ht="20.25" hidden="1" customHeight="1">
      <c r="A1793" s="1"/>
      <c r="B1793" s="163" t="s">
        <v>1324</v>
      </c>
      <c r="C1793" s="164" t="s">
        <v>1171</v>
      </c>
      <c r="D1793" s="164" t="s">
        <v>218</v>
      </c>
      <c r="E1793" s="164">
        <v>2018</v>
      </c>
      <c r="F1793" s="164" t="s">
        <v>271</v>
      </c>
      <c r="G1793" s="166">
        <v>43290</v>
      </c>
      <c r="H1793" s="166">
        <v>43293</v>
      </c>
      <c r="I1793" s="164" t="s">
        <v>1322</v>
      </c>
      <c r="J1793" s="164"/>
      <c r="K1793" s="167">
        <v>1205</v>
      </c>
      <c r="L1793" s="168"/>
      <c r="M1793" s="132"/>
    </row>
    <row r="1794" spans="1:13" ht="20.25" hidden="1" customHeight="1">
      <c r="A1794" s="1"/>
      <c r="B1794" s="163" t="s">
        <v>1325</v>
      </c>
      <c r="C1794" s="164" t="s">
        <v>1171</v>
      </c>
      <c r="D1794" s="164" t="s">
        <v>218</v>
      </c>
      <c r="E1794" s="164">
        <v>2018</v>
      </c>
      <c r="F1794" s="164" t="s">
        <v>271</v>
      </c>
      <c r="G1794" s="166">
        <v>43290</v>
      </c>
      <c r="H1794" s="166">
        <v>43293</v>
      </c>
      <c r="I1794" s="164" t="s">
        <v>1322</v>
      </c>
      <c r="J1794" s="164"/>
      <c r="K1794" s="167">
        <v>5000</v>
      </c>
      <c r="L1794" s="168"/>
      <c r="M1794" s="132"/>
    </row>
    <row r="1795" spans="1:13" ht="20.25" hidden="1" customHeight="1">
      <c r="A1795" s="1"/>
      <c r="B1795" s="163" t="s">
        <v>1326</v>
      </c>
      <c r="C1795" s="164" t="s">
        <v>1171</v>
      </c>
      <c r="D1795" s="164" t="s">
        <v>218</v>
      </c>
      <c r="E1795" s="164">
        <v>2018</v>
      </c>
      <c r="F1795" s="164" t="s">
        <v>271</v>
      </c>
      <c r="G1795" s="166">
        <v>43290</v>
      </c>
      <c r="H1795" s="166">
        <v>43293</v>
      </c>
      <c r="I1795" s="164" t="s">
        <v>1322</v>
      </c>
      <c r="J1795" s="164"/>
      <c r="K1795" s="167">
        <v>5000</v>
      </c>
      <c r="L1795" s="168"/>
      <c r="M1795" s="132"/>
    </row>
    <row r="1796" spans="1:13" ht="20.25" hidden="1" customHeight="1">
      <c r="A1796" s="1"/>
      <c r="B1796" s="163" t="s">
        <v>1327</v>
      </c>
      <c r="C1796" s="164" t="s">
        <v>1171</v>
      </c>
      <c r="D1796" s="164" t="s">
        <v>218</v>
      </c>
      <c r="E1796" s="164">
        <v>2018</v>
      </c>
      <c r="F1796" s="164" t="s">
        <v>271</v>
      </c>
      <c r="G1796" s="166">
        <v>43290</v>
      </c>
      <c r="H1796" s="166">
        <v>43293</v>
      </c>
      <c r="I1796" s="164" t="s">
        <v>1322</v>
      </c>
      <c r="J1796" s="164"/>
      <c r="K1796" s="167">
        <v>500</v>
      </c>
      <c r="L1796" s="168"/>
      <c r="M1796" s="132"/>
    </row>
    <row r="1797" spans="1:13" ht="20.25" hidden="1" customHeight="1">
      <c r="A1797" s="1"/>
      <c r="B1797" s="163" t="s">
        <v>687</v>
      </c>
      <c r="C1797" s="164" t="s">
        <v>1171</v>
      </c>
      <c r="D1797" s="164" t="s">
        <v>218</v>
      </c>
      <c r="E1797" s="164">
        <v>2018</v>
      </c>
      <c r="F1797" s="164" t="s">
        <v>271</v>
      </c>
      <c r="G1797" s="166">
        <v>43290</v>
      </c>
      <c r="H1797" s="166">
        <v>43293</v>
      </c>
      <c r="I1797" s="164" t="s">
        <v>1322</v>
      </c>
      <c r="J1797" s="164"/>
      <c r="K1797" s="167">
        <v>500</v>
      </c>
      <c r="L1797" s="168"/>
      <c r="M1797" s="132"/>
    </row>
    <row r="1798" spans="1:13" ht="20.25" hidden="1" customHeight="1">
      <c r="A1798" s="1"/>
      <c r="B1798" s="163" t="s">
        <v>1328</v>
      </c>
      <c r="C1798" s="164" t="s">
        <v>1171</v>
      </c>
      <c r="D1798" s="164" t="s">
        <v>218</v>
      </c>
      <c r="E1798" s="164">
        <v>2018</v>
      </c>
      <c r="F1798" s="164" t="s">
        <v>271</v>
      </c>
      <c r="G1798" s="166">
        <v>43290</v>
      </c>
      <c r="H1798" s="166">
        <v>43293</v>
      </c>
      <c r="I1798" s="164" t="s">
        <v>1322</v>
      </c>
      <c r="J1798" s="164"/>
      <c r="K1798" s="167">
        <v>504</v>
      </c>
      <c r="L1798" s="168"/>
      <c r="M1798" s="132"/>
    </row>
    <row r="1799" spans="1:13" ht="20.25" hidden="1" customHeight="1">
      <c r="A1799" s="1"/>
      <c r="B1799" s="163" t="s">
        <v>1329</v>
      </c>
      <c r="C1799" s="164" t="s">
        <v>1171</v>
      </c>
      <c r="D1799" s="164" t="s">
        <v>218</v>
      </c>
      <c r="E1799" s="164">
        <v>2018</v>
      </c>
      <c r="F1799" s="164" t="s">
        <v>271</v>
      </c>
      <c r="G1799" s="166">
        <v>43290</v>
      </c>
      <c r="H1799" s="166">
        <v>43293</v>
      </c>
      <c r="I1799" s="164" t="s">
        <v>1322</v>
      </c>
      <c r="J1799" s="164"/>
      <c r="K1799" s="167">
        <v>306</v>
      </c>
      <c r="L1799" s="168"/>
      <c r="M1799" s="132"/>
    </row>
    <row r="1800" spans="1:13" ht="20.25" hidden="1" customHeight="1">
      <c r="A1800" s="1"/>
      <c r="B1800" s="163" t="s">
        <v>1330</v>
      </c>
      <c r="C1800" s="164" t="s">
        <v>14</v>
      </c>
      <c r="D1800" s="164" t="s">
        <v>218</v>
      </c>
      <c r="E1800" s="164">
        <v>2018</v>
      </c>
      <c r="F1800" s="164" t="s">
        <v>271</v>
      </c>
      <c r="G1800" s="166">
        <v>43290</v>
      </c>
      <c r="H1800" s="166">
        <v>43293</v>
      </c>
      <c r="I1800" s="164" t="s">
        <v>1322</v>
      </c>
      <c r="J1800" s="164"/>
      <c r="K1800" s="167">
        <v>360</v>
      </c>
      <c r="L1800" s="168"/>
      <c r="M1800" s="132"/>
    </row>
    <row r="1801" spans="1:13" ht="20.25" hidden="1" customHeight="1">
      <c r="A1801" s="1"/>
      <c r="B1801" s="163" t="s">
        <v>1175</v>
      </c>
      <c r="C1801" s="164" t="s">
        <v>1171</v>
      </c>
      <c r="D1801" s="164" t="s">
        <v>218</v>
      </c>
      <c r="E1801" s="164">
        <v>2018</v>
      </c>
      <c r="F1801" s="164" t="s">
        <v>271</v>
      </c>
      <c r="G1801" s="166">
        <v>43290</v>
      </c>
      <c r="H1801" s="166">
        <v>43293</v>
      </c>
      <c r="I1801" s="164" t="s">
        <v>1322</v>
      </c>
      <c r="J1801" s="164"/>
      <c r="K1801" s="167">
        <v>110</v>
      </c>
      <c r="L1801" s="168"/>
      <c r="M1801" s="132"/>
    </row>
    <row r="1802" spans="1:13" ht="20.25" hidden="1" customHeight="1">
      <c r="A1802" s="1"/>
      <c r="B1802" s="163" t="s">
        <v>1331</v>
      </c>
      <c r="C1802" s="164" t="s">
        <v>14</v>
      </c>
      <c r="D1802" s="164" t="s">
        <v>218</v>
      </c>
      <c r="E1802" s="164">
        <v>2018</v>
      </c>
      <c r="F1802" s="164" t="s">
        <v>271</v>
      </c>
      <c r="G1802" s="166">
        <v>43290</v>
      </c>
      <c r="H1802" s="166">
        <v>43293</v>
      </c>
      <c r="I1802" s="164" t="s">
        <v>1322</v>
      </c>
      <c r="J1802" s="164"/>
      <c r="K1802" s="167">
        <v>5000</v>
      </c>
      <c r="L1802" s="168"/>
      <c r="M1802" s="132"/>
    </row>
    <row r="1803" spans="1:13" ht="20.25" hidden="1" customHeight="1">
      <c r="A1803" s="1"/>
      <c r="B1803" s="163" t="s">
        <v>1252</v>
      </c>
      <c r="C1803" s="164" t="s">
        <v>14</v>
      </c>
      <c r="D1803" s="164" t="s">
        <v>86</v>
      </c>
      <c r="E1803" s="164">
        <v>2018</v>
      </c>
      <c r="F1803" s="164" t="s">
        <v>271</v>
      </c>
      <c r="G1803" s="166">
        <v>43283</v>
      </c>
      <c r="H1803" s="166">
        <v>43293</v>
      </c>
      <c r="I1803" s="164" t="s">
        <v>1155</v>
      </c>
      <c r="J1803" s="164" t="s">
        <v>1253</v>
      </c>
      <c r="K1803" s="167">
        <v>2000</v>
      </c>
      <c r="L1803" s="168"/>
      <c r="M1803" s="132"/>
    </row>
    <row r="1804" spans="1:13" ht="20.25" hidden="1" customHeight="1">
      <c r="A1804" s="1"/>
      <c r="B1804" s="163" t="s">
        <v>1219</v>
      </c>
      <c r="C1804" s="164" t="s">
        <v>14</v>
      </c>
      <c r="D1804" s="164" t="s">
        <v>22</v>
      </c>
      <c r="E1804" s="164">
        <v>2018</v>
      </c>
      <c r="F1804" s="164" t="s">
        <v>271</v>
      </c>
      <c r="G1804" s="166">
        <v>43283</v>
      </c>
      <c r="H1804" s="166">
        <v>43293</v>
      </c>
      <c r="I1804" s="164" t="s">
        <v>813</v>
      </c>
      <c r="J1804" s="164" t="s">
        <v>508</v>
      </c>
      <c r="K1804" s="167">
        <v>2500</v>
      </c>
      <c r="L1804" s="168"/>
      <c r="M1804" s="132"/>
    </row>
    <row r="1805" spans="1:13" ht="20.25" hidden="1" customHeight="1">
      <c r="A1805" s="1"/>
      <c r="B1805" s="163" t="s">
        <v>1220</v>
      </c>
      <c r="C1805" s="164" t="s">
        <v>14</v>
      </c>
      <c r="D1805" s="164" t="s">
        <v>57</v>
      </c>
      <c r="E1805" s="164">
        <v>2018</v>
      </c>
      <c r="F1805" s="164" t="s">
        <v>271</v>
      </c>
      <c r="G1805" s="166">
        <v>43283</v>
      </c>
      <c r="H1805" s="166">
        <v>43293</v>
      </c>
      <c r="I1805" s="164" t="s">
        <v>818</v>
      </c>
      <c r="J1805" s="164" t="s">
        <v>1221</v>
      </c>
      <c r="K1805" s="167">
        <v>2000</v>
      </c>
      <c r="L1805" s="168"/>
      <c r="M1805" s="132"/>
    </row>
    <row r="1806" spans="1:13" ht="20.25" hidden="1" customHeight="1">
      <c r="A1806" s="1"/>
      <c r="B1806" s="163" t="s">
        <v>1216</v>
      </c>
      <c r="C1806" s="164" t="s">
        <v>1171</v>
      </c>
      <c r="D1806" s="164" t="s">
        <v>57</v>
      </c>
      <c r="E1806" s="164">
        <v>2018</v>
      </c>
      <c r="F1806" s="164" t="s">
        <v>271</v>
      </c>
      <c r="G1806" s="166">
        <v>43283</v>
      </c>
      <c r="H1806" s="166">
        <v>43293</v>
      </c>
      <c r="I1806" s="164" t="s">
        <v>818</v>
      </c>
      <c r="J1806" s="164" t="s">
        <v>1218</v>
      </c>
      <c r="K1806" s="167">
        <v>2000</v>
      </c>
      <c r="L1806" s="168"/>
      <c r="M1806" s="132"/>
    </row>
    <row r="1807" spans="1:13" ht="20.25" hidden="1" customHeight="1">
      <c r="A1807" s="1"/>
      <c r="B1807" s="163" t="s">
        <v>1222</v>
      </c>
      <c r="C1807" s="164" t="s">
        <v>1171</v>
      </c>
      <c r="D1807" s="164" t="s">
        <v>57</v>
      </c>
      <c r="E1807" s="164">
        <v>2018</v>
      </c>
      <c r="F1807" s="164" t="s">
        <v>271</v>
      </c>
      <c r="G1807" s="166">
        <v>43283</v>
      </c>
      <c r="H1807" s="166">
        <v>43293</v>
      </c>
      <c r="I1807" s="164" t="s">
        <v>818</v>
      </c>
      <c r="J1807" s="164" t="s">
        <v>1214</v>
      </c>
      <c r="K1807" s="167">
        <v>2000</v>
      </c>
      <c r="L1807" s="168"/>
      <c r="M1807" s="132"/>
    </row>
    <row r="1808" spans="1:13" ht="20.25" hidden="1" customHeight="1">
      <c r="A1808" s="1"/>
      <c r="B1808" s="163" t="s">
        <v>1223</v>
      </c>
      <c r="C1808" s="164" t="s">
        <v>1171</v>
      </c>
      <c r="D1808" s="164" t="s">
        <v>57</v>
      </c>
      <c r="E1808" s="164">
        <v>2018</v>
      </c>
      <c r="F1808" s="164" t="s">
        <v>271</v>
      </c>
      <c r="G1808" s="166">
        <v>43283</v>
      </c>
      <c r="H1808" s="166">
        <v>43293</v>
      </c>
      <c r="I1808" s="164" t="s">
        <v>818</v>
      </c>
      <c r="J1808" s="164" t="s">
        <v>1221</v>
      </c>
      <c r="K1808" s="167">
        <v>2000</v>
      </c>
      <c r="L1808" s="168"/>
      <c r="M1808" s="132"/>
    </row>
    <row r="1809" spans="1:13" ht="20.25" hidden="1" customHeight="1">
      <c r="A1809" s="1"/>
      <c r="B1809" s="163" t="s">
        <v>1261</v>
      </c>
      <c r="C1809" s="164" t="s">
        <v>14</v>
      </c>
      <c r="D1809" s="164" t="s">
        <v>86</v>
      </c>
      <c r="E1809" s="164">
        <v>2018</v>
      </c>
      <c r="F1809" s="164" t="s">
        <v>271</v>
      </c>
      <c r="G1809" s="166">
        <v>43283</v>
      </c>
      <c r="H1809" s="166">
        <v>43293</v>
      </c>
      <c r="I1809" s="164" t="s">
        <v>1155</v>
      </c>
      <c r="J1809" s="164" t="s">
        <v>24</v>
      </c>
      <c r="K1809" s="167">
        <v>2000</v>
      </c>
      <c r="L1809" s="168"/>
      <c r="M1809" s="132"/>
    </row>
    <row r="1810" spans="1:13" ht="20.25" hidden="1" customHeight="1">
      <c r="A1810" s="1"/>
      <c r="B1810" s="163" t="s">
        <v>1250</v>
      </c>
      <c r="C1810" s="164" t="s">
        <v>14</v>
      </c>
      <c r="D1810" s="164" t="s">
        <v>86</v>
      </c>
      <c r="E1810" s="164">
        <v>2018</v>
      </c>
      <c r="F1810" s="164" t="s">
        <v>271</v>
      </c>
      <c r="G1810" s="166">
        <v>43283</v>
      </c>
      <c r="H1810" s="166">
        <v>43293</v>
      </c>
      <c r="I1810" s="164" t="s">
        <v>1155</v>
      </c>
      <c r="J1810" s="164" t="s">
        <v>1251</v>
      </c>
      <c r="K1810" s="167">
        <v>2000</v>
      </c>
      <c r="L1810" s="168"/>
      <c r="M1810" s="132"/>
    </row>
    <row r="1811" spans="1:13" ht="20.25" hidden="1" customHeight="1">
      <c r="A1811" s="1"/>
      <c r="B1811" s="163" t="s">
        <v>1324</v>
      </c>
      <c r="C1811" s="164" t="s">
        <v>1171</v>
      </c>
      <c r="D1811" s="164" t="s">
        <v>218</v>
      </c>
      <c r="E1811" s="164">
        <v>2018</v>
      </c>
      <c r="F1811" s="164" t="s">
        <v>271</v>
      </c>
      <c r="G1811" s="166">
        <v>43283</v>
      </c>
      <c r="H1811" s="166">
        <v>43294</v>
      </c>
      <c r="I1811" s="164" t="s">
        <v>1332</v>
      </c>
      <c r="J1811" s="164"/>
      <c r="K1811" s="167">
        <v>3000</v>
      </c>
      <c r="L1811" s="168"/>
      <c r="M1811" s="132"/>
    </row>
    <row r="1812" spans="1:13" ht="20.25" hidden="1" customHeight="1">
      <c r="A1812" s="1"/>
      <c r="B1812" s="163" t="s">
        <v>1333</v>
      </c>
      <c r="C1812" s="164" t="s">
        <v>1171</v>
      </c>
      <c r="D1812" s="164" t="s">
        <v>218</v>
      </c>
      <c r="E1812" s="164">
        <v>2018</v>
      </c>
      <c r="F1812" s="164" t="s">
        <v>271</v>
      </c>
      <c r="G1812" s="166">
        <v>43283</v>
      </c>
      <c r="H1812" s="166">
        <v>43294</v>
      </c>
      <c r="I1812" s="164" t="s">
        <v>1332</v>
      </c>
      <c r="J1812" s="164"/>
      <c r="K1812" s="167">
        <v>3000</v>
      </c>
      <c r="L1812" s="168"/>
      <c r="M1812" s="132"/>
    </row>
    <row r="1813" spans="1:13" ht="20.25" hidden="1" customHeight="1">
      <c r="A1813" s="1"/>
      <c r="B1813" s="163" t="s">
        <v>1331</v>
      </c>
      <c r="C1813" s="164" t="s">
        <v>14</v>
      </c>
      <c r="D1813" s="164" t="s">
        <v>218</v>
      </c>
      <c r="E1813" s="164">
        <v>2018</v>
      </c>
      <c r="F1813" s="164" t="s">
        <v>271</v>
      </c>
      <c r="G1813" s="166">
        <v>43283</v>
      </c>
      <c r="H1813" s="166">
        <v>43294</v>
      </c>
      <c r="I1813" s="164" t="s">
        <v>1332</v>
      </c>
      <c r="J1813" s="164"/>
      <c r="K1813" s="167">
        <v>3000</v>
      </c>
      <c r="L1813" s="168"/>
      <c r="M1813" s="132"/>
    </row>
    <row r="1814" spans="1:13" ht="20.25" hidden="1" customHeight="1">
      <c r="A1814" s="1"/>
      <c r="B1814" s="163" t="s">
        <v>1334</v>
      </c>
      <c r="C1814" s="164" t="s">
        <v>1171</v>
      </c>
      <c r="D1814" s="164" t="s">
        <v>218</v>
      </c>
      <c r="E1814" s="164">
        <v>2018</v>
      </c>
      <c r="F1814" s="164" t="s">
        <v>271</v>
      </c>
      <c r="G1814" s="166">
        <v>43283</v>
      </c>
      <c r="H1814" s="166">
        <v>43294</v>
      </c>
      <c r="I1814" s="164" t="s">
        <v>1332</v>
      </c>
      <c r="J1814" s="164"/>
      <c r="K1814" s="167">
        <v>3000</v>
      </c>
      <c r="L1814" s="168"/>
      <c r="M1814" s="132"/>
    </row>
    <row r="1815" spans="1:13" ht="20.25" hidden="1" customHeight="1">
      <c r="A1815" s="1"/>
      <c r="B1815" s="163" t="s">
        <v>1325</v>
      </c>
      <c r="C1815" s="164" t="s">
        <v>1171</v>
      </c>
      <c r="D1815" s="164" t="s">
        <v>218</v>
      </c>
      <c r="E1815" s="164">
        <v>2018</v>
      </c>
      <c r="F1815" s="164" t="s">
        <v>271</v>
      </c>
      <c r="G1815" s="166">
        <v>43283</v>
      </c>
      <c r="H1815" s="166">
        <v>43294</v>
      </c>
      <c r="I1815" s="164" t="s">
        <v>1332</v>
      </c>
      <c r="J1815" s="164"/>
      <c r="K1815" s="167">
        <v>3000</v>
      </c>
      <c r="L1815" s="168"/>
      <c r="M1815" s="132"/>
    </row>
    <row r="1816" spans="1:13" ht="20.25" hidden="1" customHeight="1">
      <c r="A1816" s="1"/>
      <c r="B1816" s="163" t="s">
        <v>624</v>
      </c>
      <c r="C1816" s="164" t="s">
        <v>1171</v>
      </c>
      <c r="D1816" s="164" t="s">
        <v>218</v>
      </c>
      <c r="E1816" s="164">
        <v>2018</v>
      </c>
      <c r="F1816" s="164" t="s">
        <v>271</v>
      </c>
      <c r="G1816" s="166">
        <v>43283</v>
      </c>
      <c r="H1816" s="166">
        <v>43294</v>
      </c>
      <c r="I1816" s="164" t="s">
        <v>1332</v>
      </c>
      <c r="J1816" s="164"/>
      <c r="K1816" s="167">
        <v>3000</v>
      </c>
      <c r="L1816" s="168"/>
      <c r="M1816" s="132"/>
    </row>
    <row r="1817" spans="1:13" ht="20.25" hidden="1" customHeight="1">
      <c r="A1817" s="1"/>
      <c r="B1817" s="163" t="s">
        <v>1326</v>
      </c>
      <c r="C1817" s="164" t="s">
        <v>1171</v>
      </c>
      <c r="D1817" s="164" t="s">
        <v>218</v>
      </c>
      <c r="E1817" s="164">
        <v>2018</v>
      </c>
      <c r="F1817" s="164" t="s">
        <v>271</v>
      </c>
      <c r="G1817" s="166">
        <v>43283</v>
      </c>
      <c r="H1817" s="166">
        <v>43294</v>
      </c>
      <c r="I1817" s="164" t="s">
        <v>1332</v>
      </c>
      <c r="J1817" s="164"/>
      <c r="K1817" s="167">
        <v>3000</v>
      </c>
      <c r="L1817" s="168"/>
      <c r="M1817" s="132"/>
    </row>
    <row r="1818" spans="1:13" ht="20.25" hidden="1" customHeight="1">
      <c r="A1818" s="1"/>
      <c r="B1818" s="163" t="s">
        <v>1328</v>
      </c>
      <c r="C1818" s="164" t="s">
        <v>1171</v>
      </c>
      <c r="D1818" s="164" t="s">
        <v>218</v>
      </c>
      <c r="E1818" s="164">
        <v>2018</v>
      </c>
      <c r="F1818" s="164" t="s">
        <v>271</v>
      </c>
      <c r="G1818" s="166">
        <v>43283</v>
      </c>
      <c r="H1818" s="166">
        <v>43294</v>
      </c>
      <c r="I1818" s="164" t="s">
        <v>1332</v>
      </c>
      <c r="J1818" s="164"/>
      <c r="K1818" s="167">
        <v>3000</v>
      </c>
      <c r="L1818" s="168"/>
      <c r="M1818" s="132"/>
    </row>
    <row r="1819" spans="1:13" ht="20.25" hidden="1" customHeight="1">
      <c r="A1819" s="1"/>
      <c r="B1819" s="163" t="s">
        <v>1323</v>
      </c>
      <c r="C1819" s="164" t="s">
        <v>1171</v>
      </c>
      <c r="D1819" s="164" t="s">
        <v>218</v>
      </c>
      <c r="E1819" s="164">
        <v>2018</v>
      </c>
      <c r="F1819" s="164" t="s">
        <v>271</v>
      </c>
      <c r="G1819" s="166">
        <v>43283</v>
      </c>
      <c r="H1819" s="166">
        <v>43294</v>
      </c>
      <c r="I1819" s="164" t="s">
        <v>1332</v>
      </c>
      <c r="J1819" s="164"/>
      <c r="K1819" s="167">
        <v>3000</v>
      </c>
      <c r="L1819" s="168"/>
      <c r="M1819" s="132"/>
    </row>
    <row r="1820" spans="1:13" ht="20.25" hidden="1" customHeight="1">
      <c r="A1820" s="1"/>
      <c r="B1820" s="163" t="s">
        <v>1335</v>
      </c>
      <c r="C1820" s="164" t="s">
        <v>1171</v>
      </c>
      <c r="D1820" s="164" t="s">
        <v>218</v>
      </c>
      <c r="E1820" s="164">
        <v>2018</v>
      </c>
      <c r="F1820" s="164" t="s">
        <v>271</v>
      </c>
      <c r="G1820" s="166">
        <v>43283</v>
      </c>
      <c r="H1820" s="166">
        <v>43294</v>
      </c>
      <c r="I1820" s="164" t="s">
        <v>1332</v>
      </c>
      <c r="J1820" s="164"/>
      <c r="K1820" s="167">
        <v>1000</v>
      </c>
      <c r="L1820" s="168"/>
      <c r="M1820" s="132"/>
    </row>
    <row r="1821" spans="1:13" ht="20.25" hidden="1" customHeight="1">
      <c r="A1821" s="1"/>
      <c r="B1821" s="163" t="s">
        <v>1336</v>
      </c>
      <c r="C1821" s="164" t="s">
        <v>1171</v>
      </c>
      <c r="D1821" s="164" t="s">
        <v>218</v>
      </c>
      <c r="E1821" s="164">
        <v>2018</v>
      </c>
      <c r="F1821" s="164" t="s">
        <v>271</v>
      </c>
      <c r="G1821" s="166">
        <v>43283</v>
      </c>
      <c r="H1821" s="166">
        <v>43294</v>
      </c>
      <c r="I1821" s="164" t="s">
        <v>1332</v>
      </c>
      <c r="J1821" s="164"/>
      <c r="K1821" s="167">
        <v>1000</v>
      </c>
      <c r="L1821" s="168"/>
      <c r="M1821" s="132"/>
    </row>
    <row r="1822" spans="1:13" ht="20.25" hidden="1" customHeight="1">
      <c r="A1822" s="1"/>
      <c r="B1822" s="163" t="s">
        <v>1329</v>
      </c>
      <c r="C1822" s="164" t="s">
        <v>1171</v>
      </c>
      <c r="D1822" s="164" t="s">
        <v>218</v>
      </c>
      <c r="E1822" s="164">
        <v>2018</v>
      </c>
      <c r="F1822" s="164" t="s">
        <v>271</v>
      </c>
      <c r="G1822" s="166">
        <v>43283</v>
      </c>
      <c r="H1822" s="166">
        <v>43294</v>
      </c>
      <c r="I1822" s="164" t="s">
        <v>1332</v>
      </c>
      <c r="J1822" s="164"/>
      <c r="K1822" s="167">
        <v>3000</v>
      </c>
      <c r="L1822" s="168"/>
      <c r="M1822" s="132"/>
    </row>
    <row r="1823" spans="1:13" ht="20.25" hidden="1" customHeight="1">
      <c r="A1823" s="1"/>
      <c r="B1823" s="163" t="s">
        <v>1321</v>
      </c>
      <c r="C1823" s="164" t="s">
        <v>1171</v>
      </c>
      <c r="D1823" s="164" t="s">
        <v>218</v>
      </c>
      <c r="E1823" s="164">
        <v>2018</v>
      </c>
      <c r="F1823" s="164" t="s">
        <v>271</v>
      </c>
      <c r="G1823" s="166">
        <v>43283</v>
      </c>
      <c r="H1823" s="166">
        <v>43294</v>
      </c>
      <c r="I1823" s="164" t="s">
        <v>1332</v>
      </c>
      <c r="J1823" s="164"/>
      <c r="K1823" s="167">
        <v>3000</v>
      </c>
      <c r="L1823" s="168"/>
      <c r="M1823" s="132"/>
    </row>
    <row r="1824" spans="1:13" ht="20.25" hidden="1" customHeight="1">
      <c r="A1824" s="1"/>
      <c r="B1824" s="163" t="s">
        <v>687</v>
      </c>
      <c r="C1824" s="164" t="s">
        <v>1171</v>
      </c>
      <c r="D1824" s="164" t="s">
        <v>218</v>
      </c>
      <c r="E1824" s="164">
        <v>2018</v>
      </c>
      <c r="F1824" s="164" t="s">
        <v>271</v>
      </c>
      <c r="G1824" s="166">
        <v>43283</v>
      </c>
      <c r="H1824" s="166">
        <v>43294</v>
      </c>
      <c r="I1824" s="164" t="s">
        <v>1332</v>
      </c>
      <c r="J1824" s="164"/>
      <c r="K1824" s="167">
        <v>3000</v>
      </c>
      <c r="L1824" s="168"/>
      <c r="M1824" s="132"/>
    </row>
    <row r="1825" spans="1:13" ht="20.25" hidden="1" customHeight="1">
      <c r="A1825" s="1"/>
      <c r="B1825" s="163" t="s">
        <v>1327</v>
      </c>
      <c r="C1825" s="164" t="s">
        <v>1171</v>
      </c>
      <c r="D1825" s="164" t="s">
        <v>218</v>
      </c>
      <c r="E1825" s="164">
        <v>2018</v>
      </c>
      <c r="F1825" s="164" t="s">
        <v>271</v>
      </c>
      <c r="G1825" s="166">
        <v>43283</v>
      </c>
      <c r="H1825" s="166">
        <v>43294</v>
      </c>
      <c r="I1825" s="164" t="s">
        <v>1332</v>
      </c>
      <c r="J1825" s="164"/>
      <c r="K1825" s="167">
        <v>3000</v>
      </c>
      <c r="L1825" s="168"/>
      <c r="M1825" s="132"/>
    </row>
    <row r="1826" spans="1:13" ht="20.25" hidden="1" customHeight="1">
      <c r="A1826" s="1"/>
      <c r="B1826" s="163" t="s">
        <v>1175</v>
      </c>
      <c r="C1826" s="164" t="s">
        <v>1171</v>
      </c>
      <c r="D1826" s="164" t="s">
        <v>218</v>
      </c>
      <c r="E1826" s="164">
        <v>2018</v>
      </c>
      <c r="F1826" s="164" t="s">
        <v>271</v>
      </c>
      <c r="G1826" s="166">
        <v>43283</v>
      </c>
      <c r="H1826" s="166">
        <v>43294</v>
      </c>
      <c r="I1826" s="164" t="s">
        <v>1332</v>
      </c>
      <c r="J1826" s="164"/>
      <c r="K1826" s="167">
        <v>3000</v>
      </c>
      <c r="L1826" s="168"/>
      <c r="M1826" s="132"/>
    </row>
    <row r="1827" spans="1:13" ht="20.25" hidden="1" customHeight="1">
      <c r="A1827" s="1"/>
      <c r="B1827" s="163" t="s">
        <v>1330</v>
      </c>
      <c r="C1827" s="164" t="s">
        <v>14</v>
      </c>
      <c r="D1827" s="164" t="s">
        <v>218</v>
      </c>
      <c r="E1827" s="164">
        <v>2018</v>
      </c>
      <c r="F1827" s="164" t="s">
        <v>271</v>
      </c>
      <c r="G1827" s="166">
        <v>43283</v>
      </c>
      <c r="H1827" s="166">
        <v>43294</v>
      </c>
      <c r="I1827" s="164" t="s">
        <v>1332</v>
      </c>
      <c r="J1827" s="164"/>
      <c r="K1827" s="167">
        <v>3000</v>
      </c>
      <c r="L1827" s="168"/>
      <c r="M1827" s="132"/>
    </row>
    <row r="1828" spans="1:13" ht="20.25" hidden="1" customHeight="1">
      <c r="A1828" s="1"/>
      <c r="B1828" s="163" t="s">
        <v>1110</v>
      </c>
      <c r="C1828" s="164" t="s">
        <v>14</v>
      </c>
      <c r="D1828" s="164" t="s">
        <v>443</v>
      </c>
      <c r="E1828" s="164">
        <v>2018</v>
      </c>
      <c r="F1828" s="164" t="s">
        <v>271</v>
      </c>
      <c r="G1828" s="166">
        <v>43290</v>
      </c>
      <c r="H1828" s="166">
        <v>43291</v>
      </c>
      <c r="I1828" s="164" t="s">
        <v>1337</v>
      </c>
      <c r="J1828" s="164"/>
      <c r="K1828" s="167">
        <v>2000</v>
      </c>
      <c r="L1828" s="168"/>
      <c r="M1828" s="132"/>
    </row>
    <row r="1829" spans="1:13" ht="20.25" hidden="1" customHeight="1">
      <c r="A1829" s="1"/>
      <c r="B1829" s="163" t="s">
        <v>1201</v>
      </c>
      <c r="C1829" s="164" t="s">
        <v>14</v>
      </c>
      <c r="D1829" s="164" t="s">
        <v>443</v>
      </c>
      <c r="E1829" s="164">
        <v>2018</v>
      </c>
      <c r="F1829" s="164" t="s">
        <v>271</v>
      </c>
      <c r="G1829" s="166">
        <v>43290</v>
      </c>
      <c r="H1829" s="166">
        <v>43291</v>
      </c>
      <c r="I1829" s="164" t="s">
        <v>1337</v>
      </c>
      <c r="J1829" s="164"/>
      <c r="K1829" s="167">
        <v>2000</v>
      </c>
      <c r="L1829" s="168"/>
      <c r="M1829" s="132"/>
    </row>
    <row r="1830" spans="1:13" ht="20.25" hidden="1" customHeight="1">
      <c r="A1830" s="1"/>
      <c r="B1830" s="163" t="s">
        <v>1338</v>
      </c>
      <c r="C1830" s="164" t="s">
        <v>14</v>
      </c>
      <c r="D1830" s="164" t="s">
        <v>443</v>
      </c>
      <c r="E1830" s="164">
        <v>2018</v>
      </c>
      <c r="F1830" s="164" t="s">
        <v>271</v>
      </c>
      <c r="G1830" s="166">
        <v>43290</v>
      </c>
      <c r="H1830" s="166">
        <v>43291</v>
      </c>
      <c r="I1830" s="164" t="s">
        <v>1339</v>
      </c>
      <c r="J1830" s="164"/>
      <c r="K1830" s="167">
        <v>2000</v>
      </c>
      <c r="L1830" s="168"/>
      <c r="M1830" s="132"/>
    </row>
    <row r="1831" spans="1:13" ht="20.25" hidden="1" customHeight="1">
      <c r="A1831" s="1"/>
      <c r="B1831" s="163" t="s">
        <v>1257</v>
      </c>
      <c r="C1831" s="164" t="s">
        <v>1171</v>
      </c>
      <c r="D1831" s="164" t="s">
        <v>443</v>
      </c>
      <c r="E1831" s="164">
        <v>2018</v>
      </c>
      <c r="F1831" s="164" t="s">
        <v>271</v>
      </c>
      <c r="G1831" s="166">
        <v>43283</v>
      </c>
      <c r="H1831" s="166">
        <v>43293</v>
      </c>
      <c r="I1831" s="164" t="s">
        <v>939</v>
      </c>
      <c r="J1831" s="164"/>
      <c r="K1831" s="167">
        <v>2000</v>
      </c>
      <c r="L1831" s="168"/>
      <c r="M1831" s="132"/>
    </row>
    <row r="1832" spans="1:13" ht="20.25" hidden="1" customHeight="1">
      <c r="A1832" s="1"/>
      <c r="B1832" s="163" t="s">
        <v>1235</v>
      </c>
      <c r="C1832" s="164" t="s">
        <v>1171</v>
      </c>
      <c r="D1832" s="164" t="s">
        <v>443</v>
      </c>
      <c r="E1832" s="164">
        <v>2018</v>
      </c>
      <c r="F1832" s="164" t="s">
        <v>271</v>
      </c>
      <c r="G1832" s="166">
        <v>43283</v>
      </c>
      <c r="H1832" s="166">
        <v>43290</v>
      </c>
      <c r="I1832" s="164" t="s">
        <v>965</v>
      </c>
      <c r="J1832" s="164"/>
      <c r="K1832" s="167">
        <v>2000</v>
      </c>
      <c r="L1832" s="168"/>
      <c r="M1832" s="132"/>
    </row>
    <row r="1833" spans="1:13" ht="20.25" hidden="1" customHeight="1">
      <c r="A1833" s="1"/>
      <c r="B1833" s="163" t="s">
        <v>1255</v>
      </c>
      <c r="C1833" s="164" t="s">
        <v>1171</v>
      </c>
      <c r="D1833" s="164" t="s">
        <v>443</v>
      </c>
      <c r="E1833" s="164">
        <v>2018</v>
      </c>
      <c r="F1833" s="164" t="s">
        <v>271</v>
      </c>
      <c r="G1833" s="166">
        <v>43283</v>
      </c>
      <c r="H1833" s="166">
        <v>43290</v>
      </c>
      <c r="I1833" s="164" t="s">
        <v>939</v>
      </c>
      <c r="J1833" s="164"/>
      <c r="K1833" s="167">
        <v>2000</v>
      </c>
      <c r="L1833" s="168"/>
      <c r="M1833" s="132"/>
    </row>
    <row r="1834" spans="1:13" ht="20.25" hidden="1" customHeight="1">
      <c r="A1834" s="1"/>
      <c r="B1834" s="163" t="s">
        <v>1265</v>
      </c>
      <c r="C1834" s="164" t="s">
        <v>1171</v>
      </c>
      <c r="D1834" s="164" t="s">
        <v>443</v>
      </c>
      <c r="E1834" s="164">
        <v>2018</v>
      </c>
      <c r="F1834" s="164" t="s">
        <v>271</v>
      </c>
      <c r="G1834" s="166">
        <v>43283</v>
      </c>
      <c r="H1834" s="166">
        <v>43290</v>
      </c>
      <c r="I1834" s="164" t="s">
        <v>940</v>
      </c>
      <c r="J1834" s="164"/>
      <c r="K1834" s="167">
        <v>2000</v>
      </c>
      <c r="L1834" s="168"/>
      <c r="M1834" s="132"/>
    </row>
    <row r="1835" spans="1:13" ht="20.25" hidden="1" customHeight="1">
      <c r="A1835" s="1"/>
      <c r="B1835" s="88" t="s">
        <v>1340</v>
      </c>
      <c r="C1835" s="89" t="s">
        <v>45</v>
      </c>
      <c r="D1835" s="89" t="s">
        <v>46</v>
      </c>
      <c r="E1835" s="89">
        <v>2018</v>
      </c>
      <c r="F1835" s="128" t="s">
        <v>271</v>
      </c>
      <c r="G1835" s="90"/>
      <c r="H1835" s="90"/>
      <c r="I1835" s="89" t="s">
        <v>1341</v>
      </c>
      <c r="J1835" s="89"/>
      <c r="K1835" s="91">
        <v>0</v>
      </c>
      <c r="L1835" s="131">
        <f>SUM(K1735:K1834)</f>
        <v>175453.0208</v>
      </c>
      <c r="M1835" s="1"/>
    </row>
    <row r="1836" spans="1:13" ht="20.25" hidden="1" customHeight="1">
      <c r="A1836" s="1"/>
      <c r="B1836" s="120" t="s">
        <v>419</v>
      </c>
      <c r="C1836" s="83" t="s">
        <v>1171</v>
      </c>
      <c r="D1836" s="83" t="s">
        <v>476</v>
      </c>
      <c r="E1836" s="83">
        <v>2018</v>
      </c>
      <c r="F1836" s="83" t="s">
        <v>323</v>
      </c>
      <c r="G1836" s="84">
        <v>43293</v>
      </c>
      <c r="H1836" s="84">
        <v>43343</v>
      </c>
      <c r="I1836" s="122" t="s">
        <v>1342</v>
      </c>
      <c r="J1836" s="83"/>
      <c r="K1836" s="85">
        <v>10000</v>
      </c>
      <c r="L1836" s="154"/>
      <c r="M1836" s="1"/>
    </row>
    <row r="1837" spans="1:13" ht="20.25" hidden="1" customHeight="1">
      <c r="A1837" s="1"/>
      <c r="B1837" s="120" t="s">
        <v>269</v>
      </c>
      <c r="C1837" s="83" t="s">
        <v>1171</v>
      </c>
      <c r="D1837" s="83" t="s">
        <v>476</v>
      </c>
      <c r="E1837" s="83">
        <v>2018</v>
      </c>
      <c r="F1837" s="83" t="s">
        <v>323</v>
      </c>
      <c r="G1837" s="84">
        <v>43293</v>
      </c>
      <c r="H1837" s="166">
        <v>43313</v>
      </c>
      <c r="I1837" s="165" t="s">
        <v>1343</v>
      </c>
      <c r="J1837" s="83"/>
      <c r="K1837" s="85">
        <v>7900</v>
      </c>
      <c r="L1837" s="154"/>
      <c r="M1837" s="1"/>
    </row>
    <row r="1838" spans="1:13" ht="20.25" hidden="1" customHeight="1">
      <c r="A1838" s="1"/>
      <c r="B1838" s="120" t="s">
        <v>197</v>
      </c>
      <c r="C1838" s="83" t="s">
        <v>14</v>
      </c>
      <c r="D1838" s="83" t="s">
        <v>476</v>
      </c>
      <c r="E1838" s="83">
        <v>2018</v>
      </c>
      <c r="F1838" s="83" t="s">
        <v>323</v>
      </c>
      <c r="G1838" s="84">
        <v>43293</v>
      </c>
      <c r="H1838" s="84">
        <v>43343</v>
      </c>
      <c r="I1838" s="122" t="s">
        <v>1342</v>
      </c>
      <c r="J1838" s="83"/>
      <c r="K1838" s="85">
        <v>12494</v>
      </c>
      <c r="L1838" s="154"/>
      <c r="M1838" s="1"/>
    </row>
    <row r="1839" spans="1:13" ht="20.25" hidden="1" customHeight="1">
      <c r="A1839" s="1"/>
      <c r="B1839" s="120" t="s">
        <v>665</v>
      </c>
      <c r="C1839" s="83" t="s">
        <v>1171</v>
      </c>
      <c r="D1839" s="83" t="s">
        <v>476</v>
      </c>
      <c r="E1839" s="83">
        <v>2018</v>
      </c>
      <c r="F1839" s="83" t="s">
        <v>323</v>
      </c>
      <c r="G1839" s="84">
        <v>43293</v>
      </c>
      <c r="H1839" s="84">
        <v>43343</v>
      </c>
      <c r="I1839" s="122" t="s">
        <v>1342</v>
      </c>
      <c r="J1839" s="83"/>
      <c r="K1839" s="85">
        <v>15662</v>
      </c>
      <c r="L1839" s="154"/>
      <c r="M1839" s="1"/>
    </row>
    <row r="1840" spans="1:13" ht="20.25" hidden="1" customHeight="1">
      <c r="A1840" s="1"/>
      <c r="B1840" s="120" t="s">
        <v>1230</v>
      </c>
      <c r="C1840" s="83" t="s">
        <v>14</v>
      </c>
      <c r="D1840" s="83" t="s">
        <v>476</v>
      </c>
      <c r="E1840" s="83">
        <v>2018</v>
      </c>
      <c r="F1840" s="83" t="s">
        <v>323</v>
      </c>
      <c r="G1840" s="84">
        <v>43293</v>
      </c>
      <c r="H1840" s="84">
        <v>43343</v>
      </c>
      <c r="I1840" s="122" t="s">
        <v>1342</v>
      </c>
      <c r="J1840" s="83"/>
      <c r="K1840" s="85">
        <v>15662</v>
      </c>
      <c r="L1840" s="154"/>
      <c r="M1840" s="1"/>
    </row>
    <row r="1841" spans="1:13" ht="20.25" hidden="1" customHeight="1">
      <c r="A1841" s="1"/>
      <c r="B1841" s="120" t="s">
        <v>786</v>
      </c>
      <c r="C1841" s="83" t="s">
        <v>1171</v>
      </c>
      <c r="D1841" s="83" t="s">
        <v>571</v>
      </c>
      <c r="E1841" s="83">
        <v>2018</v>
      </c>
      <c r="F1841" s="83" t="s">
        <v>323</v>
      </c>
      <c r="G1841" s="84">
        <v>43313</v>
      </c>
      <c r="H1841" s="84">
        <v>43314</v>
      </c>
      <c r="I1841" s="83" t="s">
        <v>1344</v>
      </c>
      <c r="J1841" s="83"/>
      <c r="K1841" s="85">
        <v>250</v>
      </c>
      <c r="L1841" s="154"/>
      <c r="M1841" s="1"/>
    </row>
    <row r="1842" spans="1:13" ht="20.25" hidden="1" customHeight="1">
      <c r="A1842" s="1"/>
      <c r="B1842" s="120" t="s">
        <v>1324</v>
      </c>
      <c r="C1842" s="83" t="s">
        <v>1171</v>
      </c>
      <c r="D1842" s="83" t="s">
        <v>218</v>
      </c>
      <c r="E1842" s="83">
        <v>2018</v>
      </c>
      <c r="F1842" s="83" t="s">
        <v>323</v>
      </c>
      <c r="G1842" s="84">
        <v>43313</v>
      </c>
      <c r="H1842" s="84">
        <v>43314</v>
      </c>
      <c r="I1842" s="83" t="s">
        <v>1345</v>
      </c>
      <c r="J1842" s="83"/>
      <c r="K1842" s="85">
        <v>3000</v>
      </c>
      <c r="L1842" s="154"/>
      <c r="M1842" s="1"/>
    </row>
    <row r="1843" spans="1:13" ht="20.25" hidden="1" customHeight="1">
      <c r="A1843" s="1"/>
      <c r="B1843" s="120" t="s">
        <v>1333</v>
      </c>
      <c r="C1843" s="83" t="s">
        <v>1171</v>
      </c>
      <c r="D1843" s="83" t="s">
        <v>218</v>
      </c>
      <c r="E1843" s="83">
        <v>2018</v>
      </c>
      <c r="F1843" s="83" t="s">
        <v>323</v>
      </c>
      <c r="G1843" s="84">
        <v>43313</v>
      </c>
      <c r="H1843" s="84">
        <v>43314</v>
      </c>
      <c r="I1843" s="83" t="s">
        <v>1345</v>
      </c>
      <c r="J1843" s="83"/>
      <c r="K1843" s="85">
        <v>3000</v>
      </c>
      <c r="L1843" s="154"/>
      <c r="M1843" s="1"/>
    </row>
    <row r="1844" spans="1:13" ht="20.25" hidden="1" customHeight="1">
      <c r="A1844" s="1"/>
      <c r="B1844" s="120" t="s">
        <v>1334</v>
      </c>
      <c r="C1844" s="83" t="s">
        <v>1171</v>
      </c>
      <c r="D1844" s="83" t="s">
        <v>218</v>
      </c>
      <c r="E1844" s="83">
        <v>2018</v>
      </c>
      <c r="F1844" s="83" t="s">
        <v>323</v>
      </c>
      <c r="G1844" s="84">
        <v>43313</v>
      </c>
      <c r="H1844" s="84">
        <v>43314</v>
      </c>
      <c r="I1844" s="83" t="s">
        <v>1345</v>
      </c>
      <c r="J1844" s="83"/>
      <c r="K1844" s="85">
        <v>3000</v>
      </c>
      <c r="L1844" s="154"/>
      <c r="M1844" s="1"/>
    </row>
    <row r="1845" spans="1:13" ht="20.25" hidden="1" customHeight="1">
      <c r="A1845" s="1"/>
      <c r="B1845" s="120" t="s">
        <v>624</v>
      </c>
      <c r="C1845" s="83" t="s">
        <v>1171</v>
      </c>
      <c r="D1845" s="83" t="s">
        <v>218</v>
      </c>
      <c r="E1845" s="83">
        <v>2018</v>
      </c>
      <c r="F1845" s="83" t="s">
        <v>323</v>
      </c>
      <c r="G1845" s="84">
        <v>43313</v>
      </c>
      <c r="H1845" s="84">
        <v>43314</v>
      </c>
      <c r="I1845" s="83" t="s">
        <v>1345</v>
      </c>
      <c r="J1845" s="83"/>
      <c r="K1845" s="85">
        <v>3000</v>
      </c>
      <c r="L1845" s="154"/>
      <c r="M1845" s="1"/>
    </row>
    <row r="1846" spans="1:13" ht="20.25" hidden="1" customHeight="1">
      <c r="A1846" s="1"/>
      <c r="B1846" s="120" t="s">
        <v>1328</v>
      </c>
      <c r="C1846" s="83" t="s">
        <v>1171</v>
      </c>
      <c r="D1846" s="83" t="s">
        <v>218</v>
      </c>
      <c r="E1846" s="83">
        <v>2018</v>
      </c>
      <c r="F1846" s="83" t="s">
        <v>323</v>
      </c>
      <c r="G1846" s="84">
        <v>43313</v>
      </c>
      <c r="H1846" s="84">
        <v>43314</v>
      </c>
      <c r="I1846" s="83" t="s">
        <v>1345</v>
      </c>
      <c r="J1846" s="83"/>
      <c r="K1846" s="85">
        <v>3000</v>
      </c>
      <c r="L1846" s="154"/>
      <c r="M1846" s="1"/>
    </row>
    <row r="1847" spans="1:13" ht="20.25" hidden="1" customHeight="1">
      <c r="A1847" s="1"/>
      <c r="B1847" s="120" t="s">
        <v>1323</v>
      </c>
      <c r="C1847" s="83" t="s">
        <v>1171</v>
      </c>
      <c r="D1847" s="83" t="s">
        <v>218</v>
      </c>
      <c r="E1847" s="83">
        <v>2018</v>
      </c>
      <c r="F1847" s="83" t="s">
        <v>323</v>
      </c>
      <c r="G1847" s="84">
        <v>43313</v>
      </c>
      <c r="H1847" s="84">
        <v>43314</v>
      </c>
      <c r="I1847" s="83" t="s">
        <v>1345</v>
      </c>
      <c r="J1847" s="83"/>
      <c r="K1847" s="85">
        <v>3000</v>
      </c>
      <c r="L1847" s="154"/>
      <c r="M1847" s="1"/>
    </row>
    <row r="1848" spans="1:13" ht="20.25" hidden="1" customHeight="1">
      <c r="A1848" s="1"/>
      <c r="B1848" s="120" t="s">
        <v>1336</v>
      </c>
      <c r="C1848" s="83" t="s">
        <v>1171</v>
      </c>
      <c r="D1848" s="83" t="s">
        <v>218</v>
      </c>
      <c r="E1848" s="83">
        <v>2018</v>
      </c>
      <c r="F1848" s="83" t="s">
        <v>323</v>
      </c>
      <c r="G1848" s="84">
        <v>43313</v>
      </c>
      <c r="H1848" s="84">
        <v>43314</v>
      </c>
      <c r="I1848" s="83" t="s">
        <v>1345</v>
      </c>
      <c r="J1848" s="83"/>
      <c r="K1848" s="85">
        <v>1000</v>
      </c>
      <c r="L1848" s="154"/>
      <c r="M1848" s="1"/>
    </row>
    <row r="1849" spans="1:13" ht="20.25" hidden="1" customHeight="1">
      <c r="A1849" s="1"/>
      <c r="B1849" s="120" t="s">
        <v>1329</v>
      </c>
      <c r="C1849" s="83" t="s">
        <v>1171</v>
      </c>
      <c r="D1849" s="83" t="s">
        <v>218</v>
      </c>
      <c r="E1849" s="83">
        <v>2018</v>
      </c>
      <c r="F1849" s="83" t="s">
        <v>323</v>
      </c>
      <c r="G1849" s="84">
        <v>43313</v>
      </c>
      <c r="H1849" s="84">
        <v>43314</v>
      </c>
      <c r="I1849" s="83" t="s">
        <v>1345</v>
      </c>
      <c r="J1849" s="83"/>
      <c r="K1849" s="85">
        <v>3000</v>
      </c>
      <c r="L1849" s="154"/>
      <c r="M1849" s="1"/>
    </row>
    <row r="1850" spans="1:13" ht="20.25" hidden="1" customHeight="1">
      <c r="A1850" s="1"/>
      <c r="B1850" s="120" t="s">
        <v>687</v>
      </c>
      <c r="C1850" s="83" t="s">
        <v>1171</v>
      </c>
      <c r="D1850" s="83" t="s">
        <v>218</v>
      </c>
      <c r="E1850" s="83">
        <v>2018</v>
      </c>
      <c r="F1850" s="83" t="s">
        <v>323</v>
      </c>
      <c r="G1850" s="84">
        <v>43313</v>
      </c>
      <c r="H1850" s="84">
        <v>43314</v>
      </c>
      <c r="I1850" s="83" t="s">
        <v>1345</v>
      </c>
      <c r="J1850" s="83"/>
      <c r="K1850" s="85">
        <v>3000</v>
      </c>
      <c r="L1850" s="154"/>
      <c r="M1850" s="1"/>
    </row>
    <row r="1851" spans="1:13" ht="20.25" hidden="1" customHeight="1">
      <c r="A1851" s="1"/>
      <c r="B1851" s="120" t="s">
        <v>1327</v>
      </c>
      <c r="C1851" s="83" t="s">
        <v>1171</v>
      </c>
      <c r="D1851" s="83" t="s">
        <v>218</v>
      </c>
      <c r="E1851" s="83">
        <v>2018</v>
      </c>
      <c r="F1851" s="83" t="s">
        <v>323</v>
      </c>
      <c r="G1851" s="84">
        <v>43313</v>
      </c>
      <c r="H1851" s="84">
        <v>43314</v>
      </c>
      <c r="I1851" s="83" t="s">
        <v>1345</v>
      </c>
      <c r="J1851" s="83"/>
      <c r="K1851" s="85">
        <v>3000</v>
      </c>
      <c r="L1851" s="154"/>
      <c r="M1851" s="1"/>
    </row>
    <row r="1852" spans="1:13" ht="20.25" hidden="1" customHeight="1">
      <c r="A1852" s="1"/>
      <c r="B1852" s="120" t="s">
        <v>1175</v>
      </c>
      <c r="C1852" s="83" t="s">
        <v>1171</v>
      </c>
      <c r="D1852" s="83" t="s">
        <v>218</v>
      </c>
      <c r="E1852" s="83">
        <v>2018</v>
      </c>
      <c r="F1852" s="83" t="s">
        <v>323</v>
      </c>
      <c r="G1852" s="84">
        <v>43313</v>
      </c>
      <c r="H1852" s="84">
        <v>43314</v>
      </c>
      <c r="I1852" s="83" t="s">
        <v>1345</v>
      </c>
      <c r="J1852" s="83"/>
      <c r="K1852" s="85">
        <v>3000</v>
      </c>
      <c r="L1852" s="154"/>
      <c r="M1852" s="1"/>
    </row>
    <row r="1853" spans="1:13" ht="20.25" hidden="1" customHeight="1">
      <c r="A1853" s="1"/>
      <c r="B1853" s="120" t="s">
        <v>1330</v>
      </c>
      <c r="C1853" s="83" t="s">
        <v>14</v>
      </c>
      <c r="D1853" s="83" t="s">
        <v>218</v>
      </c>
      <c r="E1853" s="83">
        <v>2018</v>
      </c>
      <c r="F1853" s="83" t="s">
        <v>323</v>
      </c>
      <c r="G1853" s="84">
        <v>43313</v>
      </c>
      <c r="H1853" s="84">
        <v>43314</v>
      </c>
      <c r="I1853" s="83" t="s">
        <v>1345</v>
      </c>
      <c r="J1853" s="83"/>
      <c r="K1853" s="85">
        <v>3000</v>
      </c>
      <c r="L1853" s="154"/>
      <c r="M1853" s="1"/>
    </row>
    <row r="1854" spans="1:13" ht="20.25" hidden="1" customHeight="1">
      <c r="A1854" s="1"/>
      <c r="B1854" s="120" t="s">
        <v>1331</v>
      </c>
      <c r="C1854" s="83" t="s">
        <v>14</v>
      </c>
      <c r="D1854" s="83" t="s">
        <v>218</v>
      </c>
      <c r="E1854" s="83">
        <v>2018</v>
      </c>
      <c r="F1854" s="83" t="s">
        <v>323</v>
      </c>
      <c r="G1854" s="84">
        <v>43313</v>
      </c>
      <c r="H1854" s="84">
        <v>43314</v>
      </c>
      <c r="I1854" s="83" t="s">
        <v>1345</v>
      </c>
      <c r="J1854" s="83"/>
      <c r="K1854" s="85">
        <v>3000</v>
      </c>
      <c r="L1854" s="154"/>
      <c r="M1854" s="1"/>
    </row>
    <row r="1855" spans="1:13" ht="20.25" hidden="1" customHeight="1">
      <c r="A1855" s="1"/>
      <c r="B1855" s="120" t="s">
        <v>1325</v>
      </c>
      <c r="C1855" s="83" t="s">
        <v>1171</v>
      </c>
      <c r="D1855" s="83" t="s">
        <v>218</v>
      </c>
      <c r="E1855" s="83">
        <v>2018</v>
      </c>
      <c r="F1855" s="83" t="s">
        <v>323</v>
      </c>
      <c r="G1855" s="84">
        <v>43313</v>
      </c>
      <c r="H1855" s="84">
        <v>43314</v>
      </c>
      <c r="I1855" s="83" t="s">
        <v>1345</v>
      </c>
      <c r="J1855" s="83"/>
      <c r="K1855" s="85">
        <v>3000</v>
      </c>
      <c r="L1855" s="154"/>
      <c r="M1855" s="1"/>
    </row>
    <row r="1856" spans="1:13" ht="20.25" hidden="1" customHeight="1">
      <c r="A1856" s="1"/>
      <c r="B1856" s="120" t="s">
        <v>1326</v>
      </c>
      <c r="C1856" s="83" t="s">
        <v>1171</v>
      </c>
      <c r="D1856" s="83" t="s">
        <v>218</v>
      </c>
      <c r="E1856" s="83">
        <v>2018</v>
      </c>
      <c r="F1856" s="83" t="s">
        <v>323</v>
      </c>
      <c r="G1856" s="84">
        <v>43313</v>
      </c>
      <c r="H1856" s="84">
        <v>43314</v>
      </c>
      <c r="I1856" s="83" t="s">
        <v>1345</v>
      </c>
      <c r="J1856" s="83"/>
      <c r="K1856" s="85">
        <v>3000</v>
      </c>
      <c r="L1856" s="154"/>
      <c r="M1856" s="1"/>
    </row>
    <row r="1857" spans="1:13" ht="20.25" hidden="1" customHeight="1">
      <c r="A1857" s="1"/>
      <c r="B1857" s="120" t="s">
        <v>1321</v>
      </c>
      <c r="C1857" s="83" t="s">
        <v>1171</v>
      </c>
      <c r="D1857" s="83" t="s">
        <v>218</v>
      </c>
      <c r="E1857" s="83">
        <v>2018</v>
      </c>
      <c r="F1857" s="83" t="s">
        <v>323</v>
      </c>
      <c r="G1857" s="84">
        <v>43313</v>
      </c>
      <c r="H1857" s="84">
        <v>43314</v>
      </c>
      <c r="I1857" s="83" t="s">
        <v>1345</v>
      </c>
      <c r="J1857" s="83"/>
      <c r="K1857" s="85">
        <v>3000</v>
      </c>
      <c r="L1857" s="154"/>
      <c r="M1857" s="1"/>
    </row>
    <row r="1858" spans="1:13" ht="20.25" hidden="1" customHeight="1">
      <c r="A1858" s="1"/>
      <c r="B1858" s="120" t="s">
        <v>1106</v>
      </c>
      <c r="C1858" s="83" t="s">
        <v>14</v>
      </c>
      <c r="D1858" s="83" t="s">
        <v>78</v>
      </c>
      <c r="E1858" s="83">
        <v>2018</v>
      </c>
      <c r="F1858" s="83" t="s">
        <v>323</v>
      </c>
      <c r="G1858" s="84">
        <v>43293</v>
      </c>
      <c r="H1858" s="84">
        <v>43321</v>
      </c>
      <c r="I1858" s="83" t="s">
        <v>1089</v>
      </c>
      <c r="J1858" s="83" t="s">
        <v>541</v>
      </c>
      <c r="K1858" s="85">
        <v>5018.0200000000004</v>
      </c>
      <c r="L1858" s="154"/>
      <c r="M1858" s="1"/>
    </row>
    <row r="1859" spans="1:13" ht="20.25" hidden="1" customHeight="1">
      <c r="A1859" s="1"/>
      <c r="B1859" s="120" t="s">
        <v>1106</v>
      </c>
      <c r="C1859" s="83" t="s">
        <v>14</v>
      </c>
      <c r="D1859" s="83" t="s">
        <v>78</v>
      </c>
      <c r="E1859" s="83">
        <v>2018</v>
      </c>
      <c r="F1859" s="83" t="s">
        <v>323</v>
      </c>
      <c r="G1859" s="84">
        <v>43293</v>
      </c>
      <c r="H1859" s="84">
        <v>43321</v>
      </c>
      <c r="I1859" s="83" t="s">
        <v>1346</v>
      </c>
      <c r="J1859" s="83" t="s">
        <v>541</v>
      </c>
      <c r="K1859" s="85">
        <v>4981.9799999999996</v>
      </c>
      <c r="L1859" s="154"/>
      <c r="M1859" s="1"/>
    </row>
    <row r="1860" spans="1:13" ht="20.25" hidden="1" customHeight="1">
      <c r="A1860" s="1"/>
      <c r="B1860" s="120" t="s">
        <v>1347</v>
      </c>
      <c r="C1860" s="83" t="s">
        <v>14</v>
      </c>
      <c r="D1860" s="83" t="s">
        <v>86</v>
      </c>
      <c r="E1860" s="83">
        <v>2018</v>
      </c>
      <c r="F1860" s="83" t="s">
        <v>323</v>
      </c>
      <c r="G1860" s="84">
        <v>43322</v>
      </c>
      <c r="H1860" s="84">
        <v>43325</v>
      </c>
      <c r="I1860" s="83" t="s">
        <v>1348</v>
      </c>
      <c r="J1860" s="83" t="s">
        <v>955</v>
      </c>
      <c r="K1860" s="85">
        <v>2000</v>
      </c>
      <c r="L1860" s="154"/>
      <c r="M1860" s="1"/>
    </row>
    <row r="1861" spans="1:13" ht="20.25" hidden="1" customHeight="1">
      <c r="A1861" s="1"/>
      <c r="B1861" s="120" t="s">
        <v>1261</v>
      </c>
      <c r="C1861" s="83" t="s">
        <v>14</v>
      </c>
      <c r="D1861" s="83" t="s">
        <v>86</v>
      </c>
      <c r="E1861" s="83">
        <v>2018</v>
      </c>
      <c r="F1861" s="83" t="s">
        <v>323</v>
      </c>
      <c r="G1861" s="84">
        <v>43313</v>
      </c>
      <c r="H1861" s="84">
        <v>43326</v>
      </c>
      <c r="I1861" s="83" t="s">
        <v>1164</v>
      </c>
      <c r="J1861" s="83" t="s">
        <v>24</v>
      </c>
      <c r="K1861" s="85">
        <v>2000</v>
      </c>
      <c r="L1861" s="154"/>
      <c r="M1861" s="1"/>
    </row>
    <row r="1862" spans="1:13" ht="20.25" hidden="1" customHeight="1">
      <c r="A1862" s="1"/>
      <c r="B1862" s="120" t="s">
        <v>1250</v>
      </c>
      <c r="C1862" s="83" t="s">
        <v>14</v>
      </c>
      <c r="D1862" s="83" t="s">
        <v>86</v>
      </c>
      <c r="E1862" s="83">
        <v>2018</v>
      </c>
      <c r="F1862" s="83" t="s">
        <v>323</v>
      </c>
      <c r="G1862" s="84">
        <v>43313</v>
      </c>
      <c r="H1862" s="84">
        <v>43326</v>
      </c>
      <c r="I1862" s="83" t="s">
        <v>1164</v>
      </c>
      <c r="J1862" s="83" t="s">
        <v>1251</v>
      </c>
      <c r="K1862" s="85">
        <v>2000</v>
      </c>
      <c r="L1862" s="154"/>
      <c r="M1862" s="1"/>
    </row>
    <row r="1863" spans="1:13" ht="20.25" hidden="1" customHeight="1">
      <c r="A1863" s="1"/>
      <c r="B1863" s="120" t="s">
        <v>1252</v>
      </c>
      <c r="C1863" s="83" t="s">
        <v>14</v>
      </c>
      <c r="D1863" s="83" t="s">
        <v>86</v>
      </c>
      <c r="E1863" s="83">
        <v>2018</v>
      </c>
      <c r="F1863" s="83" t="s">
        <v>323</v>
      </c>
      <c r="G1863" s="84">
        <v>43313</v>
      </c>
      <c r="H1863" s="84">
        <v>43326</v>
      </c>
      <c r="I1863" s="83" t="s">
        <v>1164</v>
      </c>
      <c r="J1863" s="83" t="s">
        <v>1253</v>
      </c>
      <c r="K1863" s="85">
        <v>2000</v>
      </c>
      <c r="L1863" s="154"/>
      <c r="M1863" s="1"/>
    </row>
    <row r="1864" spans="1:13" ht="20.25" hidden="1" customHeight="1">
      <c r="A1864" s="1"/>
      <c r="B1864" s="120" t="s">
        <v>437</v>
      </c>
      <c r="C1864" s="83" t="s">
        <v>14</v>
      </c>
      <c r="D1864" s="83" t="s">
        <v>476</v>
      </c>
      <c r="E1864" s="83">
        <v>2018</v>
      </c>
      <c r="F1864" s="83" t="s">
        <v>323</v>
      </c>
      <c r="G1864" s="84">
        <v>43325</v>
      </c>
      <c r="H1864" s="84">
        <v>43328</v>
      </c>
      <c r="I1864" s="83" t="s">
        <v>1349</v>
      </c>
      <c r="J1864" s="83" t="s">
        <v>574</v>
      </c>
      <c r="K1864" s="85">
        <v>6163.77</v>
      </c>
      <c r="L1864" s="154"/>
      <c r="M1864" s="1"/>
    </row>
    <row r="1865" spans="1:13" ht="20.25" hidden="1" customHeight="1">
      <c r="A1865" s="1"/>
      <c r="B1865" s="120" t="s">
        <v>661</v>
      </c>
      <c r="C1865" s="83" t="s">
        <v>1171</v>
      </c>
      <c r="D1865" s="83" t="s">
        <v>476</v>
      </c>
      <c r="E1865" s="83">
        <v>2018</v>
      </c>
      <c r="F1865" s="83" t="s">
        <v>323</v>
      </c>
      <c r="G1865" s="84">
        <v>43326</v>
      </c>
      <c r="H1865" s="84">
        <v>43328</v>
      </c>
      <c r="I1865" s="83" t="s">
        <v>1349</v>
      </c>
      <c r="J1865" s="83" t="s">
        <v>1049</v>
      </c>
      <c r="K1865" s="85">
        <v>6662.7</v>
      </c>
      <c r="L1865" s="154"/>
      <c r="M1865" s="1"/>
    </row>
    <row r="1866" spans="1:13" ht="20.25" hidden="1" customHeight="1">
      <c r="A1866" s="1"/>
      <c r="B1866" s="120" t="s">
        <v>743</v>
      </c>
      <c r="C1866" s="83" t="s">
        <v>1171</v>
      </c>
      <c r="D1866" s="83" t="s">
        <v>476</v>
      </c>
      <c r="E1866" s="83">
        <v>2018</v>
      </c>
      <c r="F1866" s="83" t="s">
        <v>323</v>
      </c>
      <c r="G1866" s="84" t="s">
        <v>1350</v>
      </c>
      <c r="H1866" s="84" t="s">
        <v>1350</v>
      </c>
      <c r="I1866" s="83" t="s">
        <v>164</v>
      </c>
      <c r="J1866" s="83" t="s">
        <v>745</v>
      </c>
      <c r="K1866" s="85">
        <v>3385.2</v>
      </c>
      <c r="L1866" s="154"/>
      <c r="M1866" s="1"/>
    </row>
    <row r="1867" spans="1:13" ht="20.25" hidden="1" customHeight="1">
      <c r="A1867" s="1"/>
      <c r="B1867" s="120" t="s">
        <v>1338</v>
      </c>
      <c r="C1867" s="83" t="s">
        <v>1171</v>
      </c>
      <c r="D1867" s="83" t="s">
        <v>443</v>
      </c>
      <c r="E1867" s="83">
        <v>2018</v>
      </c>
      <c r="F1867" s="83" t="s">
        <v>323</v>
      </c>
      <c r="G1867" s="84">
        <v>43313</v>
      </c>
      <c r="H1867" s="84">
        <v>43318</v>
      </c>
      <c r="I1867" s="83" t="s">
        <v>911</v>
      </c>
      <c r="J1867" s="83" t="s">
        <v>31</v>
      </c>
      <c r="K1867" s="85">
        <v>2000</v>
      </c>
      <c r="L1867" s="154"/>
      <c r="M1867" s="1"/>
    </row>
    <row r="1868" spans="1:13" ht="20.25" hidden="1" customHeight="1">
      <c r="A1868" s="1"/>
      <c r="B1868" s="120" t="s">
        <v>1255</v>
      </c>
      <c r="C1868" s="83" t="s">
        <v>1171</v>
      </c>
      <c r="D1868" s="83" t="s">
        <v>443</v>
      </c>
      <c r="E1868" s="83">
        <v>2018</v>
      </c>
      <c r="F1868" s="83" t="s">
        <v>323</v>
      </c>
      <c r="G1868" s="84">
        <v>43313</v>
      </c>
      <c r="H1868" s="84">
        <v>43322</v>
      </c>
      <c r="I1868" s="83" t="s">
        <v>965</v>
      </c>
      <c r="J1868" s="83" t="s">
        <v>1256</v>
      </c>
      <c r="K1868" s="85">
        <v>2000</v>
      </c>
      <c r="L1868" s="154"/>
      <c r="M1868" s="1"/>
    </row>
    <row r="1869" spans="1:13" ht="20.25" hidden="1" customHeight="1">
      <c r="A1869" s="1"/>
      <c r="B1869" s="120" t="s">
        <v>1257</v>
      </c>
      <c r="C1869" s="83" t="s">
        <v>1171</v>
      </c>
      <c r="D1869" s="83" t="s">
        <v>443</v>
      </c>
      <c r="E1869" s="83">
        <v>2018</v>
      </c>
      <c r="F1869" s="83" t="s">
        <v>323</v>
      </c>
      <c r="G1869" s="84">
        <v>43313</v>
      </c>
      <c r="H1869" s="84">
        <v>43326</v>
      </c>
      <c r="I1869" s="83" t="s">
        <v>965</v>
      </c>
      <c r="J1869" s="83" t="s">
        <v>1218</v>
      </c>
      <c r="K1869" s="85">
        <v>2000</v>
      </c>
      <c r="L1869" s="154"/>
      <c r="M1869" s="1"/>
    </row>
    <row r="1870" spans="1:13" ht="20.25" hidden="1" customHeight="1">
      <c r="A1870" s="1"/>
      <c r="B1870" s="120" t="s">
        <v>1351</v>
      </c>
      <c r="C1870" s="83" t="s">
        <v>14</v>
      </c>
      <c r="D1870" s="83" t="s">
        <v>443</v>
      </c>
      <c r="E1870" s="83">
        <v>2018</v>
      </c>
      <c r="F1870" s="83" t="s">
        <v>323</v>
      </c>
      <c r="G1870" s="84">
        <v>43313</v>
      </c>
      <c r="H1870" s="84">
        <v>43326</v>
      </c>
      <c r="I1870" s="83" t="s">
        <v>909</v>
      </c>
      <c r="J1870" s="83" t="s">
        <v>1221</v>
      </c>
      <c r="K1870" s="85">
        <v>2000</v>
      </c>
      <c r="L1870" s="154"/>
      <c r="M1870" s="1"/>
    </row>
    <row r="1871" spans="1:13" ht="20.25" hidden="1" customHeight="1">
      <c r="A1871" s="1"/>
      <c r="B1871" s="120" t="s">
        <v>1352</v>
      </c>
      <c r="C1871" s="83" t="s">
        <v>1171</v>
      </c>
      <c r="D1871" s="83" t="s">
        <v>443</v>
      </c>
      <c r="E1871" s="83">
        <v>2018</v>
      </c>
      <c r="F1871" s="83" t="s">
        <v>323</v>
      </c>
      <c r="G1871" s="84">
        <v>43322</v>
      </c>
      <c r="H1871" s="84">
        <v>43328</v>
      </c>
      <c r="I1871" s="83" t="s">
        <v>870</v>
      </c>
      <c r="J1871" s="83" t="s">
        <v>1353</v>
      </c>
      <c r="K1871" s="85">
        <v>2000</v>
      </c>
      <c r="L1871" s="154"/>
      <c r="M1871" s="1"/>
    </row>
    <row r="1872" spans="1:13" ht="20.25" hidden="1" customHeight="1">
      <c r="A1872" s="1"/>
      <c r="B1872" s="88" t="s">
        <v>1354</v>
      </c>
      <c r="C1872" s="89" t="s">
        <v>45</v>
      </c>
      <c r="D1872" s="89" t="s">
        <v>46</v>
      </c>
      <c r="E1872" s="89">
        <v>2018</v>
      </c>
      <c r="F1872" s="128" t="s">
        <v>323</v>
      </c>
      <c r="G1872" s="90"/>
      <c r="H1872" s="90"/>
      <c r="I1872" s="89" t="s">
        <v>1355</v>
      </c>
      <c r="J1872" s="89"/>
      <c r="K1872" s="91">
        <v>0</v>
      </c>
      <c r="L1872" s="131">
        <f>SUM(K1836:K1871)</f>
        <v>152179.67000000001</v>
      </c>
      <c r="M1872" s="1"/>
    </row>
    <row r="1873" spans="1:13" ht="20.25" hidden="1" customHeight="1">
      <c r="A1873" s="1"/>
      <c r="B1873" s="120" t="s">
        <v>1356</v>
      </c>
      <c r="C1873" s="83" t="s">
        <v>1171</v>
      </c>
      <c r="D1873" s="83" t="s">
        <v>476</v>
      </c>
      <c r="E1873" s="83">
        <v>2018</v>
      </c>
      <c r="F1873" s="83" t="s">
        <v>362</v>
      </c>
      <c r="G1873" s="84" t="s">
        <v>1350</v>
      </c>
      <c r="H1873" s="84">
        <v>43335</v>
      </c>
      <c r="I1873" s="83" t="s">
        <v>164</v>
      </c>
      <c r="J1873" s="83" t="s">
        <v>693</v>
      </c>
      <c r="K1873" s="85">
        <v>2579.1999999999998</v>
      </c>
      <c r="L1873" s="154"/>
      <c r="M1873" s="1"/>
    </row>
    <row r="1874" spans="1:13" ht="20.25" hidden="1" customHeight="1">
      <c r="A1874" s="1"/>
      <c r="B1874" s="120" t="s">
        <v>661</v>
      </c>
      <c r="C1874" s="83" t="s">
        <v>1171</v>
      </c>
      <c r="D1874" s="83" t="s">
        <v>476</v>
      </c>
      <c r="E1874" s="83">
        <v>2018</v>
      </c>
      <c r="F1874" s="83" t="s">
        <v>362</v>
      </c>
      <c r="G1874" s="84" t="s">
        <v>1350</v>
      </c>
      <c r="H1874" s="84">
        <v>43335</v>
      </c>
      <c r="I1874" s="83" t="s">
        <v>164</v>
      </c>
      <c r="J1874" s="83" t="s">
        <v>1049</v>
      </c>
      <c r="K1874" s="85">
        <v>2579.1999999999998</v>
      </c>
      <c r="L1874" s="154"/>
      <c r="M1874" s="1"/>
    </row>
    <row r="1875" spans="1:13" ht="20.25" hidden="1" customHeight="1">
      <c r="A1875" s="1"/>
      <c r="B1875" s="120" t="s">
        <v>1230</v>
      </c>
      <c r="C1875" s="83" t="s">
        <v>14</v>
      </c>
      <c r="D1875" s="83" t="s">
        <v>476</v>
      </c>
      <c r="E1875" s="83">
        <v>2018</v>
      </c>
      <c r="F1875" s="83" t="s">
        <v>362</v>
      </c>
      <c r="G1875" s="84">
        <v>43339</v>
      </c>
      <c r="H1875" s="84">
        <v>43346</v>
      </c>
      <c r="I1875" s="83" t="s">
        <v>164</v>
      </c>
      <c r="J1875" s="83" t="s">
        <v>199</v>
      </c>
      <c r="K1875" s="85">
        <v>3385.2</v>
      </c>
      <c r="L1875" s="154"/>
      <c r="M1875" s="1"/>
    </row>
    <row r="1876" spans="1:13" ht="20.25" hidden="1" customHeight="1">
      <c r="A1876" s="1"/>
      <c r="B1876" s="120" t="s">
        <v>1357</v>
      </c>
      <c r="C1876" s="83" t="s">
        <v>1171</v>
      </c>
      <c r="D1876" s="83" t="s">
        <v>218</v>
      </c>
      <c r="E1876" s="83">
        <v>2018</v>
      </c>
      <c r="F1876" s="83" t="s">
        <v>362</v>
      </c>
      <c r="G1876" s="84">
        <v>43347</v>
      </c>
      <c r="H1876" s="84">
        <v>43349</v>
      </c>
      <c r="I1876" s="83" t="s">
        <v>1358</v>
      </c>
      <c r="J1876" s="83"/>
      <c r="K1876" s="85">
        <v>5000</v>
      </c>
      <c r="L1876" s="154"/>
      <c r="M1876" s="1"/>
    </row>
    <row r="1877" spans="1:13" ht="20.25" hidden="1" customHeight="1">
      <c r="A1877" s="1"/>
      <c r="B1877" s="120" t="s">
        <v>1033</v>
      </c>
      <c r="C1877" s="83" t="s">
        <v>1171</v>
      </c>
      <c r="D1877" s="83" t="s">
        <v>218</v>
      </c>
      <c r="E1877" s="83">
        <v>2018</v>
      </c>
      <c r="F1877" s="83" t="s">
        <v>362</v>
      </c>
      <c r="G1877" s="84">
        <v>43348</v>
      </c>
      <c r="H1877" s="84">
        <v>43349</v>
      </c>
      <c r="I1877" s="83" t="s">
        <v>1358</v>
      </c>
      <c r="J1877" s="83"/>
      <c r="K1877" s="85">
        <v>735</v>
      </c>
      <c r="L1877" s="154"/>
      <c r="M1877" s="1"/>
    </row>
    <row r="1878" spans="1:13" ht="20.25" hidden="1" customHeight="1">
      <c r="A1878" s="1"/>
      <c r="B1878" s="120" t="s">
        <v>1192</v>
      </c>
      <c r="C1878" s="83" t="s">
        <v>1171</v>
      </c>
      <c r="D1878" s="83" t="s">
        <v>218</v>
      </c>
      <c r="E1878" s="83">
        <v>2018</v>
      </c>
      <c r="F1878" s="83" t="s">
        <v>362</v>
      </c>
      <c r="G1878" s="84">
        <v>43348</v>
      </c>
      <c r="H1878" s="84">
        <v>43349</v>
      </c>
      <c r="I1878" s="83" t="s">
        <v>1358</v>
      </c>
      <c r="J1878" s="83"/>
      <c r="K1878" s="85">
        <v>735</v>
      </c>
      <c r="L1878" s="154"/>
      <c r="M1878" s="1"/>
    </row>
    <row r="1879" spans="1:13" ht="20.25" hidden="1" customHeight="1">
      <c r="A1879" s="1"/>
      <c r="B1879" s="120" t="s">
        <v>1008</v>
      </c>
      <c r="C1879" s="83" t="s">
        <v>14</v>
      </c>
      <c r="D1879" s="83" t="s">
        <v>218</v>
      </c>
      <c r="E1879" s="83">
        <v>2018</v>
      </c>
      <c r="F1879" s="83" t="s">
        <v>362</v>
      </c>
      <c r="G1879" s="84">
        <v>43348</v>
      </c>
      <c r="H1879" s="84">
        <v>43349</v>
      </c>
      <c r="I1879" s="83" t="s">
        <v>1358</v>
      </c>
      <c r="J1879" s="83"/>
      <c r="K1879" s="85">
        <v>724</v>
      </c>
      <c r="L1879" s="154"/>
      <c r="M1879" s="1"/>
    </row>
    <row r="1880" spans="1:13" ht="20.25" hidden="1" customHeight="1">
      <c r="A1880" s="1"/>
      <c r="B1880" s="120" t="s">
        <v>1359</v>
      </c>
      <c r="C1880" s="83" t="s">
        <v>1171</v>
      </c>
      <c r="D1880" s="83" t="s">
        <v>218</v>
      </c>
      <c r="E1880" s="83">
        <v>2018</v>
      </c>
      <c r="F1880" s="83" t="s">
        <v>362</v>
      </c>
      <c r="G1880" s="84">
        <v>43348</v>
      </c>
      <c r="H1880" s="84">
        <v>43349</v>
      </c>
      <c r="I1880" s="83" t="s">
        <v>1358</v>
      </c>
      <c r="J1880" s="83"/>
      <c r="K1880" s="85">
        <v>819</v>
      </c>
      <c r="L1880" s="154"/>
      <c r="M1880" s="1"/>
    </row>
    <row r="1881" spans="1:13" ht="20.25" hidden="1" customHeight="1">
      <c r="A1881" s="1"/>
      <c r="B1881" s="120" t="s">
        <v>1347</v>
      </c>
      <c r="C1881" s="83" t="s">
        <v>14</v>
      </c>
      <c r="D1881" s="83" t="s">
        <v>218</v>
      </c>
      <c r="E1881" s="83">
        <v>2018</v>
      </c>
      <c r="F1881" s="83" t="s">
        <v>362</v>
      </c>
      <c r="G1881" s="84">
        <v>43347</v>
      </c>
      <c r="H1881" s="84">
        <v>43350</v>
      </c>
      <c r="I1881" s="83" t="s">
        <v>1360</v>
      </c>
      <c r="J1881" s="83" t="s">
        <v>955</v>
      </c>
      <c r="K1881" s="85">
        <v>2000</v>
      </c>
      <c r="L1881" s="154"/>
      <c r="M1881" s="1"/>
    </row>
    <row r="1882" spans="1:13" ht="20.25" hidden="1" customHeight="1">
      <c r="A1882" s="1"/>
      <c r="B1882" s="120" t="s">
        <v>1361</v>
      </c>
      <c r="C1882" s="83" t="s">
        <v>1171</v>
      </c>
      <c r="D1882" s="83" t="s">
        <v>22</v>
      </c>
      <c r="E1882" s="83">
        <v>2018</v>
      </c>
      <c r="F1882" s="83" t="s">
        <v>362</v>
      </c>
      <c r="G1882" s="84" t="s">
        <v>1362</v>
      </c>
      <c r="H1882" s="84">
        <v>43350</v>
      </c>
      <c r="I1882" s="83" t="s">
        <v>1363</v>
      </c>
      <c r="J1882" s="83" t="s">
        <v>887</v>
      </c>
      <c r="K1882" s="85">
        <v>2500</v>
      </c>
      <c r="L1882" s="154"/>
      <c r="M1882" s="1"/>
    </row>
    <row r="1883" spans="1:13" ht="20.25" hidden="1" customHeight="1">
      <c r="A1883" s="1"/>
      <c r="B1883" s="120" t="s">
        <v>1364</v>
      </c>
      <c r="C1883" s="83" t="s">
        <v>1171</v>
      </c>
      <c r="D1883" s="83" t="s">
        <v>22</v>
      </c>
      <c r="E1883" s="83">
        <v>2018</v>
      </c>
      <c r="F1883" s="83" t="s">
        <v>362</v>
      </c>
      <c r="G1883" s="84" t="s">
        <v>1362</v>
      </c>
      <c r="H1883" s="84">
        <v>43350</v>
      </c>
      <c r="I1883" s="83" t="s">
        <v>1363</v>
      </c>
      <c r="J1883" s="83" t="s">
        <v>1365</v>
      </c>
      <c r="K1883" s="85">
        <v>2500</v>
      </c>
      <c r="L1883" s="154"/>
      <c r="M1883" s="1"/>
    </row>
    <row r="1884" spans="1:13" ht="20.25" hidden="1" customHeight="1">
      <c r="A1884" s="1"/>
      <c r="B1884" s="120" t="s">
        <v>1366</v>
      </c>
      <c r="C1884" s="83" t="s">
        <v>14</v>
      </c>
      <c r="D1884" s="83" t="s">
        <v>57</v>
      </c>
      <c r="E1884" s="83">
        <v>2018</v>
      </c>
      <c r="F1884" s="83" t="s">
        <v>362</v>
      </c>
      <c r="G1884" s="84" t="s">
        <v>1362</v>
      </c>
      <c r="H1884" s="84">
        <v>43350</v>
      </c>
      <c r="I1884" s="83" t="s">
        <v>1367</v>
      </c>
      <c r="J1884" s="83" t="s">
        <v>551</v>
      </c>
      <c r="K1884" s="85">
        <v>2000</v>
      </c>
      <c r="L1884" s="154"/>
      <c r="M1884" s="1"/>
    </row>
    <row r="1885" spans="1:13" ht="20.25" hidden="1" customHeight="1">
      <c r="A1885" s="1"/>
      <c r="B1885" s="120" t="s">
        <v>341</v>
      </c>
      <c r="C1885" s="83" t="s">
        <v>1171</v>
      </c>
      <c r="D1885" s="83" t="s">
        <v>571</v>
      </c>
      <c r="E1885" s="83">
        <v>2018</v>
      </c>
      <c r="F1885" s="83" t="s">
        <v>362</v>
      </c>
      <c r="G1885" s="84">
        <v>43355</v>
      </c>
      <c r="H1885" s="84">
        <v>43356</v>
      </c>
      <c r="I1885" s="122" t="s">
        <v>1368</v>
      </c>
      <c r="J1885" s="83" t="s">
        <v>31</v>
      </c>
      <c r="K1885" s="85">
        <v>5954</v>
      </c>
      <c r="L1885" s="154"/>
      <c r="M1885" s="1"/>
    </row>
    <row r="1886" spans="1:13" ht="20.25" hidden="1" customHeight="1">
      <c r="A1886" s="1"/>
      <c r="B1886" s="120" t="s">
        <v>1369</v>
      </c>
      <c r="C1886" s="83" t="s">
        <v>1171</v>
      </c>
      <c r="D1886" s="83" t="s">
        <v>571</v>
      </c>
      <c r="E1886" s="83">
        <v>2018</v>
      </c>
      <c r="F1886" s="83" t="s">
        <v>362</v>
      </c>
      <c r="G1886" s="84">
        <v>43355</v>
      </c>
      <c r="H1886" s="84">
        <v>43356</v>
      </c>
      <c r="I1886" s="122" t="s">
        <v>1368</v>
      </c>
      <c r="J1886" s="83" t="s">
        <v>938</v>
      </c>
      <c r="K1886" s="85">
        <v>5954</v>
      </c>
      <c r="L1886" s="154"/>
      <c r="M1886" s="1"/>
    </row>
    <row r="1887" spans="1:13" ht="20.25" hidden="1" customHeight="1">
      <c r="A1887" s="1"/>
      <c r="B1887" s="120" t="s">
        <v>1338</v>
      </c>
      <c r="C1887" s="83" t="s">
        <v>1171</v>
      </c>
      <c r="D1887" s="83" t="s">
        <v>443</v>
      </c>
      <c r="E1887" s="83">
        <v>2018</v>
      </c>
      <c r="F1887" s="83" t="s">
        <v>362</v>
      </c>
      <c r="G1887" s="84">
        <v>43347</v>
      </c>
      <c r="H1887" s="84">
        <v>43350</v>
      </c>
      <c r="I1887" s="83" t="s">
        <v>939</v>
      </c>
      <c r="J1887" s="83" t="s">
        <v>31</v>
      </c>
      <c r="K1887" s="85">
        <v>2000</v>
      </c>
      <c r="L1887" s="154"/>
      <c r="M1887" s="1"/>
    </row>
    <row r="1888" spans="1:13" ht="20.25" hidden="1" customHeight="1">
      <c r="A1888" s="1"/>
      <c r="B1888" s="120" t="s">
        <v>1370</v>
      </c>
      <c r="C1888" s="83" t="s">
        <v>1171</v>
      </c>
      <c r="D1888" s="83" t="s">
        <v>443</v>
      </c>
      <c r="E1888" s="83">
        <v>2018</v>
      </c>
      <c r="F1888" s="83" t="s">
        <v>362</v>
      </c>
      <c r="G1888" s="84">
        <v>43348</v>
      </c>
      <c r="H1888" s="84">
        <v>43350</v>
      </c>
      <c r="I1888" s="83" t="s">
        <v>983</v>
      </c>
      <c r="J1888" s="83" t="s">
        <v>871</v>
      </c>
      <c r="K1888" s="85">
        <v>2000</v>
      </c>
      <c r="L1888" s="154"/>
      <c r="M1888" s="1"/>
    </row>
    <row r="1889" spans="1:13" ht="20.25" hidden="1" customHeight="1">
      <c r="A1889" s="1"/>
      <c r="B1889" s="120" t="s">
        <v>1371</v>
      </c>
      <c r="C1889" s="83" t="s">
        <v>1372</v>
      </c>
      <c r="D1889" s="83" t="s">
        <v>443</v>
      </c>
      <c r="E1889" s="83">
        <v>2018</v>
      </c>
      <c r="F1889" s="83" t="s">
        <v>362</v>
      </c>
      <c r="G1889" s="84">
        <v>43348</v>
      </c>
      <c r="H1889" s="84">
        <v>43350</v>
      </c>
      <c r="I1889" s="83" t="s">
        <v>983</v>
      </c>
      <c r="J1889" s="83" t="s">
        <v>572</v>
      </c>
      <c r="K1889" s="85">
        <v>2000</v>
      </c>
      <c r="L1889" s="154"/>
      <c r="M1889" s="1"/>
    </row>
    <row r="1890" spans="1:13" ht="20.25" hidden="1" customHeight="1">
      <c r="A1890" s="1"/>
      <c r="B1890" s="120" t="s">
        <v>1296</v>
      </c>
      <c r="C1890" s="83" t="s">
        <v>1171</v>
      </c>
      <c r="D1890" s="83" t="s">
        <v>443</v>
      </c>
      <c r="E1890" s="83">
        <v>2018</v>
      </c>
      <c r="F1890" s="83" t="s">
        <v>362</v>
      </c>
      <c r="G1890" s="84">
        <v>43348</v>
      </c>
      <c r="H1890" s="84">
        <v>43350</v>
      </c>
      <c r="I1890" s="83" t="s">
        <v>983</v>
      </c>
      <c r="J1890" s="83" t="s">
        <v>1373</v>
      </c>
      <c r="K1890" s="85">
        <v>2000</v>
      </c>
      <c r="L1890" s="154"/>
      <c r="M1890" s="1"/>
    </row>
    <row r="1891" spans="1:13" ht="20.25" hidden="1" customHeight="1">
      <c r="A1891" s="1"/>
      <c r="B1891" s="120" t="s">
        <v>1352</v>
      </c>
      <c r="C1891" s="83" t="s">
        <v>1171</v>
      </c>
      <c r="D1891" s="83" t="s">
        <v>443</v>
      </c>
      <c r="E1891" s="83">
        <v>2018</v>
      </c>
      <c r="F1891" s="83" t="s">
        <v>362</v>
      </c>
      <c r="G1891" s="84">
        <v>43347</v>
      </c>
      <c r="H1891" s="84">
        <v>43350</v>
      </c>
      <c r="I1891" s="83" t="s">
        <v>1374</v>
      </c>
      <c r="J1891" s="83" t="s">
        <v>1353</v>
      </c>
      <c r="K1891" s="85">
        <v>2000</v>
      </c>
      <c r="L1891" s="154"/>
      <c r="M1891" s="1"/>
    </row>
    <row r="1892" spans="1:13" ht="20.25" hidden="1" customHeight="1">
      <c r="A1892" s="1"/>
      <c r="B1892" s="120" t="s">
        <v>1351</v>
      </c>
      <c r="C1892" s="83" t="s">
        <v>14</v>
      </c>
      <c r="D1892" s="83" t="s">
        <v>443</v>
      </c>
      <c r="E1892" s="83">
        <v>2018</v>
      </c>
      <c r="F1892" s="83" t="s">
        <v>362</v>
      </c>
      <c r="G1892" s="84">
        <v>43347</v>
      </c>
      <c r="H1892" s="84">
        <v>43350</v>
      </c>
      <c r="I1892" s="83" t="s">
        <v>940</v>
      </c>
      <c r="J1892" s="83" t="s">
        <v>1221</v>
      </c>
      <c r="K1892" s="85">
        <v>2000</v>
      </c>
      <c r="L1892" s="154"/>
      <c r="M1892" s="1"/>
    </row>
    <row r="1893" spans="1:13" ht="20.25" hidden="1" customHeight="1">
      <c r="A1893" s="1"/>
      <c r="B1893" s="120" t="s">
        <v>1375</v>
      </c>
      <c r="C1893" s="83" t="s">
        <v>1171</v>
      </c>
      <c r="D1893" s="83" t="s">
        <v>443</v>
      </c>
      <c r="E1893" s="83">
        <v>2018</v>
      </c>
      <c r="F1893" s="83" t="s">
        <v>362</v>
      </c>
      <c r="G1893" s="84">
        <v>43347</v>
      </c>
      <c r="H1893" s="84">
        <v>43350</v>
      </c>
      <c r="I1893" s="83" t="s">
        <v>983</v>
      </c>
      <c r="J1893" s="83" t="s">
        <v>751</v>
      </c>
      <c r="K1893" s="85">
        <v>2000</v>
      </c>
      <c r="L1893" s="154"/>
      <c r="M1893" s="1"/>
    </row>
    <row r="1894" spans="1:13" ht="20.25" hidden="1" customHeight="1">
      <c r="A1894" s="1"/>
      <c r="B1894" s="120" t="s">
        <v>1376</v>
      </c>
      <c r="C1894" s="83" t="s">
        <v>1171</v>
      </c>
      <c r="D1894" s="83" t="s">
        <v>443</v>
      </c>
      <c r="E1894" s="83">
        <v>2018</v>
      </c>
      <c r="F1894" s="83" t="s">
        <v>362</v>
      </c>
      <c r="G1894" s="84">
        <v>43348</v>
      </c>
      <c r="H1894" s="84">
        <v>43355</v>
      </c>
      <c r="I1894" s="83" t="s">
        <v>983</v>
      </c>
      <c r="J1894" s="83" t="s">
        <v>31</v>
      </c>
      <c r="K1894" s="85">
        <v>2000</v>
      </c>
      <c r="L1894" s="154"/>
      <c r="M1894" s="1"/>
    </row>
    <row r="1895" spans="1:13" ht="20.25" hidden="1" customHeight="1">
      <c r="A1895" s="1"/>
      <c r="B1895" s="120" t="s">
        <v>1377</v>
      </c>
      <c r="C1895" s="83" t="s">
        <v>14</v>
      </c>
      <c r="D1895" s="83" t="s">
        <v>443</v>
      </c>
      <c r="E1895" s="83">
        <v>2018</v>
      </c>
      <c r="F1895" s="83" t="s">
        <v>362</v>
      </c>
      <c r="G1895" s="84">
        <v>43355</v>
      </c>
      <c r="H1895" s="84">
        <v>43356</v>
      </c>
      <c r="I1895" s="83" t="s">
        <v>870</v>
      </c>
      <c r="J1895" s="83" t="s">
        <v>551</v>
      </c>
      <c r="K1895" s="85">
        <v>2000</v>
      </c>
      <c r="L1895" s="154"/>
      <c r="M1895" s="1"/>
    </row>
    <row r="1896" spans="1:13" ht="20.25" hidden="1" customHeight="1">
      <c r="A1896" s="1"/>
      <c r="B1896" s="120" t="s">
        <v>1378</v>
      </c>
      <c r="C1896" s="83" t="s">
        <v>14</v>
      </c>
      <c r="D1896" s="83" t="s">
        <v>443</v>
      </c>
      <c r="E1896" s="83">
        <v>2018</v>
      </c>
      <c r="F1896" s="83" t="s">
        <v>362</v>
      </c>
      <c r="G1896" s="84">
        <v>43356</v>
      </c>
      <c r="H1896" s="84">
        <v>43356</v>
      </c>
      <c r="I1896" s="83" t="s">
        <v>870</v>
      </c>
      <c r="J1896" s="83" t="s">
        <v>751</v>
      </c>
      <c r="K1896" s="85">
        <v>2000</v>
      </c>
      <c r="L1896" s="154"/>
      <c r="M1896" s="1"/>
    </row>
    <row r="1897" spans="1:13" ht="20.25" hidden="1" customHeight="1">
      <c r="A1897" s="1"/>
      <c r="B1897" s="120" t="s">
        <v>1379</v>
      </c>
      <c r="C1897" s="83" t="s">
        <v>14</v>
      </c>
      <c r="D1897" s="83" t="s">
        <v>443</v>
      </c>
      <c r="E1897" s="83">
        <v>2018</v>
      </c>
      <c r="F1897" s="83" t="s">
        <v>362</v>
      </c>
      <c r="G1897" s="84">
        <v>43348</v>
      </c>
      <c r="H1897" s="84">
        <v>43360</v>
      </c>
      <c r="I1897" s="83" t="s">
        <v>983</v>
      </c>
      <c r="J1897" s="83" t="s">
        <v>1380</v>
      </c>
      <c r="K1897" s="85">
        <v>2000</v>
      </c>
      <c r="L1897" s="154"/>
      <c r="M1897" s="1"/>
    </row>
    <row r="1898" spans="1:13" ht="20.25" hidden="1" customHeight="1">
      <c r="A1898" s="1"/>
      <c r="B1898" s="120" t="s">
        <v>1381</v>
      </c>
      <c r="C1898" s="83" t="s">
        <v>14</v>
      </c>
      <c r="D1898" s="83" t="s">
        <v>443</v>
      </c>
      <c r="E1898" s="83">
        <v>2018</v>
      </c>
      <c r="F1898" s="83" t="s">
        <v>362</v>
      </c>
      <c r="G1898" s="84">
        <v>43361</v>
      </c>
      <c r="H1898" s="84">
        <v>43367</v>
      </c>
      <c r="I1898" s="83" t="s">
        <v>870</v>
      </c>
      <c r="J1898" s="83" t="s">
        <v>572</v>
      </c>
      <c r="K1898" s="85">
        <v>511</v>
      </c>
      <c r="L1898" s="154"/>
      <c r="M1898" s="1"/>
    </row>
    <row r="1899" spans="1:13" ht="20.25" hidden="1" customHeight="1">
      <c r="A1899" s="1"/>
      <c r="B1899" s="120" t="s">
        <v>661</v>
      </c>
      <c r="C1899" s="83" t="s">
        <v>1171</v>
      </c>
      <c r="D1899" s="83" t="s">
        <v>476</v>
      </c>
      <c r="E1899" s="83">
        <v>2018</v>
      </c>
      <c r="F1899" s="83" t="s">
        <v>362</v>
      </c>
      <c r="G1899" s="84">
        <v>43368</v>
      </c>
      <c r="H1899" s="84">
        <v>43369</v>
      </c>
      <c r="I1899" s="83" t="s">
        <v>1382</v>
      </c>
      <c r="J1899" s="83" t="s">
        <v>1049</v>
      </c>
      <c r="K1899" s="85">
        <v>1418.26</v>
      </c>
      <c r="L1899" s="154"/>
      <c r="M1899" s="1"/>
    </row>
    <row r="1900" spans="1:13" ht="20.25" hidden="1" customHeight="1">
      <c r="A1900" s="1"/>
      <c r="B1900" s="88" t="s">
        <v>1383</v>
      </c>
      <c r="C1900" s="89" t="s">
        <v>45</v>
      </c>
      <c r="D1900" s="89" t="s">
        <v>46</v>
      </c>
      <c r="E1900" s="89">
        <v>2018</v>
      </c>
      <c r="F1900" s="128" t="s">
        <v>362</v>
      </c>
      <c r="G1900" s="90"/>
      <c r="H1900" s="90"/>
      <c r="I1900" s="89" t="s">
        <v>1384</v>
      </c>
      <c r="J1900" s="89"/>
      <c r="K1900" s="91">
        <v>0</v>
      </c>
      <c r="L1900" s="131">
        <f>SUM(K1873:K1899)</f>
        <v>61393.86</v>
      </c>
      <c r="M1900" s="1"/>
    </row>
    <row r="1901" spans="1:13" ht="20.25" hidden="1" customHeight="1">
      <c r="A1901" s="1"/>
      <c r="B1901" s="82" t="s">
        <v>197</v>
      </c>
      <c r="C1901" s="102" t="s">
        <v>14</v>
      </c>
      <c r="D1901" s="102" t="s">
        <v>476</v>
      </c>
      <c r="E1901" s="102">
        <v>2018</v>
      </c>
      <c r="F1901" s="102" t="s">
        <v>409</v>
      </c>
      <c r="G1901" s="133">
        <v>43374</v>
      </c>
      <c r="H1901" s="133">
        <v>43374</v>
      </c>
      <c r="I1901" s="135" t="s">
        <v>1385</v>
      </c>
      <c r="J1901" s="102" t="s">
        <v>152</v>
      </c>
      <c r="K1901" s="103">
        <v>10000</v>
      </c>
      <c r="L1901" s="134"/>
      <c r="M1901" s="1"/>
    </row>
    <row r="1902" spans="1:13" ht="20.25" hidden="1" customHeight="1">
      <c r="A1902" s="1"/>
      <c r="B1902" s="82" t="s">
        <v>1347</v>
      </c>
      <c r="C1902" s="102" t="s">
        <v>14</v>
      </c>
      <c r="D1902" s="102" t="s">
        <v>86</v>
      </c>
      <c r="E1902" s="102">
        <v>2018</v>
      </c>
      <c r="F1902" s="102" t="s">
        <v>409</v>
      </c>
      <c r="G1902" s="133">
        <v>43374</v>
      </c>
      <c r="H1902" s="133">
        <v>43377</v>
      </c>
      <c r="I1902" s="102" t="s">
        <v>1386</v>
      </c>
      <c r="J1902" s="102" t="s">
        <v>955</v>
      </c>
      <c r="K1902" s="103">
        <v>2000</v>
      </c>
      <c r="L1902" s="134"/>
      <c r="M1902" s="1"/>
    </row>
    <row r="1903" spans="1:13" ht="20.25" hidden="1" customHeight="1">
      <c r="A1903" s="1"/>
      <c r="B1903" s="82" t="s">
        <v>1387</v>
      </c>
      <c r="C1903" s="102" t="s">
        <v>14</v>
      </c>
      <c r="D1903" s="102" t="s">
        <v>57</v>
      </c>
      <c r="E1903" s="102">
        <v>2018</v>
      </c>
      <c r="F1903" s="102" t="s">
        <v>409</v>
      </c>
      <c r="G1903" s="133">
        <v>43374</v>
      </c>
      <c r="H1903" s="133">
        <v>43377</v>
      </c>
      <c r="I1903" s="102" t="s">
        <v>766</v>
      </c>
      <c r="J1903" s="102" t="s">
        <v>551</v>
      </c>
      <c r="K1903" s="103">
        <v>2000</v>
      </c>
      <c r="L1903" s="134"/>
      <c r="M1903" s="1"/>
    </row>
    <row r="1904" spans="1:13" ht="20.25" hidden="1" customHeight="1">
      <c r="A1904" s="1"/>
      <c r="B1904" s="82" t="s">
        <v>1364</v>
      </c>
      <c r="C1904" s="102" t="s">
        <v>1171</v>
      </c>
      <c r="D1904" s="102" t="s">
        <v>22</v>
      </c>
      <c r="E1904" s="102">
        <v>2018</v>
      </c>
      <c r="F1904" s="102" t="s">
        <v>409</v>
      </c>
      <c r="G1904" s="133">
        <v>43374</v>
      </c>
      <c r="H1904" s="133">
        <v>43377</v>
      </c>
      <c r="I1904" s="102" t="s">
        <v>1388</v>
      </c>
      <c r="J1904" s="102" t="s">
        <v>1365</v>
      </c>
      <c r="K1904" s="103">
        <v>2500</v>
      </c>
      <c r="L1904" s="134"/>
      <c r="M1904" s="1"/>
    </row>
    <row r="1905" spans="1:13" ht="20.25" hidden="1" customHeight="1">
      <c r="A1905" s="1"/>
      <c r="B1905" s="82" t="s">
        <v>1361</v>
      </c>
      <c r="C1905" s="102" t="s">
        <v>1171</v>
      </c>
      <c r="D1905" s="102" t="s">
        <v>22</v>
      </c>
      <c r="E1905" s="102">
        <v>2018</v>
      </c>
      <c r="F1905" s="102" t="s">
        <v>409</v>
      </c>
      <c r="G1905" s="133">
        <v>43374</v>
      </c>
      <c r="H1905" s="133">
        <v>43377</v>
      </c>
      <c r="I1905" s="102" t="s">
        <v>1388</v>
      </c>
      <c r="J1905" s="102" t="s">
        <v>887</v>
      </c>
      <c r="K1905" s="103">
        <v>2500</v>
      </c>
      <c r="L1905" s="134"/>
      <c r="M1905" s="1"/>
    </row>
    <row r="1906" spans="1:13" ht="20.25" hidden="1" customHeight="1">
      <c r="A1906" s="1"/>
      <c r="B1906" s="82" t="s">
        <v>743</v>
      </c>
      <c r="C1906" s="102" t="s">
        <v>1171</v>
      </c>
      <c r="D1906" s="102" t="s">
        <v>476</v>
      </c>
      <c r="E1906" s="102">
        <v>2018</v>
      </c>
      <c r="F1906" s="102" t="s">
        <v>409</v>
      </c>
      <c r="G1906" s="133">
        <v>43378</v>
      </c>
      <c r="H1906" s="133">
        <v>43381</v>
      </c>
      <c r="I1906" s="102" t="s">
        <v>1389</v>
      </c>
      <c r="J1906" s="102" t="s">
        <v>745</v>
      </c>
      <c r="K1906" s="103">
        <v>3000</v>
      </c>
      <c r="L1906" s="134"/>
      <c r="M1906" s="1"/>
    </row>
    <row r="1907" spans="1:13" ht="20.25" hidden="1" customHeight="1">
      <c r="A1907" s="1"/>
      <c r="B1907" s="82" t="s">
        <v>843</v>
      </c>
      <c r="C1907" s="102" t="s">
        <v>1171</v>
      </c>
      <c r="D1907" s="102" t="s">
        <v>476</v>
      </c>
      <c r="E1907" s="102">
        <v>2018</v>
      </c>
      <c r="F1907" s="102" t="s">
        <v>409</v>
      </c>
      <c r="G1907" s="133">
        <v>43382</v>
      </c>
      <c r="H1907" s="133">
        <v>43382</v>
      </c>
      <c r="I1907" s="102" t="s">
        <v>1390</v>
      </c>
      <c r="J1907" s="102" t="s">
        <v>31</v>
      </c>
      <c r="K1907" s="103">
        <v>2000</v>
      </c>
      <c r="L1907" s="134"/>
      <c r="M1907" s="1"/>
    </row>
    <row r="1908" spans="1:13" ht="20.25" hidden="1" customHeight="1">
      <c r="A1908" s="1"/>
      <c r="B1908" s="82" t="s">
        <v>269</v>
      </c>
      <c r="C1908" s="102" t="s">
        <v>1171</v>
      </c>
      <c r="D1908" s="102" t="s">
        <v>476</v>
      </c>
      <c r="E1908" s="102">
        <v>2018</v>
      </c>
      <c r="F1908" s="102" t="s">
        <v>409</v>
      </c>
      <c r="G1908" s="133">
        <v>43382</v>
      </c>
      <c r="H1908" s="133">
        <v>43382</v>
      </c>
      <c r="I1908" s="102" t="s">
        <v>1390</v>
      </c>
      <c r="J1908" s="102" t="s">
        <v>88</v>
      </c>
      <c r="K1908" s="103">
        <v>2000</v>
      </c>
      <c r="L1908" s="134"/>
      <c r="M1908" s="1"/>
    </row>
    <row r="1909" spans="1:13" ht="20.25" hidden="1" customHeight="1">
      <c r="A1909" s="1"/>
      <c r="B1909" s="82" t="s">
        <v>1106</v>
      </c>
      <c r="C1909" s="102" t="s">
        <v>14</v>
      </c>
      <c r="D1909" s="102" t="s">
        <v>476</v>
      </c>
      <c r="E1909" s="102">
        <v>2018</v>
      </c>
      <c r="F1909" s="102" t="s">
        <v>409</v>
      </c>
      <c r="G1909" s="133">
        <v>43382</v>
      </c>
      <c r="H1909" s="133">
        <v>43382</v>
      </c>
      <c r="I1909" s="102" t="s">
        <v>1390</v>
      </c>
      <c r="J1909" s="102"/>
      <c r="K1909" s="103">
        <v>2000</v>
      </c>
      <c r="L1909" s="134"/>
      <c r="M1909" s="1"/>
    </row>
    <row r="1910" spans="1:13" ht="20.25" hidden="1" customHeight="1">
      <c r="A1910" s="1"/>
      <c r="B1910" s="82" t="s">
        <v>1391</v>
      </c>
      <c r="C1910" s="102" t="s">
        <v>1171</v>
      </c>
      <c r="D1910" s="102" t="s">
        <v>476</v>
      </c>
      <c r="E1910" s="102">
        <v>2018</v>
      </c>
      <c r="F1910" s="102" t="s">
        <v>409</v>
      </c>
      <c r="G1910" s="133">
        <v>43382</v>
      </c>
      <c r="H1910" s="133">
        <v>43382</v>
      </c>
      <c r="I1910" s="102" t="s">
        <v>1390</v>
      </c>
      <c r="J1910" s="102" t="s">
        <v>111</v>
      </c>
      <c r="K1910" s="103">
        <v>2000</v>
      </c>
      <c r="L1910" s="134"/>
      <c r="M1910" s="1"/>
    </row>
    <row r="1911" spans="1:13" ht="20.25" hidden="1" customHeight="1">
      <c r="A1911" s="1"/>
      <c r="B1911" s="82" t="s">
        <v>1392</v>
      </c>
      <c r="C1911" s="102" t="s">
        <v>1171</v>
      </c>
      <c r="D1911" s="102" t="s">
        <v>78</v>
      </c>
      <c r="E1911" s="102">
        <v>2018</v>
      </c>
      <c r="F1911" s="102" t="s">
        <v>409</v>
      </c>
      <c r="G1911" s="133">
        <v>43382</v>
      </c>
      <c r="H1911" s="133">
        <v>43382</v>
      </c>
      <c r="I1911" s="102" t="s">
        <v>1390</v>
      </c>
      <c r="J1911" s="102" t="s">
        <v>1049</v>
      </c>
      <c r="K1911" s="103">
        <v>2000</v>
      </c>
      <c r="L1911" s="134"/>
      <c r="M1911" s="1"/>
    </row>
    <row r="1912" spans="1:13" ht="20.25" hidden="1" customHeight="1">
      <c r="A1912" s="1"/>
      <c r="B1912" s="82" t="s">
        <v>997</v>
      </c>
      <c r="C1912" s="102" t="s">
        <v>1171</v>
      </c>
      <c r="D1912" s="102" t="s">
        <v>476</v>
      </c>
      <c r="E1912" s="102">
        <v>2018</v>
      </c>
      <c r="F1912" s="102" t="s">
        <v>409</v>
      </c>
      <c r="G1912" s="133">
        <v>43382</v>
      </c>
      <c r="H1912" s="133">
        <v>43382</v>
      </c>
      <c r="I1912" s="102" t="s">
        <v>1390</v>
      </c>
      <c r="J1912" s="102" t="s">
        <v>111</v>
      </c>
      <c r="K1912" s="103">
        <v>2000</v>
      </c>
      <c r="L1912" s="134"/>
      <c r="M1912" s="1"/>
    </row>
    <row r="1913" spans="1:13" ht="20.25" hidden="1" customHeight="1">
      <c r="A1913" s="1"/>
      <c r="B1913" s="82" t="s">
        <v>537</v>
      </c>
      <c r="C1913" s="102" t="s">
        <v>1171</v>
      </c>
      <c r="D1913" s="102" t="s">
        <v>1030</v>
      </c>
      <c r="E1913" s="102">
        <v>2018</v>
      </c>
      <c r="F1913" s="102" t="s">
        <v>409</v>
      </c>
      <c r="G1913" s="133">
        <v>43385</v>
      </c>
      <c r="H1913" s="133">
        <v>43389</v>
      </c>
      <c r="I1913" s="102" t="s">
        <v>1393</v>
      </c>
      <c r="J1913" s="102" t="s">
        <v>88</v>
      </c>
      <c r="K1913" s="103">
        <v>8375</v>
      </c>
      <c r="L1913" s="134"/>
      <c r="M1913" s="1"/>
    </row>
    <row r="1914" spans="1:13" ht="20.25" hidden="1" customHeight="1">
      <c r="A1914" s="1"/>
      <c r="B1914" s="82" t="s">
        <v>1394</v>
      </c>
      <c r="C1914" s="102" t="s">
        <v>1171</v>
      </c>
      <c r="D1914" s="102" t="s">
        <v>783</v>
      </c>
      <c r="E1914" s="102">
        <v>2018</v>
      </c>
      <c r="F1914" s="102" t="s">
        <v>409</v>
      </c>
      <c r="G1914" s="133">
        <v>43397</v>
      </c>
      <c r="H1914" s="133">
        <v>43391</v>
      </c>
      <c r="I1914" s="102" t="s">
        <v>1395</v>
      </c>
      <c r="J1914" s="102"/>
      <c r="K1914" s="103">
        <v>968.75</v>
      </c>
      <c r="L1914" s="134"/>
      <c r="M1914" s="1"/>
    </row>
    <row r="1915" spans="1:13" ht="20.25" hidden="1" customHeight="1">
      <c r="A1915" s="1"/>
      <c r="B1915" s="82" t="s">
        <v>1396</v>
      </c>
      <c r="C1915" s="102" t="s">
        <v>1171</v>
      </c>
      <c r="D1915" s="102" t="s">
        <v>783</v>
      </c>
      <c r="E1915" s="102">
        <v>2018</v>
      </c>
      <c r="F1915" s="102" t="s">
        <v>409</v>
      </c>
      <c r="G1915" s="133">
        <v>43397</v>
      </c>
      <c r="H1915" s="133">
        <v>43391</v>
      </c>
      <c r="I1915" s="102" t="s">
        <v>1395</v>
      </c>
      <c r="J1915" s="102"/>
      <c r="K1915" s="103">
        <v>968.75</v>
      </c>
      <c r="L1915" s="134"/>
      <c r="M1915" s="1"/>
    </row>
    <row r="1916" spans="1:13" ht="20.25" hidden="1" customHeight="1">
      <c r="A1916" s="1"/>
      <c r="B1916" s="82" t="s">
        <v>1397</v>
      </c>
      <c r="C1916" s="102" t="s">
        <v>1171</v>
      </c>
      <c r="D1916" s="102" t="s">
        <v>783</v>
      </c>
      <c r="E1916" s="102">
        <v>2018</v>
      </c>
      <c r="F1916" s="102" t="s">
        <v>409</v>
      </c>
      <c r="G1916" s="133">
        <v>43397</v>
      </c>
      <c r="H1916" s="133">
        <v>43391</v>
      </c>
      <c r="I1916" s="102" t="s">
        <v>1395</v>
      </c>
      <c r="J1916" s="102"/>
      <c r="K1916" s="103">
        <v>968.75</v>
      </c>
      <c r="L1916" s="134"/>
      <c r="M1916" s="1"/>
    </row>
    <row r="1917" spans="1:13" ht="20.25" hidden="1" customHeight="1">
      <c r="A1917" s="1"/>
      <c r="B1917" s="82" t="s">
        <v>1398</v>
      </c>
      <c r="C1917" s="102" t="s">
        <v>14</v>
      </c>
      <c r="D1917" s="102" t="s">
        <v>783</v>
      </c>
      <c r="E1917" s="102">
        <v>2018</v>
      </c>
      <c r="F1917" s="102" t="s">
        <v>409</v>
      </c>
      <c r="G1917" s="133">
        <v>43397</v>
      </c>
      <c r="H1917" s="133">
        <v>43391</v>
      </c>
      <c r="I1917" s="102" t="s">
        <v>1395</v>
      </c>
      <c r="J1917" s="102"/>
      <c r="K1917" s="103">
        <v>968.75</v>
      </c>
      <c r="L1917" s="134"/>
      <c r="M1917" s="1"/>
    </row>
    <row r="1918" spans="1:13" ht="20.25" hidden="1" customHeight="1">
      <c r="A1918" s="1"/>
      <c r="B1918" s="82" t="s">
        <v>1399</v>
      </c>
      <c r="C1918" s="102" t="s">
        <v>14</v>
      </c>
      <c r="D1918" s="102" t="s">
        <v>783</v>
      </c>
      <c r="E1918" s="102">
        <v>2018</v>
      </c>
      <c r="F1918" s="102" t="s">
        <v>409</v>
      </c>
      <c r="G1918" s="133">
        <v>43397</v>
      </c>
      <c r="H1918" s="133">
        <v>43391</v>
      </c>
      <c r="I1918" s="102" t="s">
        <v>1395</v>
      </c>
      <c r="J1918" s="102"/>
      <c r="K1918" s="103">
        <v>968.75</v>
      </c>
      <c r="L1918" s="134"/>
      <c r="M1918" s="1"/>
    </row>
    <row r="1919" spans="1:13" ht="20.25" hidden="1" customHeight="1">
      <c r="A1919" s="1"/>
      <c r="B1919" s="82" t="s">
        <v>1400</v>
      </c>
      <c r="C1919" s="102" t="s">
        <v>14</v>
      </c>
      <c r="D1919" s="102" t="s">
        <v>783</v>
      </c>
      <c r="E1919" s="102">
        <v>2018</v>
      </c>
      <c r="F1919" s="102" t="s">
        <v>409</v>
      </c>
      <c r="G1919" s="133">
        <v>43397</v>
      </c>
      <c r="H1919" s="133">
        <v>43391</v>
      </c>
      <c r="I1919" s="102" t="s">
        <v>1395</v>
      </c>
      <c r="J1919" s="102"/>
      <c r="K1919" s="103">
        <v>968.75</v>
      </c>
      <c r="L1919" s="134"/>
      <c r="M1919" s="1"/>
    </row>
    <row r="1920" spans="1:13" ht="20.25" hidden="1" customHeight="1">
      <c r="A1920" s="1"/>
      <c r="B1920" s="82" t="s">
        <v>1401</v>
      </c>
      <c r="C1920" s="102" t="s">
        <v>1171</v>
      </c>
      <c r="D1920" s="102" t="s">
        <v>783</v>
      </c>
      <c r="E1920" s="102">
        <v>2018</v>
      </c>
      <c r="F1920" s="102" t="s">
        <v>409</v>
      </c>
      <c r="G1920" s="133">
        <v>43397</v>
      </c>
      <c r="H1920" s="133">
        <v>43391</v>
      </c>
      <c r="I1920" s="102" t="s">
        <v>1395</v>
      </c>
      <c r="J1920" s="102"/>
      <c r="K1920" s="103">
        <v>968.75</v>
      </c>
      <c r="L1920" s="134"/>
      <c r="M1920" s="1"/>
    </row>
    <row r="1921" spans="1:13" ht="20.25" hidden="1" customHeight="1">
      <c r="A1921" s="1"/>
      <c r="B1921" s="82" t="s">
        <v>1402</v>
      </c>
      <c r="C1921" s="102" t="s">
        <v>1171</v>
      </c>
      <c r="D1921" s="102" t="s">
        <v>783</v>
      </c>
      <c r="E1921" s="102">
        <v>2018</v>
      </c>
      <c r="F1921" s="102" t="s">
        <v>409</v>
      </c>
      <c r="G1921" s="133">
        <v>43397</v>
      </c>
      <c r="H1921" s="133">
        <v>43391</v>
      </c>
      <c r="I1921" s="102" t="s">
        <v>1395</v>
      </c>
      <c r="J1921" s="102"/>
      <c r="K1921" s="103">
        <v>968.75</v>
      </c>
      <c r="L1921" s="134"/>
      <c r="M1921" s="1"/>
    </row>
    <row r="1922" spans="1:13" ht="20.25" hidden="1" customHeight="1">
      <c r="A1922" s="1"/>
      <c r="B1922" s="82" t="s">
        <v>1403</v>
      </c>
      <c r="C1922" s="102" t="s">
        <v>14</v>
      </c>
      <c r="D1922" s="102" t="s">
        <v>783</v>
      </c>
      <c r="E1922" s="102">
        <v>2018</v>
      </c>
      <c r="F1922" s="102" t="s">
        <v>409</v>
      </c>
      <c r="G1922" s="133">
        <v>43397</v>
      </c>
      <c r="H1922" s="133">
        <v>43391</v>
      </c>
      <c r="I1922" s="102" t="s">
        <v>1395</v>
      </c>
      <c r="J1922" s="102"/>
      <c r="K1922" s="103">
        <v>968.75</v>
      </c>
      <c r="L1922" s="134"/>
      <c r="M1922" s="1"/>
    </row>
    <row r="1923" spans="1:13" ht="20.25" hidden="1" customHeight="1">
      <c r="A1923" s="1"/>
      <c r="B1923" s="82" t="s">
        <v>1404</v>
      </c>
      <c r="C1923" s="102" t="s">
        <v>1171</v>
      </c>
      <c r="D1923" s="102" t="s">
        <v>783</v>
      </c>
      <c r="E1923" s="102">
        <v>2018</v>
      </c>
      <c r="F1923" s="102" t="s">
        <v>409</v>
      </c>
      <c r="G1923" s="133">
        <v>43397</v>
      </c>
      <c r="H1923" s="133">
        <v>43391</v>
      </c>
      <c r="I1923" s="102" t="s">
        <v>1395</v>
      </c>
      <c r="J1923" s="102"/>
      <c r="K1923" s="103">
        <v>968.75</v>
      </c>
      <c r="L1923" s="134"/>
      <c r="M1923" s="1"/>
    </row>
    <row r="1924" spans="1:13" ht="20.25" hidden="1" customHeight="1">
      <c r="A1924" s="1"/>
      <c r="B1924" s="82" t="s">
        <v>1405</v>
      </c>
      <c r="C1924" s="102" t="s">
        <v>14</v>
      </c>
      <c r="D1924" s="102" t="s">
        <v>783</v>
      </c>
      <c r="E1924" s="102">
        <v>2018</v>
      </c>
      <c r="F1924" s="102" t="s">
        <v>409</v>
      </c>
      <c r="G1924" s="133">
        <v>43397</v>
      </c>
      <c r="H1924" s="133">
        <v>43391</v>
      </c>
      <c r="I1924" s="102" t="s">
        <v>1395</v>
      </c>
      <c r="J1924" s="102"/>
      <c r="K1924" s="103">
        <v>968.75</v>
      </c>
      <c r="L1924" s="134"/>
      <c r="M1924" s="1"/>
    </row>
    <row r="1925" spans="1:13" ht="20.25" hidden="1" customHeight="1">
      <c r="A1925" s="1"/>
      <c r="B1925" s="82" t="s">
        <v>1406</v>
      </c>
      <c r="C1925" s="102" t="s">
        <v>1171</v>
      </c>
      <c r="D1925" s="102" t="s">
        <v>783</v>
      </c>
      <c r="E1925" s="102">
        <v>2018</v>
      </c>
      <c r="F1925" s="102" t="s">
        <v>409</v>
      </c>
      <c r="G1925" s="133">
        <v>43397</v>
      </c>
      <c r="H1925" s="133">
        <v>43391</v>
      </c>
      <c r="I1925" s="102" t="s">
        <v>1395</v>
      </c>
      <c r="J1925" s="102"/>
      <c r="K1925" s="103">
        <v>968.75</v>
      </c>
      <c r="L1925" s="134"/>
      <c r="M1925" s="1"/>
    </row>
    <row r="1926" spans="1:13" ht="20.25" hidden="1" customHeight="1">
      <c r="A1926" s="1"/>
      <c r="B1926" s="82" t="s">
        <v>1407</v>
      </c>
      <c r="C1926" s="102" t="s">
        <v>1171</v>
      </c>
      <c r="D1926" s="102" t="s">
        <v>783</v>
      </c>
      <c r="E1926" s="102">
        <v>2018</v>
      </c>
      <c r="F1926" s="102" t="s">
        <v>409</v>
      </c>
      <c r="G1926" s="133">
        <v>43397</v>
      </c>
      <c r="H1926" s="133">
        <v>43391</v>
      </c>
      <c r="I1926" s="102" t="s">
        <v>1395</v>
      </c>
      <c r="J1926" s="102"/>
      <c r="K1926" s="103">
        <v>968.75</v>
      </c>
      <c r="L1926" s="134"/>
      <c r="M1926" s="1"/>
    </row>
    <row r="1927" spans="1:13" ht="20.25" hidden="1" customHeight="1">
      <c r="A1927" s="1"/>
      <c r="B1927" s="82" t="s">
        <v>1408</v>
      </c>
      <c r="C1927" s="102" t="s">
        <v>1171</v>
      </c>
      <c r="D1927" s="102" t="s">
        <v>783</v>
      </c>
      <c r="E1927" s="102">
        <v>2018</v>
      </c>
      <c r="F1927" s="102" t="s">
        <v>409</v>
      </c>
      <c r="G1927" s="133">
        <v>43397</v>
      </c>
      <c r="H1927" s="133">
        <v>43391</v>
      </c>
      <c r="I1927" s="102" t="s">
        <v>1395</v>
      </c>
      <c r="J1927" s="102"/>
      <c r="K1927" s="103">
        <v>968.75</v>
      </c>
      <c r="L1927" s="134"/>
      <c r="M1927" s="1"/>
    </row>
    <row r="1928" spans="1:13" ht="20.25" hidden="1" customHeight="1">
      <c r="A1928" s="1"/>
      <c r="B1928" s="82" t="s">
        <v>1409</v>
      </c>
      <c r="C1928" s="102" t="s">
        <v>1171</v>
      </c>
      <c r="D1928" s="102" t="s">
        <v>783</v>
      </c>
      <c r="E1928" s="102">
        <v>2018</v>
      </c>
      <c r="F1928" s="102" t="s">
        <v>409</v>
      </c>
      <c r="G1928" s="133">
        <v>43397</v>
      </c>
      <c r="H1928" s="133">
        <v>43391</v>
      </c>
      <c r="I1928" s="102" t="s">
        <v>1395</v>
      </c>
      <c r="J1928" s="102"/>
      <c r="K1928" s="103">
        <v>968.75</v>
      </c>
      <c r="L1928" s="134"/>
      <c r="M1928" s="1"/>
    </row>
    <row r="1929" spans="1:13" ht="20.25" hidden="1" customHeight="1">
      <c r="A1929" s="1"/>
      <c r="B1929" s="82" t="s">
        <v>1410</v>
      </c>
      <c r="C1929" s="102" t="s">
        <v>1171</v>
      </c>
      <c r="D1929" s="102" t="s">
        <v>783</v>
      </c>
      <c r="E1929" s="102">
        <v>2018</v>
      </c>
      <c r="F1929" s="102" t="s">
        <v>409</v>
      </c>
      <c r="G1929" s="133">
        <v>43397</v>
      </c>
      <c r="H1929" s="133">
        <v>43391</v>
      </c>
      <c r="I1929" s="102" t="s">
        <v>1395</v>
      </c>
      <c r="J1929" s="102"/>
      <c r="K1929" s="103">
        <v>968.75</v>
      </c>
      <c r="L1929" s="134"/>
      <c r="M1929" s="1"/>
    </row>
    <row r="1930" spans="1:13" ht="20.25" hidden="1" customHeight="1">
      <c r="A1930" s="1"/>
      <c r="B1930" s="82" t="s">
        <v>1411</v>
      </c>
      <c r="C1930" s="102" t="s">
        <v>1171</v>
      </c>
      <c r="D1930" s="102" t="s">
        <v>783</v>
      </c>
      <c r="E1930" s="102">
        <v>2018</v>
      </c>
      <c r="F1930" s="102" t="s">
        <v>409</v>
      </c>
      <c r="G1930" s="133">
        <v>43397</v>
      </c>
      <c r="H1930" s="133">
        <v>43391</v>
      </c>
      <c r="I1930" s="102" t="s">
        <v>1395</v>
      </c>
      <c r="J1930" s="102"/>
      <c r="K1930" s="103">
        <v>968.75</v>
      </c>
      <c r="L1930" s="134"/>
      <c r="M1930" s="1"/>
    </row>
    <row r="1931" spans="1:13" ht="20.25" hidden="1" customHeight="1">
      <c r="A1931" s="1"/>
      <c r="B1931" s="82" t="s">
        <v>1412</v>
      </c>
      <c r="C1931" s="102" t="s">
        <v>1171</v>
      </c>
      <c r="D1931" s="102" t="s">
        <v>783</v>
      </c>
      <c r="E1931" s="102">
        <v>2018</v>
      </c>
      <c r="F1931" s="102" t="s">
        <v>409</v>
      </c>
      <c r="G1931" s="133">
        <v>43397</v>
      </c>
      <c r="H1931" s="133">
        <v>43391</v>
      </c>
      <c r="I1931" s="102" t="s">
        <v>1395</v>
      </c>
      <c r="J1931" s="102"/>
      <c r="K1931" s="103">
        <v>968.75</v>
      </c>
      <c r="L1931" s="134"/>
      <c r="M1931" s="1"/>
    </row>
    <row r="1932" spans="1:13" ht="20.25" hidden="1" customHeight="1">
      <c r="A1932" s="1"/>
      <c r="B1932" s="82" t="s">
        <v>1413</v>
      </c>
      <c r="C1932" s="102" t="s">
        <v>1171</v>
      </c>
      <c r="D1932" s="102" t="s">
        <v>783</v>
      </c>
      <c r="E1932" s="102">
        <v>2018</v>
      </c>
      <c r="F1932" s="102" t="s">
        <v>409</v>
      </c>
      <c r="G1932" s="133">
        <v>43397</v>
      </c>
      <c r="H1932" s="133">
        <v>43391</v>
      </c>
      <c r="I1932" s="102" t="s">
        <v>1395</v>
      </c>
      <c r="J1932" s="102"/>
      <c r="K1932" s="103">
        <v>968.75</v>
      </c>
      <c r="L1932" s="134"/>
      <c r="M1932" s="1"/>
    </row>
    <row r="1933" spans="1:13" ht="20.25" hidden="1" customHeight="1">
      <c r="A1933" s="1"/>
      <c r="B1933" s="82" t="s">
        <v>1414</v>
      </c>
      <c r="C1933" s="102" t="s">
        <v>1171</v>
      </c>
      <c r="D1933" s="102" t="s">
        <v>783</v>
      </c>
      <c r="E1933" s="102">
        <v>2018</v>
      </c>
      <c r="F1933" s="102" t="s">
        <v>409</v>
      </c>
      <c r="G1933" s="133">
        <v>43397</v>
      </c>
      <c r="H1933" s="133">
        <v>43391</v>
      </c>
      <c r="I1933" s="102" t="s">
        <v>1395</v>
      </c>
      <c r="J1933" s="102"/>
      <c r="K1933" s="103">
        <v>968.75</v>
      </c>
      <c r="L1933" s="134"/>
      <c r="M1933" s="1"/>
    </row>
    <row r="1934" spans="1:13" ht="20.25" hidden="1" customHeight="1">
      <c r="A1934" s="1"/>
      <c r="B1934" s="82" t="s">
        <v>1415</v>
      </c>
      <c r="C1934" s="102" t="s">
        <v>1171</v>
      </c>
      <c r="D1934" s="102" t="s">
        <v>783</v>
      </c>
      <c r="E1934" s="102">
        <v>2018</v>
      </c>
      <c r="F1934" s="102" t="s">
        <v>409</v>
      </c>
      <c r="G1934" s="133">
        <v>43397</v>
      </c>
      <c r="H1934" s="133">
        <v>43391</v>
      </c>
      <c r="I1934" s="102" t="s">
        <v>1395</v>
      </c>
      <c r="J1934" s="102"/>
      <c r="K1934" s="103">
        <v>968.75</v>
      </c>
      <c r="L1934" s="134"/>
      <c r="M1934" s="1"/>
    </row>
    <row r="1935" spans="1:13" ht="20.25" hidden="1" customHeight="1">
      <c r="A1935" s="1"/>
      <c r="B1935" s="82" t="s">
        <v>1416</v>
      </c>
      <c r="C1935" s="102" t="s">
        <v>1171</v>
      </c>
      <c r="D1935" s="102" t="s">
        <v>783</v>
      </c>
      <c r="E1935" s="102">
        <v>2018</v>
      </c>
      <c r="F1935" s="102" t="s">
        <v>409</v>
      </c>
      <c r="G1935" s="133">
        <v>43397</v>
      </c>
      <c r="H1935" s="133">
        <v>43391</v>
      </c>
      <c r="I1935" s="102" t="s">
        <v>1395</v>
      </c>
      <c r="J1935" s="102"/>
      <c r="K1935" s="103">
        <v>968.75</v>
      </c>
      <c r="L1935" s="134"/>
      <c r="M1935" s="1"/>
    </row>
    <row r="1936" spans="1:13" ht="20.25" hidden="1" customHeight="1">
      <c r="A1936" s="1"/>
      <c r="B1936" s="82" t="s">
        <v>1417</v>
      </c>
      <c r="C1936" s="102" t="s">
        <v>1171</v>
      </c>
      <c r="D1936" s="102" t="s">
        <v>783</v>
      </c>
      <c r="E1936" s="102">
        <v>2018</v>
      </c>
      <c r="F1936" s="102" t="s">
        <v>409</v>
      </c>
      <c r="G1936" s="133">
        <v>43397</v>
      </c>
      <c r="H1936" s="133">
        <v>43391</v>
      </c>
      <c r="I1936" s="102" t="s">
        <v>1395</v>
      </c>
      <c r="J1936" s="102"/>
      <c r="K1936" s="103">
        <v>968.75</v>
      </c>
      <c r="L1936" s="134"/>
      <c r="M1936" s="1"/>
    </row>
    <row r="1937" spans="1:13" ht="20.25" hidden="1" customHeight="1">
      <c r="A1937" s="1"/>
      <c r="B1937" s="82" t="s">
        <v>1418</v>
      </c>
      <c r="C1937" s="102" t="s">
        <v>1171</v>
      </c>
      <c r="D1937" s="102" t="s">
        <v>783</v>
      </c>
      <c r="E1937" s="102">
        <v>2018</v>
      </c>
      <c r="F1937" s="102" t="s">
        <v>409</v>
      </c>
      <c r="G1937" s="133">
        <v>43397</v>
      </c>
      <c r="H1937" s="133">
        <v>43391</v>
      </c>
      <c r="I1937" s="102" t="s">
        <v>1395</v>
      </c>
      <c r="J1937" s="102"/>
      <c r="K1937" s="103">
        <v>968.75</v>
      </c>
      <c r="L1937" s="134"/>
      <c r="M1937" s="1"/>
    </row>
    <row r="1938" spans="1:13" ht="20.25" hidden="1" customHeight="1">
      <c r="A1938" s="1"/>
      <c r="B1938" s="82" t="s">
        <v>1419</v>
      </c>
      <c r="C1938" s="102" t="s">
        <v>1171</v>
      </c>
      <c r="D1938" s="102" t="s">
        <v>783</v>
      </c>
      <c r="E1938" s="102">
        <v>2018</v>
      </c>
      <c r="F1938" s="102" t="s">
        <v>409</v>
      </c>
      <c r="G1938" s="133">
        <v>43397</v>
      </c>
      <c r="H1938" s="133">
        <v>43391</v>
      </c>
      <c r="I1938" s="102" t="s">
        <v>1395</v>
      </c>
      <c r="J1938" s="102"/>
      <c r="K1938" s="103">
        <v>968.75</v>
      </c>
      <c r="L1938" s="134"/>
      <c r="M1938" s="1"/>
    </row>
    <row r="1939" spans="1:13" ht="20.25" hidden="1" customHeight="1">
      <c r="A1939" s="1"/>
      <c r="B1939" s="82" t="s">
        <v>1420</v>
      </c>
      <c r="C1939" s="102" t="s">
        <v>14</v>
      </c>
      <c r="D1939" s="102" t="s">
        <v>783</v>
      </c>
      <c r="E1939" s="102">
        <v>2018</v>
      </c>
      <c r="F1939" s="102" t="s">
        <v>409</v>
      </c>
      <c r="G1939" s="133">
        <v>43397</v>
      </c>
      <c r="H1939" s="133">
        <v>43391</v>
      </c>
      <c r="I1939" s="102" t="s">
        <v>1395</v>
      </c>
      <c r="J1939" s="102"/>
      <c r="K1939" s="103">
        <v>968.75</v>
      </c>
      <c r="L1939" s="134"/>
      <c r="M1939" s="1"/>
    </row>
    <row r="1940" spans="1:13" ht="20.25" hidden="1" customHeight="1">
      <c r="A1940" s="1"/>
      <c r="B1940" s="82" t="s">
        <v>1421</v>
      </c>
      <c r="C1940" s="102" t="s">
        <v>14</v>
      </c>
      <c r="D1940" s="102" t="s">
        <v>783</v>
      </c>
      <c r="E1940" s="102">
        <v>2018</v>
      </c>
      <c r="F1940" s="102" t="s">
        <v>409</v>
      </c>
      <c r="G1940" s="133">
        <v>43397</v>
      </c>
      <c r="H1940" s="133">
        <v>43391</v>
      </c>
      <c r="I1940" s="102" t="s">
        <v>1395</v>
      </c>
      <c r="J1940" s="102"/>
      <c r="K1940" s="103">
        <v>968.75</v>
      </c>
      <c r="L1940" s="134"/>
      <c r="M1940" s="1"/>
    </row>
    <row r="1941" spans="1:13" ht="20.25" hidden="1" customHeight="1">
      <c r="A1941" s="1"/>
      <c r="B1941" s="82" t="s">
        <v>1422</v>
      </c>
      <c r="C1941" s="102" t="s">
        <v>1171</v>
      </c>
      <c r="D1941" s="102" t="s">
        <v>783</v>
      </c>
      <c r="E1941" s="102">
        <v>2018</v>
      </c>
      <c r="F1941" s="102" t="s">
        <v>409</v>
      </c>
      <c r="G1941" s="133">
        <v>43397</v>
      </c>
      <c r="H1941" s="133">
        <v>43391</v>
      </c>
      <c r="I1941" s="102" t="s">
        <v>1395</v>
      </c>
      <c r="J1941" s="102"/>
      <c r="K1941" s="103">
        <v>968.75</v>
      </c>
      <c r="L1941" s="134"/>
      <c r="M1941" s="1"/>
    </row>
    <row r="1942" spans="1:13" ht="20.25" hidden="1" customHeight="1">
      <c r="A1942" s="1"/>
      <c r="B1942" s="82" t="s">
        <v>1423</v>
      </c>
      <c r="C1942" s="102" t="s">
        <v>1171</v>
      </c>
      <c r="D1942" s="102" t="s">
        <v>783</v>
      </c>
      <c r="E1942" s="102">
        <v>2018</v>
      </c>
      <c r="F1942" s="102" t="s">
        <v>409</v>
      </c>
      <c r="G1942" s="133">
        <v>43397</v>
      </c>
      <c r="H1942" s="133">
        <v>43391</v>
      </c>
      <c r="I1942" s="102" t="s">
        <v>1395</v>
      </c>
      <c r="J1942" s="102"/>
      <c r="K1942" s="103">
        <v>968.75</v>
      </c>
      <c r="L1942" s="134"/>
      <c r="M1942" s="1"/>
    </row>
    <row r="1943" spans="1:13" ht="20.25" hidden="1" customHeight="1">
      <c r="A1943" s="1"/>
      <c r="B1943" s="82" t="s">
        <v>1424</v>
      </c>
      <c r="C1943" s="102" t="s">
        <v>1171</v>
      </c>
      <c r="D1943" s="102" t="s">
        <v>783</v>
      </c>
      <c r="E1943" s="102">
        <v>2018</v>
      </c>
      <c r="F1943" s="102" t="s">
        <v>409</v>
      </c>
      <c r="G1943" s="133">
        <v>43397</v>
      </c>
      <c r="H1943" s="133">
        <v>43391</v>
      </c>
      <c r="I1943" s="102" t="s">
        <v>1395</v>
      </c>
      <c r="J1943" s="102"/>
      <c r="K1943" s="103">
        <v>968.75</v>
      </c>
      <c r="L1943" s="134"/>
      <c r="M1943" s="1"/>
    </row>
    <row r="1944" spans="1:13" ht="20.25" hidden="1" customHeight="1">
      <c r="A1944" s="1"/>
      <c r="B1944" s="82" t="s">
        <v>1425</v>
      </c>
      <c r="C1944" s="102" t="s">
        <v>14</v>
      </c>
      <c r="D1944" s="102" t="s">
        <v>783</v>
      </c>
      <c r="E1944" s="102">
        <v>2018</v>
      </c>
      <c r="F1944" s="102" t="s">
        <v>409</v>
      </c>
      <c r="G1944" s="133">
        <v>43397</v>
      </c>
      <c r="H1944" s="133">
        <v>43391</v>
      </c>
      <c r="I1944" s="102" t="s">
        <v>1395</v>
      </c>
      <c r="J1944" s="102"/>
      <c r="K1944" s="103">
        <v>968.76</v>
      </c>
      <c r="L1944" s="134"/>
      <c r="M1944" s="1"/>
    </row>
    <row r="1945" spans="1:13" ht="20.25" hidden="1" customHeight="1">
      <c r="A1945" s="1"/>
      <c r="B1945" s="82" t="s">
        <v>1426</v>
      </c>
      <c r="C1945" s="102" t="s">
        <v>14</v>
      </c>
      <c r="D1945" s="102" t="s">
        <v>783</v>
      </c>
      <c r="E1945" s="102">
        <v>2018</v>
      </c>
      <c r="F1945" s="102" t="s">
        <v>409</v>
      </c>
      <c r="G1945" s="133">
        <v>43397</v>
      </c>
      <c r="H1945" s="133">
        <v>43391</v>
      </c>
      <c r="I1945" s="102" t="s">
        <v>1395</v>
      </c>
      <c r="J1945" s="102"/>
      <c r="K1945" s="103">
        <v>968.76</v>
      </c>
      <c r="L1945" s="134"/>
      <c r="M1945" s="1"/>
    </row>
    <row r="1946" spans="1:13" ht="20.25" hidden="1" customHeight="1">
      <c r="A1946" s="1"/>
      <c r="B1946" s="82" t="s">
        <v>341</v>
      </c>
      <c r="C1946" s="102" t="s">
        <v>1171</v>
      </c>
      <c r="D1946" s="102" t="s">
        <v>218</v>
      </c>
      <c r="E1946" s="102">
        <v>2018</v>
      </c>
      <c r="F1946" s="102" t="s">
        <v>409</v>
      </c>
      <c r="G1946" s="133">
        <v>43389</v>
      </c>
      <c r="H1946" s="133">
        <v>43392</v>
      </c>
      <c r="I1946" s="102" t="s">
        <v>1427</v>
      </c>
      <c r="J1946" s="102"/>
      <c r="K1946" s="103">
        <v>3000</v>
      </c>
      <c r="L1946" s="134"/>
      <c r="M1946" s="1"/>
    </row>
    <row r="1947" spans="1:13" ht="20.25" hidden="1" customHeight="1">
      <c r="A1947" s="1"/>
      <c r="B1947" s="82" t="s">
        <v>41</v>
      </c>
      <c r="C1947" s="102" t="s">
        <v>1171</v>
      </c>
      <c r="D1947" s="102" t="s">
        <v>218</v>
      </c>
      <c r="E1947" s="102">
        <v>2018</v>
      </c>
      <c r="F1947" s="102" t="s">
        <v>409</v>
      </c>
      <c r="G1947" s="133">
        <v>43389</v>
      </c>
      <c r="H1947" s="133">
        <v>43392</v>
      </c>
      <c r="I1947" s="102" t="s">
        <v>1427</v>
      </c>
      <c r="J1947" s="102"/>
      <c r="K1947" s="103">
        <v>3000</v>
      </c>
      <c r="L1947" s="134"/>
      <c r="M1947" s="1"/>
    </row>
    <row r="1948" spans="1:13" ht="20.25" hidden="1" customHeight="1">
      <c r="A1948" s="1"/>
      <c r="B1948" s="82" t="s">
        <v>1241</v>
      </c>
      <c r="C1948" s="102" t="s">
        <v>1171</v>
      </c>
      <c r="D1948" s="102" t="s">
        <v>218</v>
      </c>
      <c r="E1948" s="102">
        <v>2018</v>
      </c>
      <c r="F1948" s="102" t="s">
        <v>409</v>
      </c>
      <c r="G1948" s="133">
        <v>43389</v>
      </c>
      <c r="H1948" s="133">
        <v>43392</v>
      </c>
      <c r="I1948" s="102" t="s">
        <v>1427</v>
      </c>
      <c r="J1948" s="102"/>
      <c r="K1948" s="103">
        <v>3000</v>
      </c>
      <c r="L1948" s="134"/>
      <c r="M1948" s="1"/>
    </row>
    <row r="1949" spans="1:13" ht="20.25" hidden="1" customHeight="1">
      <c r="A1949" s="1"/>
      <c r="B1949" s="82" t="s">
        <v>609</v>
      </c>
      <c r="C1949" s="102" t="s">
        <v>1171</v>
      </c>
      <c r="D1949" s="102" t="s">
        <v>218</v>
      </c>
      <c r="E1949" s="102">
        <v>2018</v>
      </c>
      <c r="F1949" s="102" t="s">
        <v>409</v>
      </c>
      <c r="G1949" s="133">
        <v>43389</v>
      </c>
      <c r="H1949" s="133">
        <v>43392</v>
      </c>
      <c r="I1949" s="102" t="s">
        <v>1427</v>
      </c>
      <c r="J1949" s="102"/>
      <c r="K1949" s="103">
        <v>3000</v>
      </c>
      <c r="L1949" s="134"/>
      <c r="M1949" s="1"/>
    </row>
    <row r="1950" spans="1:13" ht="20.25" hidden="1" customHeight="1">
      <c r="A1950" s="1"/>
      <c r="B1950" s="82" t="s">
        <v>1428</v>
      </c>
      <c r="C1950" s="102" t="s">
        <v>1171</v>
      </c>
      <c r="D1950" s="102" t="s">
        <v>218</v>
      </c>
      <c r="E1950" s="102">
        <v>2018</v>
      </c>
      <c r="F1950" s="102" t="s">
        <v>409</v>
      </c>
      <c r="G1950" s="133">
        <v>43389</v>
      </c>
      <c r="H1950" s="133">
        <v>43397</v>
      </c>
      <c r="I1950" s="102" t="s">
        <v>1429</v>
      </c>
      <c r="J1950" s="102"/>
      <c r="K1950" s="103">
        <v>15000</v>
      </c>
      <c r="L1950" s="134"/>
      <c r="M1950" s="1"/>
    </row>
    <row r="1951" spans="1:13" ht="20.25" hidden="1" customHeight="1">
      <c r="A1951" s="1"/>
      <c r="B1951" s="82" t="s">
        <v>1428</v>
      </c>
      <c r="C1951" s="102" t="s">
        <v>1171</v>
      </c>
      <c r="D1951" s="102" t="s">
        <v>218</v>
      </c>
      <c r="E1951" s="102">
        <v>2018</v>
      </c>
      <c r="F1951" s="102" t="s">
        <v>409</v>
      </c>
      <c r="G1951" s="133">
        <v>43389</v>
      </c>
      <c r="H1951" s="133">
        <v>43397</v>
      </c>
      <c r="I1951" s="102" t="s">
        <v>1430</v>
      </c>
      <c r="J1951" s="102"/>
      <c r="K1951" s="103">
        <v>3000</v>
      </c>
      <c r="L1951" s="134"/>
      <c r="M1951" s="1"/>
    </row>
    <row r="1952" spans="1:13" ht="20.25" hidden="1" customHeight="1">
      <c r="A1952" s="1"/>
      <c r="B1952" s="82" t="s">
        <v>1431</v>
      </c>
      <c r="C1952" s="102" t="s">
        <v>1171</v>
      </c>
      <c r="D1952" s="102" t="s">
        <v>218</v>
      </c>
      <c r="E1952" s="102">
        <v>2018</v>
      </c>
      <c r="F1952" s="102" t="s">
        <v>409</v>
      </c>
      <c r="G1952" s="133">
        <v>43389</v>
      </c>
      <c r="H1952" s="133">
        <v>43397</v>
      </c>
      <c r="I1952" s="102" t="s">
        <v>1429</v>
      </c>
      <c r="J1952" s="102"/>
      <c r="K1952" s="103">
        <v>15000</v>
      </c>
      <c r="L1952" s="134"/>
      <c r="M1952" s="1"/>
    </row>
    <row r="1953" spans="1:13" ht="20.25" hidden="1" customHeight="1">
      <c r="A1953" s="1"/>
      <c r="B1953" s="82" t="s">
        <v>1431</v>
      </c>
      <c r="C1953" s="102" t="s">
        <v>1171</v>
      </c>
      <c r="D1953" s="102" t="s">
        <v>218</v>
      </c>
      <c r="E1953" s="102">
        <v>2018</v>
      </c>
      <c r="F1953" s="102" t="s">
        <v>409</v>
      </c>
      <c r="G1953" s="133">
        <v>43389</v>
      </c>
      <c r="H1953" s="133">
        <v>43397</v>
      </c>
      <c r="I1953" s="102" t="s">
        <v>1432</v>
      </c>
      <c r="J1953" s="102"/>
      <c r="K1953" s="103">
        <v>3000</v>
      </c>
      <c r="L1953" s="134"/>
      <c r="M1953" s="1"/>
    </row>
    <row r="1954" spans="1:13" ht="20.25" hidden="1" customHeight="1">
      <c r="A1954" s="1"/>
      <c r="B1954" s="82" t="s">
        <v>1433</v>
      </c>
      <c r="C1954" s="102" t="s">
        <v>1171</v>
      </c>
      <c r="D1954" s="102" t="s">
        <v>218</v>
      </c>
      <c r="E1954" s="102">
        <v>2018</v>
      </c>
      <c r="F1954" s="102" t="s">
        <v>409</v>
      </c>
      <c r="G1954" s="133">
        <v>43389</v>
      </c>
      <c r="H1954" s="133">
        <v>43397</v>
      </c>
      <c r="I1954" s="102" t="s">
        <v>1427</v>
      </c>
      <c r="J1954" s="102"/>
      <c r="K1954" s="103">
        <v>3000</v>
      </c>
      <c r="L1954" s="134"/>
      <c r="M1954" s="1"/>
    </row>
    <row r="1955" spans="1:13" ht="20.25" hidden="1" customHeight="1">
      <c r="A1955" s="1"/>
      <c r="B1955" s="82" t="s">
        <v>248</v>
      </c>
      <c r="C1955" s="102" t="s">
        <v>1171</v>
      </c>
      <c r="D1955" s="102" t="s">
        <v>218</v>
      </c>
      <c r="E1955" s="102">
        <v>2018</v>
      </c>
      <c r="F1955" s="102" t="s">
        <v>409</v>
      </c>
      <c r="G1955" s="133">
        <v>43389</v>
      </c>
      <c r="H1955" s="133">
        <v>43397</v>
      </c>
      <c r="I1955" s="102" t="s">
        <v>1427</v>
      </c>
      <c r="J1955" s="102"/>
      <c r="K1955" s="103">
        <v>3000</v>
      </c>
      <c r="L1955" s="134"/>
      <c r="M1955" s="1"/>
    </row>
    <row r="1956" spans="1:13" ht="20.25" hidden="1" customHeight="1">
      <c r="A1956" s="1"/>
      <c r="B1956" s="82" t="s">
        <v>1394</v>
      </c>
      <c r="C1956" s="102" t="s">
        <v>1171</v>
      </c>
      <c r="D1956" s="102" t="s">
        <v>783</v>
      </c>
      <c r="E1956" s="102">
        <v>2018</v>
      </c>
      <c r="F1956" s="102" t="s">
        <v>409</v>
      </c>
      <c r="G1956" s="133">
        <v>43397</v>
      </c>
      <c r="H1956" s="133">
        <v>43399</v>
      </c>
      <c r="I1956" s="102" t="s">
        <v>1434</v>
      </c>
      <c r="J1956" s="102"/>
      <c r="K1956" s="103">
        <v>76.13</v>
      </c>
      <c r="L1956" s="134"/>
      <c r="M1956" s="1"/>
    </row>
    <row r="1957" spans="1:13" ht="20.25" hidden="1" customHeight="1">
      <c r="A1957" s="1"/>
      <c r="B1957" s="82" t="s">
        <v>1396</v>
      </c>
      <c r="C1957" s="102" t="s">
        <v>1171</v>
      </c>
      <c r="D1957" s="102" t="s">
        <v>783</v>
      </c>
      <c r="E1957" s="102">
        <v>2018</v>
      </c>
      <c r="F1957" s="102" t="s">
        <v>409</v>
      </c>
      <c r="G1957" s="133">
        <v>43397</v>
      </c>
      <c r="H1957" s="133">
        <v>43399</v>
      </c>
      <c r="I1957" s="102" t="s">
        <v>1434</v>
      </c>
      <c r="J1957" s="102"/>
      <c r="K1957" s="103">
        <v>76.13</v>
      </c>
      <c r="L1957" s="134"/>
      <c r="M1957" s="1"/>
    </row>
    <row r="1958" spans="1:13" ht="20.25" hidden="1" customHeight="1">
      <c r="A1958" s="1"/>
      <c r="B1958" s="82" t="s">
        <v>1397</v>
      </c>
      <c r="C1958" s="102" t="s">
        <v>1171</v>
      </c>
      <c r="D1958" s="102" t="s">
        <v>783</v>
      </c>
      <c r="E1958" s="102">
        <v>2018</v>
      </c>
      <c r="F1958" s="102" t="s">
        <v>409</v>
      </c>
      <c r="G1958" s="133">
        <v>43397</v>
      </c>
      <c r="H1958" s="133">
        <v>43399</v>
      </c>
      <c r="I1958" s="102" t="s">
        <v>1434</v>
      </c>
      <c r="J1958" s="102"/>
      <c r="K1958" s="103">
        <v>76.13</v>
      </c>
      <c r="L1958" s="134"/>
      <c r="M1958" s="1"/>
    </row>
    <row r="1959" spans="1:13" ht="20.25" hidden="1" customHeight="1">
      <c r="A1959" s="1"/>
      <c r="B1959" s="82" t="s">
        <v>1398</v>
      </c>
      <c r="C1959" s="102" t="s">
        <v>14</v>
      </c>
      <c r="D1959" s="102" t="s">
        <v>783</v>
      </c>
      <c r="E1959" s="102">
        <v>2018</v>
      </c>
      <c r="F1959" s="102" t="s">
        <v>409</v>
      </c>
      <c r="G1959" s="133">
        <v>43397</v>
      </c>
      <c r="H1959" s="133">
        <v>43399</v>
      </c>
      <c r="I1959" s="102" t="s">
        <v>1434</v>
      </c>
      <c r="J1959" s="102"/>
      <c r="K1959" s="103">
        <v>76.13</v>
      </c>
      <c r="L1959" s="134"/>
      <c r="M1959" s="1"/>
    </row>
    <row r="1960" spans="1:13" ht="20.25" hidden="1" customHeight="1">
      <c r="A1960" s="1"/>
      <c r="B1960" s="82" t="s">
        <v>1399</v>
      </c>
      <c r="C1960" s="102" t="s">
        <v>14</v>
      </c>
      <c r="D1960" s="102" t="s">
        <v>783</v>
      </c>
      <c r="E1960" s="102">
        <v>2018</v>
      </c>
      <c r="F1960" s="102" t="s">
        <v>409</v>
      </c>
      <c r="G1960" s="133">
        <v>43397</v>
      </c>
      <c r="H1960" s="133">
        <v>43399</v>
      </c>
      <c r="I1960" s="102" t="s">
        <v>1434</v>
      </c>
      <c r="J1960" s="102"/>
      <c r="K1960" s="103">
        <v>76.13</v>
      </c>
      <c r="L1960" s="134"/>
      <c r="M1960" s="1"/>
    </row>
    <row r="1961" spans="1:13" ht="20.25" hidden="1" customHeight="1">
      <c r="A1961" s="1"/>
      <c r="B1961" s="82" t="s">
        <v>1400</v>
      </c>
      <c r="C1961" s="102" t="s">
        <v>14</v>
      </c>
      <c r="D1961" s="102" t="s">
        <v>783</v>
      </c>
      <c r="E1961" s="102">
        <v>2018</v>
      </c>
      <c r="F1961" s="102" t="s">
        <v>409</v>
      </c>
      <c r="G1961" s="133">
        <v>43397</v>
      </c>
      <c r="H1961" s="133">
        <v>43399</v>
      </c>
      <c r="I1961" s="102" t="s">
        <v>1434</v>
      </c>
      <c r="J1961" s="102"/>
      <c r="K1961" s="103">
        <v>76.13</v>
      </c>
      <c r="L1961" s="134"/>
      <c r="M1961" s="1"/>
    </row>
    <row r="1962" spans="1:13" ht="20.25" hidden="1" customHeight="1">
      <c r="A1962" s="1"/>
      <c r="B1962" s="82" t="s">
        <v>1401</v>
      </c>
      <c r="C1962" s="102" t="s">
        <v>1171</v>
      </c>
      <c r="D1962" s="102" t="s">
        <v>783</v>
      </c>
      <c r="E1962" s="102">
        <v>2018</v>
      </c>
      <c r="F1962" s="102" t="s">
        <v>409</v>
      </c>
      <c r="G1962" s="133">
        <v>43397</v>
      </c>
      <c r="H1962" s="133">
        <v>43399</v>
      </c>
      <c r="I1962" s="102" t="s">
        <v>1434</v>
      </c>
      <c r="J1962" s="102"/>
      <c r="K1962" s="103">
        <v>76.13</v>
      </c>
      <c r="L1962" s="134"/>
      <c r="M1962" s="1"/>
    </row>
    <row r="1963" spans="1:13" ht="20.25" hidden="1" customHeight="1">
      <c r="A1963" s="1"/>
      <c r="B1963" s="82" t="s">
        <v>1402</v>
      </c>
      <c r="C1963" s="102" t="s">
        <v>1171</v>
      </c>
      <c r="D1963" s="102" t="s">
        <v>783</v>
      </c>
      <c r="E1963" s="102">
        <v>2018</v>
      </c>
      <c r="F1963" s="102" t="s">
        <v>409</v>
      </c>
      <c r="G1963" s="133">
        <v>43397</v>
      </c>
      <c r="H1963" s="133">
        <v>43399</v>
      </c>
      <c r="I1963" s="102" t="s">
        <v>1434</v>
      </c>
      <c r="J1963" s="102"/>
      <c r="K1963" s="103">
        <v>76.13</v>
      </c>
      <c r="L1963" s="134"/>
      <c r="M1963" s="1"/>
    </row>
    <row r="1964" spans="1:13" ht="20.25" hidden="1" customHeight="1">
      <c r="A1964" s="1"/>
      <c r="B1964" s="82" t="s">
        <v>1403</v>
      </c>
      <c r="C1964" s="102" t="s">
        <v>14</v>
      </c>
      <c r="D1964" s="102" t="s">
        <v>783</v>
      </c>
      <c r="E1964" s="102">
        <v>2018</v>
      </c>
      <c r="F1964" s="102" t="s">
        <v>409</v>
      </c>
      <c r="G1964" s="133">
        <v>43397</v>
      </c>
      <c r="H1964" s="133">
        <v>43399</v>
      </c>
      <c r="I1964" s="102" t="s">
        <v>1434</v>
      </c>
      <c r="J1964" s="102"/>
      <c r="K1964" s="103">
        <v>76.13</v>
      </c>
      <c r="L1964" s="134"/>
      <c r="M1964" s="1"/>
    </row>
    <row r="1965" spans="1:13" ht="20.25" hidden="1" customHeight="1">
      <c r="A1965" s="1"/>
      <c r="B1965" s="82" t="s">
        <v>1404</v>
      </c>
      <c r="C1965" s="102" t="s">
        <v>1171</v>
      </c>
      <c r="D1965" s="102" t="s">
        <v>783</v>
      </c>
      <c r="E1965" s="102">
        <v>2018</v>
      </c>
      <c r="F1965" s="102" t="s">
        <v>409</v>
      </c>
      <c r="G1965" s="133">
        <v>43397</v>
      </c>
      <c r="H1965" s="133">
        <v>43399</v>
      </c>
      <c r="I1965" s="102" t="s">
        <v>1434</v>
      </c>
      <c r="J1965" s="102"/>
      <c r="K1965" s="103">
        <v>76.13</v>
      </c>
      <c r="L1965" s="134"/>
      <c r="M1965" s="1"/>
    </row>
    <row r="1966" spans="1:13" ht="20.25" hidden="1" customHeight="1">
      <c r="A1966" s="1"/>
      <c r="B1966" s="82" t="s">
        <v>1405</v>
      </c>
      <c r="C1966" s="102" t="s">
        <v>14</v>
      </c>
      <c r="D1966" s="102" t="s">
        <v>783</v>
      </c>
      <c r="E1966" s="102">
        <v>2018</v>
      </c>
      <c r="F1966" s="102" t="s">
        <v>409</v>
      </c>
      <c r="G1966" s="133">
        <v>43397</v>
      </c>
      <c r="H1966" s="133">
        <v>43399</v>
      </c>
      <c r="I1966" s="102" t="s">
        <v>1434</v>
      </c>
      <c r="J1966" s="102"/>
      <c r="K1966" s="103">
        <v>76.13</v>
      </c>
      <c r="L1966" s="134"/>
      <c r="M1966" s="1"/>
    </row>
    <row r="1967" spans="1:13" ht="20.25" hidden="1" customHeight="1">
      <c r="A1967" s="1"/>
      <c r="B1967" s="82" t="s">
        <v>1406</v>
      </c>
      <c r="C1967" s="102" t="s">
        <v>1171</v>
      </c>
      <c r="D1967" s="102" t="s">
        <v>783</v>
      </c>
      <c r="E1967" s="102">
        <v>2018</v>
      </c>
      <c r="F1967" s="102" t="s">
        <v>409</v>
      </c>
      <c r="G1967" s="133">
        <v>43397</v>
      </c>
      <c r="H1967" s="133">
        <v>43399</v>
      </c>
      <c r="I1967" s="102" t="s">
        <v>1434</v>
      </c>
      <c r="J1967" s="102"/>
      <c r="K1967" s="103">
        <v>76.13</v>
      </c>
      <c r="L1967" s="134"/>
      <c r="M1967" s="1"/>
    </row>
    <row r="1968" spans="1:13" ht="20.25" hidden="1" customHeight="1">
      <c r="A1968" s="1"/>
      <c r="B1968" s="82" t="s">
        <v>1407</v>
      </c>
      <c r="C1968" s="102" t="s">
        <v>1171</v>
      </c>
      <c r="D1968" s="102" t="s">
        <v>783</v>
      </c>
      <c r="E1968" s="102">
        <v>2018</v>
      </c>
      <c r="F1968" s="102" t="s">
        <v>409</v>
      </c>
      <c r="G1968" s="133">
        <v>43397</v>
      </c>
      <c r="H1968" s="133">
        <v>43399</v>
      </c>
      <c r="I1968" s="102" t="s">
        <v>1434</v>
      </c>
      <c r="J1968" s="102"/>
      <c r="K1968" s="103">
        <v>76.13</v>
      </c>
      <c r="L1968" s="134"/>
      <c r="M1968" s="1"/>
    </row>
    <row r="1969" spans="1:13" ht="20.25" hidden="1" customHeight="1">
      <c r="A1969" s="1"/>
      <c r="B1969" s="82" t="s">
        <v>1408</v>
      </c>
      <c r="C1969" s="102" t="s">
        <v>1171</v>
      </c>
      <c r="D1969" s="102" t="s">
        <v>783</v>
      </c>
      <c r="E1969" s="102">
        <v>2018</v>
      </c>
      <c r="F1969" s="102" t="s">
        <v>409</v>
      </c>
      <c r="G1969" s="133">
        <v>43397</v>
      </c>
      <c r="H1969" s="133">
        <v>43399</v>
      </c>
      <c r="I1969" s="102" t="s">
        <v>1434</v>
      </c>
      <c r="J1969" s="102"/>
      <c r="K1969" s="103">
        <v>76.13</v>
      </c>
      <c r="L1969" s="134"/>
      <c r="M1969" s="1"/>
    </row>
    <row r="1970" spans="1:13" ht="20.25" hidden="1" customHeight="1">
      <c r="A1970" s="1"/>
      <c r="B1970" s="82" t="s">
        <v>1409</v>
      </c>
      <c r="C1970" s="102" t="s">
        <v>1171</v>
      </c>
      <c r="D1970" s="102" t="s">
        <v>783</v>
      </c>
      <c r="E1970" s="102">
        <v>2018</v>
      </c>
      <c r="F1970" s="102" t="s">
        <v>409</v>
      </c>
      <c r="G1970" s="133">
        <v>43397</v>
      </c>
      <c r="H1970" s="133">
        <v>43399</v>
      </c>
      <c r="I1970" s="102" t="s">
        <v>1434</v>
      </c>
      <c r="J1970" s="102"/>
      <c r="K1970" s="103">
        <v>76.13</v>
      </c>
      <c r="L1970" s="134"/>
      <c r="M1970" s="1"/>
    </row>
    <row r="1971" spans="1:13" ht="20.25" hidden="1" customHeight="1">
      <c r="A1971" s="1"/>
      <c r="B1971" s="82" t="s">
        <v>1410</v>
      </c>
      <c r="C1971" s="102" t="s">
        <v>1171</v>
      </c>
      <c r="D1971" s="102" t="s">
        <v>783</v>
      </c>
      <c r="E1971" s="102">
        <v>2018</v>
      </c>
      <c r="F1971" s="102" t="s">
        <v>409</v>
      </c>
      <c r="G1971" s="133">
        <v>43397</v>
      </c>
      <c r="H1971" s="133">
        <v>43399</v>
      </c>
      <c r="I1971" s="102" t="s">
        <v>1434</v>
      </c>
      <c r="J1971" s="102"/>
      <c r="K1971" s="103">
        <v>76.13</v>
      </c>
      <c r="L1971" s="134"/>
      <c r="M1971" s="1"/>
    </row>
    <row r="1972" spans="1:13" ht="20.25" hidden="1" customHeight="1">
      <c r="A1972" s="1"/>
      <c r="B1972" s="82" t="s">
        <v>1411</v>
      </c>
      <c r="C1972" s="102" t="s">
        <v>1171</v>
      </c>
      <c r="D1972" s="102" t="s">
        <v>783</v>
      </c>
      <c r="E1972" s="102">
        <v>2018</v>
      </c>
      <c r="F1972" s="102" t="s">
        <v>409</v>
      </c>
      <c r="G1972" s="133">
        <v>43397</v>
      </c>
      <c r="H1972" s="133">
        <v>43399</v>
      </c>
      <c r="I1972" s="102" t="s">
        <v>1434</v>
      </c>
      <c r="J1972" s="102"/>
      <c r="K1972" s="103">
        <v>76.13</v>
      </c>
      <c r="L1972" s="134"/>
      <c r="M1972" s="1"/>
    </row>
    <row r="1973" spans="1:13" ht="20.25" hidden="1" customHeight="1">
      <c r="A1973" s="1"/>
      <c r="B1973" s="82" t="s">
        <v>1412</v>
      </c>
      <c r="C1973" s="102" t="s">
        <v>1171</v>
      </c>
      <c r="D1973" s="102" t="s">
        <v>783</v>
      </c>
      <c r="E1973" s="102">
        <v>2018</v>
      </c>
      <c r="F1973" s="102" t="s">
        <v>409</v>
      </c>
      <c r="G1973" s="133">
        <v>43397</v>
      </c>
      <c r="H1973" s="133">
        <v>43399</v>
      </c>
      <c r="I1973" s="102" t="s">
        <v>1434</v>
      </c>
      <c r="J1973" s="102"/>
      <c r="K1973" s="103">
        <v>76.13</v>
      </c>
      <c r="L1973" s="134"/>
      <c r="M1973" s="1"/>
    </row>
    <row r="1974" spans="1:13" ht="20.25" hidden="1" customHeight="1">
      <c r="A1974" s="1"/>
      <c r="B1974" s="82" t="s">
        <v>1413</v>
      </c>
      <c r="C1974" s="102" t="s">
        <v>1171</v>
      </c>
      <c r="D1974" s="102" t="s">
        <v>783</v>
      </c>
      <c r="E1974" s="102">
        <v>2018</v>
      </c>
      <c r="F1974" s="102" t="s">
        <v>409</v>
      </c>
      <c r="G1974" s="133">
        <v>43397</v>
      </c>
      <c r="H1974" s="133">
        <v>43399</v>
      </c>
      <c r="I1974" s="102" t="s">
        <v>1434</v>
      </c>
      <c r="J1974" s="102"/>
      <c r="K1974" s="103">
        <v>76.13</v>
      </c>
      <c r="L1974" s="134"/>
      <c r="M1974" s="1"/>
    </row>
    <row r="1975" spans="1:13" ht="20.25" hidden="1" customHeight="1">
      <c r="A1975" s="1"/>
      <c r="B1975" s="82" t="s">
        <v>1414</v>
      </c>
      <c r="C1975" s="102" t="s">
        <v>1171</v>
      </c>
      <c r="D1975" s="102" t="s">
        <v>783</v>
      </c>
      <c r="E1975" s="102">
        <v>2018</v>
      </c>
      <c r="F1975" s="102" t="s">
        <v>409</v>
      </c>
      <c r="G1975" s="133">
        <v>43397</v>
      </c>
      <c r="H1975" s="133">
        <v>43399</v>
      </c>
      <c r="I1975" s="102" t="s">
        <v>1434</v>
      </c>
      <c r="J1975" s="102"/>
      <c r="K1975" s="103">
        <v>76.13</v>
      </c>
      <c r="L1975" s="134"/>
      <c r="M1975" s="1"/>
    </row>
    <row r="1976" spans="1:13" ht="20.25" hidden="1" customHeight="1">
      <c r="A1976" s="1"/>
      <c r="B1976" s="82" t="s">
        <v>1415</v>
      </c>
      <c r="C1976" s="102" t="s">
        <v>1171</v>
      </c>
      <c r="D1976" s="102" t="s">
        <v>783</v>
      </c>
      <c r="E1976" s="102">
        <v>2018</v>
      </c>
      <c r="F1976" s="102" t="s">
        <v>409</v>
      </c>
      <c r="G1976" s="133">
        <v>43397</v>
      </c>
      <c r="H1976" s="133">
        <v>43399</v>
      </c>
      <c r="I1976" s="102" t="s">
        <v>1434</v>
      </c>
      <c r="J1976" s="102"/>
      <c r="K1976" s="103">
        <v>76.13</v>
      </c>
      <c r="L1976" s="134"/>
      <c r="M1976" s="1"/>
    </row>
    <row r="1977" spans="1:13" ht="20.25" hidden="1" customHeight="1">
      <c r="A1977" s="1"/>
      <c r="B1977" s="82" t="s">
        <v>1416</v>
      </c>
      <c r="C1977" s="102" t="s">
        <v>1171</v>
      </c>
      <c r="D1977" s="102" t="s">
        <v>783</v>
      </c>
      <c r="E1977" s="102">
        <v>2018</v>
      </c>
      <c r="F1977" s="102" t="s">
        <v>409</v>
      </c>
      <c r="G1977" s="133">
        <v>43397</v>
      </c>
      <c r="H1977" s="133">
        <v>43399</v>
      </c>
      <c r="I1977" s="102" t="s">
        <v>1434</v>
      </c>
      <c r="J1977" s="102"/>
      <c r="K1977" s="103">
        <v>76.13</v>
      </c>
      <c r="L1977" s="134"/>
      <c r="M1977" s="1"/>
    </row>
    <row r="1978" spans="1:13" ht="20.25" hidden="1" customHeight="1">
      <c r="A1978" s="1"/>
      <c r="B1978" s="82" t="s">
        <v>1417</v>
      </c>
      <c r="C1978" s="102" t="s">
        <v>1171</v>
      </c>
      <c r="D1978" s="102" t="s">
        <v>783</v>
      </c>
      <c r="E1978" s="102">
        <v>2018</v>
      </c>
      <c r="F1978" s="102" t="s">
        <v>409</v>
      </c>
      <c r="G1978" s="133">
        <v>43397</v>
      </c>
      <c r="H1978" s="133">
        <v>43399</v>
      </c>
      <c r="I1978" s="102" t="s">
        <v>1434</v>
      </c>
      <c r="J1978" s="102"/>
      <c r="K1978" s="103">
        <v>76.13</v>
      </c>
      <c r="L1978" s="134"/>
      <c r="M1978" s="1"/>
    </row>
    <row r="1979" spans="1:13" ht="20.25" hidden="1" customHeight="1">
      <c r="A1979" s="1"/>
      <c r="B1979" s="82" t="s">
        <v>1418</v>
      </c>
      <c r="C1979" s="102" t="s">
        <v>1171</v>
      </c>
      <c r="D1979" s="102" t="s">
        <v>783</v>
      </c>
      <c r="E1979" s="102">
        <v>2018</v>
      </c>
      <c r="F1979" s="102" t="s">
        <v>409</v>
      </c>
      <c r="G1979" s="133">
        <v>43397</v>
      </c>
      <c r="H1979" s="133">
        <v>43399</v>
      </c>
      <c r="I1979" s="102" t="s">
        <v>1434</v>
      </c>
      <c r="J1979" s="102"/>
      <c r="K1979" s="103">
        <v>76.13</v>
      </c>
      <c r="L1979" s="134"/>
      <c r="M1979" s="1"/>
    </row>
    <row r="1980" spans="1:13" ht="20.25" hidden="1" customHeight="1">
      <c r="A1980" s="1"/>
      <c r="B1980" s="82" t="s">
        <v>1419</v>
      </c>
      <c r="C1980" s="102" t="s">
        <v>1171</v>
      </c>
      <c r="D1980" s="102" t="s">
        <v>783</v>
      </c>
      <c r="E1980" s="102">
        <v>2018</v>
      </c>
      <c r="F1980" s="102" t="s">
        <v>409</v>
      </c>
      <c r="G1980" s="133">
        <v>43397</v>
      </c>
      <c r="H1980" s="133">
        <v>43399</v>
      </c>
      <c r="I1980" s="102" t="s">
        <v>1434</v>
      </c>
      <c r="J1980" s="102"/>
      <c r="K1980" s="103">
        <v>76.13</v>
      </c>
      <c r="L1980" s="134"/>
      <c r="M1980" s="1"/>
    </row>
    <row r="1981" spans="1:13" ht="20.25" hidden="1" customHeight="1">
      <c r="A1981" s="1"/>
      <c r="B1981" s="82" t="s">
        <v>1420</v>
      </c>
      <c r="C1981" s="102" t="s">
        <v>14</v>
      </c>
      <c r="D1981" s="102" t="s">
        <v>783</v>
      </c>
      <c r="E1981" s="102">
        <v>2018</v>
      </c>
      <c r="F1981" s="102" t="s">
        <v>409</v>
      </c>
      <c r="G1981" s="133">
        <v>43397</v>
      </c>
      <c r="H1981" s="133">
        <v>43399</v>
      </c>
      <c r="I1981" s="102" t="s">
        <v>1434</v>
      </c>
      <c r="J1981" s="102"/>
      <c r="K1981" s="103">
        <v>76.13</v>
      </c>
      <c r="L1981" s="134"/>
      <c r="M1981" s="1"/>
    </row>
    <row r="1982" spans="1:13" ht="20.25" hidden="1" customHeight="1">
      <c r="A1982" s="1"/>
      <c r="B1982" s="82" t="s">
        <v>1421</v>
      </c>
      <c r="C1982" s="102" t="s">
        <v>14</v>
      </c>
      <c r="D1982" s="102" t="s">
        <v>783</v>
      </c>
      <c r="E1982" s="102">
        <v>2018</v>
      </c>
      <c r="F1982" s="102" t="s">
        <v>409</v>
      </c>
      <c r="G1982" s="133">
        <v>43397</v>
      </c>
      <c r="H1982" s="133">
        <v>43399</v>
      </c>
      <c r="I1982" s="102" t="s">
        <v>1434</v>
      </c>
      <c r="J1982" s="102"/>
      <c r="K1982" s="103">
        <v>76.13</v>
      </c>
      <c r="L1982" s="134"/>
      <c r="M1982" s="1"/>
    </row>
    <row r="1983" spans="1:13" ht="20.25" hidden="1" customHeight="1">
      <c r="A1983" s="1"/>
      <c r="B1983" s="82" t="s">
        <v>1422</v>
      </c>
      <c r="C1983" s="102" t="s">
        <v>1171</v>
      </c>
      <c r="D1983" s="102" t="s">
        <v>783</v>
      </c>
      <c r="E1983" s="102">
        <v>2018</v>
      </c>
      <c r="F1983" s="102" t="s">
        <v>409</v>
      </c>
      <c r="G1983" s="133">
        <v>43397</v>
      </c>
      <c r="H1983" s="133">
        <v>43399</v>
      </c>
      <c r="I1983" s="102" t="s">
        <v>1434</v>
      </c>
      <c r="J1983" s="102"/>
      <c r="K1983" s="103">
        <v>76.13</v>
      </c>
      <c r="L1983" s="134"/>
      <c r="M1983" s="1"/>
    </row>
    <row r="1984" spans="1:13" ht="20.25" hidden="1" customHeight="1">
      <c r="A1984" s="1"/>
      <c r="B1984" s="82" t="s">
        <v>1423</v>
      </c>
      <c r="C1984" s="102" t="s">
        <v>1171</v>
      </c>
      <c r="D1984" s="102" t="s">
        <v>783</v>
      </c>
      <c r="E1984" s="102">
        <v>2018</v>
      </c>
      <c r="F1984" s="102" t="s">
        <v>409</v>
      </c>
      <c r="G1984" s="133">
        <v>43397</v>
      </c>
      <c r="H1984" s="133">
        <v>43399</v>
      </c>
      <c r="I1984" s="102" t="s">
        <v>1434</v>
      </c>
      <c r="J1984" s="102"/>
      <c r="K1984" s="103">
        <v>76.13</v>
      </c>
      <c r="L1984" s="134"/>
      <c r="M1984" s="1"/>
    </row>
    <row r="1985" spans="1:13" ht="20.25" hidden="1" customHeight="1">
      <c r="A1985" s="1"/>
      <c r="B1985" s="82" t="s">
        <v>1424</v>
      </c>
      <c r="C1985" s="102" t="s">
        <v>1171</v>
      </c>
      <c r="D1985" s="102" t="s">
        <v>783</v>
      </c>
      <c r="E1985" s="102">
        <v>2018</v>
      </c>
      <c r="F1985" s="102" t="s">
        <v>409</v>
      </c>
      <c r="G1985" s="133">
        <v>43397</v>
      </c>
      <c r="H1985" s="133">
        <v>43399</v>
      </c>
      <c r="I1985" s="102" t="s">
        <v>1434</v>
      </c>
      <c r="J1985" s="102"/>
      <c r="K1985" s="103">
        <v>76.13</v>
      </c>
      <c r="L1985" s="134"/>
      <c r="M1985" s="1"/>
    </row>
    <row r="1986" spans="1:13" ht="20.25" hidden="1" customHeight="1">
      <c r="A1986" s="1"/>
      <c r="B1986" s="82" t="s">
        <v>1425</v>
      </c>
      <c r="C1986" s="102" t="s">
        <v>14</v>
      </c>
      <c r="D1986" s="102" t="s">
        <v>783</v>
      </c>
      <c r="E1986" s="102">
        <v>2018</v>
      </c>
      <c r="F1986" s="102" t="s">
        <v>409</v>
      </c>
      <c r="G1986" s="133">
        <v>43397</v>
      </c>
      <c r="H1986" s="133">
        <v>43399</v>
      </c>
      <c r="I1986" s="102" t="s">
        <v>1434</v>
      </c>
      <c r="J1986" s="102"/>
      <c r="K1986" s="103">
        <v>76.13</v>
      </c>
      <c r="L1986" s="134"/>
      <c r="M1986" s="1"/>
    </row>
    <row r="1987" spans="1:13" ht="20.25" hidden="1" customHeight="1">
      <c r="A1987" s="1"/>
      <c r="B1987" s="82" t="s">
        <v>1426</v>
      </c>
      <c r="C1987" s="102" t="s">
        <v>14</v>
      </c>
      <c r="D1987" s="102" t="s">
        <v>783</v>
      </c>
      <c r="E1987" s="102">
        <v>2018</v>
      </c>
      <c r="F1987" s="102" t="s">
        <v>409</v>
      </c>
      <c r="G1987" s="133">
        <v>43397</v>
      </c>
      <c r="H1987" s="133">
        <v>43399</v>
      </c>
      <c r="I1987" s="102" t="s">
        <v>1434</v>
      </c>
      <c r="J1987" s="102"/>
      <c r="K1987" s="103">
        <v>76.13</v>
      </c>
      <c r="L1987" s="134"/>
      <c r="M1987" s="1"/>
    </row>
    <row r="1988" spans="1:13" ht="20.25" hidden="1" customHeight="1">
      <c r="A1988" s="1"/>
      <c r="B1988" s="82" t="s">
        <v>1435</v>
      </c>
      <c r="C1988" s="102" t="s">
        <v>1171</v>
      </c>
      <c r="D1988" s="102" t="s">
        <v>218</v>
      </c>
      <c r="E1988" s="102">
        <v>2018</v>
      </c>
      <c r="F1988" s="102" t="s">
        <v>409</v>
      </c>
      <c r="G1988" s="133">
        <v>43389</v>
      </c>
      <c r="H1988" s="133">
        <v>43397</v>
      </c>
      <c r="I1988" s="102" t="s">
        <v>1430</v>
      </c>
      <c r="J1988" s="102"/>
      <c r="K1988" s="103">
        <v>3000</v>
      </c>
      <c r="L1988" s="134"/>
      <c r="M1988" s="1"/>
    </row>
    <row r="1989" spans="1:13" ht="20.25" hidden="1" customHeight="1">
      <c r="A1989" s="1"/>
      <c r="B1989" s="82" t="s">
        <v>1302</v>
      </c>
      <c r="C1989" s="102" t="s">
        <v>1171</v>
      </c>
      <c r="D1989" s="102" t="s">
        <v>218</v>
      </c>
      <c r="E1989" s="102">
        <v>2018</v>
      </c>
      <c r="F1989" s="102" t="s">
        <v>409</v>
      </c>
      <c r="G1989" s="133">
        <v>43389</v>
      </c>
      <c r="H1989" s="133">
        <v>43397</v>
      </c>
      <c r="I1989" s="102" t="s">
        <v>1430</v>
      </c>
      <c r="J1989" s="102"/>
      <c r="K1989" s="103">
        <v>3000</v>
      </c>
      <c r="L1989" s="134"/>
      <c r="M1989" s="1"/>
    </row>
    <row r="1990" spans="1:13" ht="20.25" hidden="1" customHeight="1">
      <c r="A1990" s="1"/>
      <c r="B1990" s="82" t="s">
        <v>646</v>
      </c>
      <c r="C1990" s="102" t="s">
        <v>1171</v>
      </c>
      <c r="D1990" s="102" t="s">
        <v>218</v>
      </c>
      <c r="E1990" s="102">
        <v>2018</v>
      </c>
      <c r="F1990" s="102" t="s">
        <v>409</v>
      </c>
      <c r="G1990" s="133">
        <v>43389</v>
      </c>
      <c r="H1990" s="133">
        <v>43397</v>
      </c>
      <c r="I1990" s="102" t="s">
        <v>1430</v>
      </c>
      <c r="J1990" s="102"/>
      <c r="K1990" s="103">
        <v>3000</v>
      </c>
      <c r="L1990" s="134"/>
      <c r="M1990" s="1"/>
    </row>
    <row r="1991" spans="1:13" ht="20.25" hidden="1" customHeight="1">
      <c r="A1991" s="1"/>
      <c r="B1991" s="82" t="s">
        <v>1223</v>
      </c>
      <c r="C1991" s="102" t="s">
        <v>1171</v>
      </c>
      <c r="D1991" s="102" t="s">
        <v>218</v>
      </c>
      <c r="E1991" s="102">
        <v>2018</v>
      </c>
      <c r="F1991" s="102" t="s">
        <v>409</v>
      </c>
      <c r="G1991" s="133">
        <v>43389</v>
      </c>
      <c r="H1991" s="133">
        <v>43397</v>
      </c>
      <c r="I1991" s="102" t="s">
        <v>1427</v>
      </c>
      <c r="J1991" s="102"/>
      <c r="K1991" s="103">
        <v>3000</v>
      </c>
      <c r="L1991" s="134"/>
      <c r="M1991" s="1"/>
    </row>
    <row r="1992" spans="1:13" ht="20.25" hidden="1" customHeight="1">
      <c r="A1992" s="1"/>
      <c r="B1992" s="82" t="s">
        <v>1436</v>
      </c>
      <c r="C1992" s="102" t="s">
        <v>14</v>
      </c>
      <c r="D1992" s="102" t="s">
        <v>218</v>
      </c>
      <c r="E1992" s="102">
        <v>2018</v>
      </c>
      <c r="F1992" s="102" t="s">
        <v>409</v>
      </c>
      <c r="G1992" s="133">
        <v>43389</v>
      </c>
      <c r="H1992" s="133">
        <v>43397</v>
      </c>
      <c r="I1992" s="102" t="s">
        <v>1427</v>
      </c>
      <c r="J1992" s="102"/>
      <c r="K1992" s="103">
        <v>3000</v>
      </c>
      <c r="L1992" s="134"/>
      <c r="M1992" s="1"/>
    </row>
    <row r="1993" spans="1:13" ht="20.25" hidden="1" customHeight="1">
      <c r="A1993" s="1"/>
      <c r="B1993" s="82" t="s">
        <v>1437</v>
      </c>
      <c r="C1993" s="102" t="s">
        <v>1171</v>
      </c>
      <c r="D1993" s="102" t="s">
        <v>218</v>
      </c>
      <c r="E1993" s="102">
        <v>2018</v>
      </c>
      <c r="F1993" s="102" t="s">
        <v>409</v>
      </c>
      <c r="G1993" s="133">
        <v>43389</v>
      </c>
      <c r="H1993" s="133">
        <v>43397</v>
      </c>
      <c r="I1993" s="102" t="s">
        <v>1427</v>
      </c>
      <c r="J1993" s="102"/>
      <c r="K1993" s="103">
        <v>3000</v>
      </c>
      <c r="L1993" s="134"/>
      <c r="M1993" s="1"/>
    </row>
    <row r="1994" spans="1:13" ht="20.25" hidden="1" customHeight="1">
      <c r="A1994" s="1"/>
      <c r="B1994" s="82" t="s">
        <v>670</v>
      </c>
      <c r="C1994" s="102" t="s">
        <v>1171</v>
      </c>
      <c r="D1994" s="102" t="s">
        <v>218</v>
      </c>
      <c r="E1994" s="102">
        <v>2018</v>
      </c>
      <c r="F1994" s="102" t="s">
        <v>409</v>
      </c>
      <c r="G1994" s="133">
        <v>43389</v>
      </c>
      <c r="H1994" s="133">
        <v>43397</v>
      </c>
      <c r="I1994" s="102" t="s">
        <v>1427</v>
      </c>
      <c r="J1994" s="102"/>
      <c r="K1994" s="103">
        <v>3000</v>
      </c>
      <c r="L1994" s="134"/>
      <c r="M1994" s="1"/>
    </row>
    <row r="1995" spans="1:13" ht="20.25" hidden="1" customHeight="1">
      <c r="A1995" s="1"/>
      <c r="B1995" s="82" t="s">
        <v>1025</v>
      </c>
      <c r="C1995" s="102" t="s">
        <v>1171</v>
      </c>
      <c r="D1995" s="102" t="s">
        <v>218</v>
      </c>
      <c r="E1995" s="102">
        <v>2018</v>
      </c>
      <c r="F1995" s="102" t="s">
        <v>409</v>
      </c>
      <c r="G1995" s="133">
        <v>43389</v>
      </c>
      <c r="H1995" s="133">
        <v>43397</v>
      </c>
      <c r="I1995" s="102" t="s">
        <v>1427</v>
      </c>
      <c r="J1995" s="102"/>
      <c r="K1995" s="103">
        <v>3000</v>
      </c>
      <c r="L1995" s="134"/>
      <c r="M1995" s="1"/>
    </row>
    <row r="1996" spans="1:13" ht="20.25" hidden="1" customHeight="1">
      <c r="A1996" s="1"/>
      <c r="B1996" s="82" t="s">
        <v>1216</v>
      </c>
      <c r="C1996" s="102" t="s">
        <v>1171</v>
      </c>
      <c r="D1996" s="102" t="s">
        <v>218</v>
      </c>
      <c r="E1996" s="102">
        <v>2018</v>
      </c>
      <c r="F1996" s="102" t="s">
        <v>409</v>
      </c>
      <c r="G1996" s="133">
        <v>43389</v>
      </c>
      <c r="H1996" s="133">
        <v>43397</v>
      </c>
      <c r="I1996" s="102" t="s">
        <v>1427</v>
      </c>
      <c r="J1996" s="102"/>
      <c r="K1996" s="103">
        <v>3000</v>
      </c>
      <c r="L1996" s="134"/>
      <c r="M1996" s="1"/>
    </row>
    <row r="1997" spans="1:13" ht="20.25" hidden="1" customHeight="1">
      <c r="A1997" s="1"/>
      <c r="B1997" s="82" t="s">
        <v>1438</v>
      </c>
      <c r="C1997" s="102" t="s">
        <v>1171</v>
      </c>
      <c r="D1997" s="102" t="s">
        <v>218</v>
      </c>
      <c r="E1997" s="102">
        <v>2018</v>
      </c>
      <c r="F1997" s="102" t="s">
        <v>409</v>
      </c>
      <c r="G1997" s="133">
        <v>43389</v>
      </c>
      <c r="H1997" s="133">
        <v>43397</v>
      </c>
      <c r="I1997" s="102" t="s">
        <v>1427</v>
      </c>
      <c r="J1997" s="102"/>
      <c r="K1997" s="103">
        <v>3000</v>
      </c>
      <c r="L1997" s="134"/>
      <c r="M1997" s="1"/>
    </row>
    <row r="1998" spans="1:13" ht="20.25" hidden="1" customHeight="1">
      <c r="A1998" s="1"/>
      <c r="B1998" s="82" t="s">
        <v>1219</v>
      </c>
      <c r="C1998" s="102" t="s">
        <v>14</v>
      </c>
      <c r="D1998" s="102" t="s">
        <v>218</v>
      </c>
      <c r="E1998" s="102">
        <v>2018</v>
      </c>
      <c r="F1998" s="102" t="s">
        <v>409</v>
      </c>
      <c r="G1998" s="133">
        <v>43389</v>
      </c>
      <c r="H1998" s="133">
        <v>43397</v>
      </c>
      <c r="I1998" s="102" t="s">
        <v>1427</v>
      </c>
      <c r="J1998" s="102"/>
      <c r="K1998" s="103">
        <v>3000</v>
      </c>
      <c r="L1998" s="134"/>
      <c r="M1998" s="1"/>
    </row>
    <row r="1999" spans="1:13" ht="20.25" hidden="1" customHeight="1">
      <c r="A1999" s="1"/>
      <c r="B1999" s="82" t="s">
        <v>1439</v>
      </c>
      <c r="C1999" s="102" t="s">
        <v>1171</v>
      </c>
      <c r="D1999" s="102" t="s">
        <v>218</v>
      </c>
      <c r="E1999" s="102">
        <v>2018</v>
      </c>
      <c r="F1999" s="102" t="s">
        <v>409</v>
      </c>
      <c r="G1999" s="133">
        <v>43389</v>
      </c>
      <c r="H1999" s="133">
        <v>43397</v>
      </c>
      <c r="I1999" s="102" t="s">
        <v>1427</v>
      </c>
      <c r="J1999" s="102"/>
      <c r="K1999" s="103">
        <v>3000</v>
      </c>
      <c r="L1999" s="134"/>
      <c r="M1999" s="1"/>
    </row>
    <row r="2000" spans="1:13" ht="20.25" hidden="1" customHeight="1">
      <c r="A2000" s="1"/>
      <c r="B2000" s="82" t="s">
        <v>1428</v>
      </c>
      <c r="C2000" s="102" t="s">
        <v>1171</v>
      </c>
      <c r="D2000" s="102" t="s">
        <v>218</v>
      </c>
      <c r="E2000" s="102">
        <v>2018</v>
      </c>
      <c r="F2000" s="102" t="s">
        <v>409</v>
      </c>
      <c r="G2000" s="133">
        <v>43402</v>
      </c>
      <c r="H2000" s="133">
        <v>43404</v>
      </c>
      <c r="I2000" s="102" t="s">
        <v>1440</v>
      </c>
      <c r="J2000" s="102"/>
      <c r="K2000" s="103">
        <v>2242.5300000000002</v>
      </c>
      <c r="L2000" s="134"/>
      <c r="M2000" s="1"/>
    </row>
    <row r="2001" spans="1:13" ht="20.25" hidden="1" customHeight="1">
      <c r="A2001" s="1"/>
      <c r="B2001" s="82" t="s">
        <v>1431</v>
      </c>
      <c r="C2001" s="102" t="s">
        <v>1171</v>
      </c>
      <c r="D2001" s="102" t="s">
        <v>218</v>
      </c>
      <c r="E2001" s="102">
        <v>2018</v>
      </c>
      <c r="F2001" s="102" t="s">
        <v>409</v>
      </c>
      <c r="G2001" s="133">
        <v>43402</v>
      </c>
      <c r="H2001" s="133">
        <v>43404</v>
      </c>
      <c r="I2001" s="102" t="s">
        <v>1440</v>
      </c>
      <c r="J2001" s="102"/>
      <c r="K2001" s="103">
        <v>2242.5300000000002</v>
      </c>
      <c r="L2001" s="134"/>
      <c r="M2001" s="1"/>
    </row>
    <row r="2002" spans="1:13" ht="20.25" hidden="1" customHeight="1">
      <c r="A2002" s="1"/>
      <c r="B2002" s="82" t="s">
        <v>1378</v>
      </c>
      <c r="C2002" s="102" t="s">
        <v>14</v>
      </c>
      <c r="D2002" s="102" t="s">
        <v>443</v>
      </c>
      <c r="E2002" s="102">
        <v>2018</v>
      </c>
      <c r="F2002" s="102" t="s">
        <v>409</v>
      </c>
      <c r="G2002" s="133">
        <v>43374</v>
      </c>
      <c r="H2002" s="133">
        <v>43377</v>
      </c>
      <c r="I2002" s="102" t="s">
        <v>911</v>
      </c>
      <c r="J2002" s="102" t="s">
        <v>751</v>
      </c>
      <c r="K2002" s="103">
        <v>2000</v>
      </c>
      <c r="L2002" s="134"/>
      <c r="M2002" s="1"/>
    </row>
    <row r="2003" spans="1:13" ht="20.25" hidden="1" customHeight="1">
      <c r="A2003" s="1"/>
      <c r="B2003" s="82" t="s">
        <v>1381</v>
      </c>
      <c r="C2003" s="102" t="s">
        <v>14</v>
      </c>
      <c r="D2003" s="102" t="s">
        <v>443</v>
      </c>
      <c r="E2003" s="102">
        <v>2018</v>
      </c>
      <c r="F2003" s="102" t="s">
        <v>409</v>
      </c>
      <c r="G2003" s="133">
        <v>43374</v>
      </c>
      <c r="H2003" s="133">
        <v>43377</v>
      </c>
      <c r="I2003" s="102" t="s">
        <v>911</v>
      </c>
      <c r="J2003" s="102" t="s">
        <v>572</v>
      </c>
      <c r="K2003" s="103">
        <v>2000</v>
      </c>
      <c r="L2003" s="134"/>
      <c r="M2003" s="1"/>
    </row>
    <row r="2004" spans="1:13" ht="20.25" hidden="1" customHeight="1">
      <c r="A2004" s="1"/>
      <c r="B2004" s="82" t="s">
        <v>1376</v>
      </c>
      <c r="C2004" s="102" t="s">
        <v>1171</v>
      </c>
      <c r="D2004" s="102" t="s">
        <v>443</v>
      </c>
      <c r="E2004" s="102">
        <v>2018</v>
      </c>
      <c r="F2004" s="102" t="s">
        <v>409</v>
      </c>
      <c r="G2004" s="133">
        <v>43374</v>
      </c>
      <c r="H2004" s="133">
        <v>43377</v>
      </c>
      <c r="I2004" s="102" t="s">
        <v>1038</v>
      </c>
      <c r="J2004" s="102" t="s">
        <v>31</v>
      </c>
      <c r="K2004" s="103">
        <v>2000</v>
      </c>
      <c r="L2004" s="134"/>
      <c r="M2004" s="1"/>
    </row>
    <row r="2005" spans="1:13" ht="20.25" hidden="1" customHeight="1">
      <c r="A2005" s="1"/>
      <c r="B2005" s="82" t="s">
        <v>1371</v>
      </c>
      <c r="C2005" s="102" t="s">
        <v>1171</v>
      </c>
      <c r="D2005" s="102" t="s">
        <v>443</v>
      </c>
      <c r="E2005" s="102">
        <v>2018</v>
      </c>
      <c r="F2005" s="102" t="s">
        <v>409</v>
      </c>
      <c r="G2005" s="133">
        <v>43374</v>
      </c>
      <c r="H2005" s="133">
        <v>43377</v>
      </c>
      <c r="I2005" s="102" t="s">
        <v>1038</v>
      </c>
      <c r="J2005" s="102" t="s">
        <v>572</v>
      </c>
      <c r="K2005" s="103">
        <v>2000</v>
      </c>
      <c r="L2005" s="134"/>
      <c r="M2005" s="1"/>
    </row>
    <row r="2006" spans="1:13" ht="20.25" hidden="1" customHeight="1">
      <c r="A2006" s="1"/>
      <c r="B2006" s="82" t="s">
        <v>1377</v>
      </c>
      <c r="C2006" s="102" t="s">
        <v>14</v>
      </c>
      <c r="D2006" s="102" t="s">
        <v>443</v>
      </c>
      <c r="E2006" s="102">
        <v>2018</v>
      </c>
      <c r="F2006" s="102" t="s">
        <v>409</v>
      </c>
      <c r="G2006" s="133">
        <v>43374</v>
      </c>
      <c r="H2006" s="133">
        <v>43377</v>
      </c>
      <c r="I2006" s="102" t="s">
        <v>911</v>
      </c>
      <c r="J2006" s="102" t="s">
        <v>551</v>
      </c>
      <c r="K2006" s="103">
        <v>2000</v>
      </c>
      <c r="L2006" s="134"/>
      <c r="M2006" s="1"/>
    </row>
    <row r="2007" spans="1:13" ht="20.25" hidden="1" customHeight="1">
      <c r="A2007" s="1"/>
      <c r="B2007" s="82" t="s">
        <v>1296</v>
      </c>
      <c r="C2007" s="102" t="s">
        <v>1171</v>
      </c>
      <c r="D2007" s="102" t="s">
        <v>443</v>
      </c>
      <c r="E2007" s="102">
        <v>2018</v>
      </c>
      <c r="F2007" s="102" t="s">
        <v>409</v>
      </c>
      <c r="G2007" s="133">
        <v>43374</v>
      </c>
      <c r="H2007" s="133">
        <v>43377</v>
      </c>
      <c r="I2007" s="102" t="s">
        <v>1038</v>
      </c>
      <c r="J2007" s="102" t="s">
        <v>1373</v>
      </c>
      <c r="K2007" s="103">
        <v>2000</v>
      </c>
      <c r="L2007" s="134"/>
      <c r="M2007" s="1"/>
    </row>
    <row r="2008" spans="1:13" ht="20.25" hidden="1" customHeight="1">
      <c r="A2008" s="1"/>
      <c r="B2008" s="82" t="s">
        <v>1338</v>
      </c>
      <c r="C2008" s="102" t="s">
        <v>1171</v>
      </c>
      <c r="D2008" s="102" t="s">
        <v>443</v>
      </c>
      <c r="E2008" s="102">
        <v>2018</v>
      </c>
      <c r="F2008" s="102" t="s">
        <v>409</v>
      </c>
      <c r="G2008" s="133">
        <v>43374</v>
      </c>
      <c r="H2008" s="133">
        <v>43377</v>
      </c>
      <c r="I2008" s="102" t="s">
        <v>965</v>
      </c>
      <c r="J2008" s="102" t="s">
        <v>31</v>
      </c>
      <c r="K2008" s="103">
        <v>2000</v>
      </c>
      <c r="L2008" s="134"/>
      <c r="M2008" s="1"/>
    </row>
    <row r="2009" spans="1:13" ht="20.25" hidden="1" customHeight="1">
      <c r="A2009" s="1"/>
      <c r="B2009" s="82" t="s">
        <v>1375</v>
      </c>
      <c r="C2009" s="102" t="s">
        <v>1171</v>
      </c>
      <c r="D2009" s="102" t="s">
        <v>443</v>
      </c>
      <c r="E2009" s="102">
        <v>2018</v>
      </c>
      <c r="F2009" s="102" t="s">
        <v>409</v>
      </c>
      <c r="G2009" s="133">
        <v>43374</v>
      </c>
      <c r="H2009" s="133">
        <v>43377</v>
      </c>
      <c r="I2009" s="102" t="s">
        <v>1038</v>
      </c>
      <c r="J2009" s="102" t="s">
        <v>751</v>
      </c>
      <c r="K2009" s="103">
        <v>2000</v>
      </c>
      <c r="L2009" s="134"/>
      <c r="M2009" s="1"/>
    </row>
    <row r="2010" spans="1:13" ht="20.25" hidden="1" customHeight="1">
      <c r="A2010" s="1"/>
      <c r="B2010" s="82" t="s">
        <v>1370</v>
      </c>
      <c r="C2010" s="102" t="s">
        <v>1171</v>
      </c>
      <c r="D2010" s="102" t="s">
        <v>443</v>
      </c>
      <c r="E2010" s="102">
        <v>2018</v>
      </c>
      <c r="F2010" s="102" t="s">
        <v>409</v>
      </c>
      <c r="G2010" s="133">
        <v>43374</v>
      </c>
      <c r="H2010" s="133">
        <v>43377</v>
      </c>
      <c r="I2010" s="102" t="s">
        <v>1038</v>
      </c>
      <c r="J2010" s="102" t="s">
        <v>871</v>
      </c>
      <c r="K2010" s="103">
        <v>2000</v>
      </c>
      <c r="L2010" s="134"/>
      <c r="M2010" s="1"/>
    </row>
    <row r="2011" spans="1:13" ht="20.25" hidden="1" customHeight="1">
      <c r="A2011" s="1"/>
      <c r="B2011" s="82" t="s">
        <v>1352</v>
      </c>
      <c r="C2011" s="102" t="s">
        <v>1171</v>
      </c>
      <c r="D2011" s="102" t="s">
        <v>443</v>
      </c>
      <c r="E2011" s="102">
        <v>2018</v>
      </c>
      <c r="F2011" s="102" t="s">
        <v>409</v>
      </c>
      <c r="G2011" s="133">
        <v>43374</v>
      </c>
      <c r="H2011" s="133">
        <v>43377</v>
      </c>
      <c r="I2011" s="102" t="s">
        <v>1441</v>
      </c>
      <c r="J2011" s="102" t="s">
        <v>88</v>
      </c>
      <c r="K2011" s="103">
        <v>2000</v>
      </c>
      <c r="L2011" s="134"/>
      <c r="M2011" s="1"/>
    </row>
    <row r="2012" spans="1:13" ht="20.25" hidden="1" customHeight="1">
      <c r="A2012" s="1"/>
      <c r="B2012" s="82" t="s">
        <v>1379</v>
      </c>
      <c r="C2012" s="102" t="s">
        <v>14</v>
      </c>
      <c r="D2012" s="102" t="s">
        <v>443</v>
      </c>
      <c r="E2012" s="102">
        <v>2018</v>
      </c>
      <c r="F2012" s="102" t="s">
        <v>409</v>
      </c>
      <c r="G2012" s="133">
        <v>43374</v>
      </c>
      <c r="H2012" s="133">
        <v>43384</v>
      </c>
      <c r="I2012" s="102" t="s">
        <v>1038</v>
      </c>
      <c r="J2012" s="102" t="s">
        <v>1380</v>
      </c>
      <c r="K2012" s="103">
        <v>2000</v>
      </c>
      <c r="L2012" s="134"/>
      <c r="M2012" s="1"/>
    </row>
    <row r="2013" spans="1:13" ht="20.25" hidden="1" customHeight="1">
      <c r="A2013" s="1"/>
      <c r="B2013" s="171" t="s">
        <v>1442</v>
      </c>
      <c r="C2013" s="89" t="s">
        <v>45</v>
      </c>
      <c r="D2013" s="89" t="s">
        <v>46</v>
      </c>
      <c r="E2013" s="89">
        <v>2018</v>
      </c>
      <c r="F2013" s="128" t="s">
        <v>409</v>
      </c>
      <c r="G2013" s="90"/>
      <c r="H2013" s="90"/>
      <c r="I2013" s="89" t="s">
        <v>1443</v>
      </c>
      <c r="J2013" s="89"/>
      <c r="K2013" s="172">
        <v>0</v>
      </c>
      <c r="L2013" s="131">
        <f>SUM(K1901:K2013)</f>
        <v>192296.24000000014</v>
      </c>
      <c r="M2013" s="1"/>
    </row>
    <row r="2014" spans="1:13" ht="20.25" hidden="1" customHeight="1">
      <c r="A2014" s="1"/>
      <c r="B2014" s="82" t="s">
        <v>1428</v>
      </c>
      <c r="C2014" s="102" t="s">
        <v>1171</v>
      </c>
      <c r="D2014" s="102" t="s">
        <v>218</v>
      </c>
      <c r="E2014" s="102">
        <v>2018</v>
      </c>
      <c r="F2014" s="102" t="s">
        <v>434</v>
      </c>
      <c r="G2014" s="133">
        <v>43405</v>
      </c>
      <c r="H2014" s="133">
        <v>43411</v>
      </c>
      <c r="I2014" s="102" t="s">
        <v>1444</v>
      </c>
      <c r="J2014" s="102"/>
      <c r="K2014" s="103">
        <v>3000</v>
      </c>
      <c r="L2014" s="134"/>
      <c r="M2014" s="1"/>
    </row>
    <row r="2015" spans="1:13" ht="20.25" hidden="1" customHeight="1">
      <c r="A2015" s="1"/>
      <c r="B2015" s="82" t="s">
        <v>1431</v>
      </c>
      <c r="C2015" s="102" t="s">
        <v>1171</v>
      </c>
      <c r="D2015" s="102" t="s">
        <v>218</v>
      </c>
      <c r="E2015" s="102">
        <v>2018</v>
      </c>
      <c r="F2015" s="102" t="s">
        <v>434</v>
      </c>
      <c r="G2015" s="133">
        <v>43405</v>
      </c>
      <c r="H2015" s="133">
        <v>43411</v>
      </c>
      <c r="I2015" s="102" t="s">
        <v>1444</v>
      </c>
      <c r="J2015" s="102"/>
      <c r="K2015" s="103">
        <v>3000</v>
      </c>
      <c r="L2015" s="134"/>
      <c r="M2015" s="1"/>
    </row>
    <row r="2016" spans="1:13" ht="20.25" hidden="1" customHeight="1">
      <c r="A2016" s="1"/>
      <c r="B2016" s="82" t="s">
        <v>1433</v>
      </c>
      <c r="C2016" s="102" t="s">
        <v>1171</v>
      </c>
      <c r="D2016" s="102" t="s">
        <v>218</v>
      </c>
      <c r="E2016" s="102">
        <v>2018</v>
      </c>
      <c r="F2016" s="102" t="s">
        <v>434</v>
      </c>
      <c r="G2016" s="133">
        <v>43405</v>
      </c>
      <c r="H2016" s="133">
        <v>43411</v>
      </c>
      <c r="I2016" s="102" t="s">
        <v>1445</v>
      </c>
      <c r="J2016" s="102"/>
      <c r="K2016" s="103">
        <v>3000</v>
      </c>
      <c r="L2016" s="134"/>
      <c r="M2016" s="1"/>
    </row>
    <row r="2017" spans="1:13" ht="20.25" hidden="1" customHeight="1">
      <c r="A2017" s="1"/>
      <c r="B2017" s="82" t="s">
        <v>248</v>
      </c>
      <c r="C2017" s="102" t="s">
        <v>1171</v>
      </c>
      <c r="D2017" s="102" t="s">
        <v>218</v>
      </c>
      <c r="E2017" s="102">
        <v>2018</v>
      </c>
      <c r="F2017" s="102" t="s">
        <v>434</v>
      </c>
      <c r="G2017" s="133">
        <v>43405</v>
      </c>
      <c r="H2017" s="133">
        <v>43411</v>
      </c>
      <c r="I2017" s="102" t="s">
        <v>1445</v>
      </c>
      <c r="J2017" s="102"/>
      <c r="K2017" s="103">
        <v>3000</v>
      </c>
      <c r="L2017" s="134"/>
      <c r="M2017" s="1"/>
    </row>
    <row r="2018" spans="1:13" ht="20.25" hidden="1" customHeight="1">
      <c r="A2018" s="1"/>
      <c r="B2018" s="82" t="s">
        <v>670</v>
      </c>
      <c r="C2018" s="102" t="s">
        <v>1171</v>
      </c>
      <c r="D2018" s="102" t="s">
        <v>218</v>
      </c>
      <c r="E2018" s="102">
        <v>2018</v>
      </c>
      <c r="F2018" s="102" t="s">
        <v>434</v>
      </c>
      <c r="G2018" s="133">
        <v>43405</v>
      </c>
      <c r="H2018" s="133">
        <v>43411</v>
      </c>
      <c r="I2018" s="102" t="s">
        <v>1445</v>
      </c>
      <c r="J2018" s="102"/>
      <c r="K2018" s="103">
        <v>3000</v>
      </c>
      <c r="L2018" s="134"/>
      <c r="M2018" s="1"/>
    </row>
    <row r="2019" spans="1:13" ht="20.25" hidden="1" customHeight="1">
      <c r="A2019" s="1"/>
      <c r="B2019" s="82" t="s">
        <v>1436</v>
      </c>
      <c r="C2019" s="102" t="s">
        <v>14</v>
      </c>
      <c r="D2019" s="102" t="s">
        <v>218</v>
      </c>
      <c r="E2019" s="102">
        <v>2018</v>
      </c>
      <c r="F2019" s="102" t="s">
        <v>434</v>
      </c>
      <c r="G2019" s="133">
        <v>43405</v>
      </c>
      <c r="H2019" s="133">
        <v>43411</v>
      </c>
      <c r="I2019" s="102" t="s">
        <v>1445</v>
      </c>
      <c r="J2019" s="102"/>
      <c r="K2019" s="103">
        <v>3000</v>
      </c>
      <c r="L2019" s="134"/>
      <c r="M2019" s="1"/>
    </row>
    <row r="2020" spans="1:13" ht="20.25" hidden="1" customHeight="1">
      <c r="A2020" s="1"/>
      <c r="B2020" s="82" t="s">
        <v>1438</v>
      </c>
      <c r="C2020" s="102" t="s">
        <v>1171</v>
      </c>
      <c r="D2020" s="102" t="s">
        <v>218</v>
      </c>
      <c r="E2020" s="102">
        <v>2018</v>
      </c>
      <c r="F2020" s="102" t="s">
        <v>434</v>
      </c>
      <c r="G2020" s="133">
        <v>43405</v>
      </c>
      <c r="H2020" s="133">
        <v>43411</v>
      </c>
      <c r="I2020" s="102" t="s">
        <v>1445</v>
      </c>
      <c r="J2020" s="102"/>
      <c r="K2020" s="103">
        <v>3000</v>
      </c>
      <c r="L2020" s="134"/>
      <c r="M2020" s="1"/>
    </row>
    <row r="2021" spans="1:13" ht="20.25" hidden="1" customHeight="1">
      <c r="A2021" s="1"/>
      <c r="B2021" s="82" t="s">
        <v>1223</v>
      </c>
      <c r="C2021" s="102" t="s">
        <v>1171</v>
      </c>
      <c r="D2021" s="102" t="s">
        <v>218</v>
      </c>
      <c r="E2021" s="102">
        <v>2018</v>
      </c>
      <c r="F2021" s="102" t="s">
        <v>434</v>
      </c>
      <c r="G2021" s="133">
        <v>43405</v>
      </c>
      <c r="H2021" s="133">
        <v>43411</v>
      </c>
      <c r="I2021" s="102" t="s">
        <v>1445</v>
      </c>
      <c r="J2021" s="102"/>
      <c r="K2021" s="103">
        <v>3000</v>
      </c>
      <c r="L2021" s="134"/>
      <c r="M2021" s="1"/>
    </row>
    <row r="2022" spans="1:13" ht="20.25" hidden="1" customHeight="1">
      <c r="A2022" s="1"/>
      <c r="B2022" s="82" t="s">
        <v>1025</v>
      </c>
      <c r="C2022" s="102" t="s">
        <v>1171</v>
      </c>
      <c r="D2022" s="102" t="s">
        <v>218</v>
      </c>
      <c r="E2022" s="102">
        <v>2018</v>
      </c>
      <c r="F2022" s="102" t="s">
        <v>434</v>
      </c>
      <c r="G2022" s="133">
        <v>43405</v>
      </c>
      <c r="H2022" s="133">
        <v>43411</v>
      </c>
      <c r="I2022" s="102" t="s">
        <v>1445</v>
      </c>
      <c r="J2022" s="102"/>
      <c r="K2022" s="103">
        <v>3000</v>
      </c>
      <c r="L2022" s="134"/>
      <c r="M2022" s="1"/>
    </row>
    <row r="2023" spans="1:13" ht="20.25" hidden="1" customHeight="1">
      <c r="A2023" s="1"/>
      <c r="B2023" s="82" t="s">
        <v>1437</v>
      </c>
      <c r="C2023" s="102" t="s">
        <v>14</v>
      </c>
      <c r="D2023" s="102" t="s">
        <v>218</v>
      </c>
      <c r="E2023" s="102">
        <v>2018</v>
      </c>
      <c r="F2023" s="102" t="s">
        <v>434</v>
      </c>
      <c r="G2023" s="133">
        <v>43405</v>
      </c>
      <c r="H2023" s="133">
        <v>43411</v>
      </c>
      <c r="I2023" s="102" t="s">
        <v>1445</v>
      </c>
      <c r="J2023" s="102"/>
      <c r="K2023" s="103">
        <v>3000</v>
      </c>
      <c r="L2023" s="134"/>
      <c r="M2023" s="1"/>
    </row>
    <row r="2024" spans="1:13" ht="20.25" hidden="1" customHeight="1">
      <c r="A2024" s="1"/>
      <c r="B2024" s="82" t="s">
        <v>1219</v>
      </c>
      <c r="C2024" s="102" t="s">
        <v>14</v>
      </c>
      <c r="D2024" s="102" t="s">
        <v>218</v>
      </c>
      <c r="E2024" s="102">
        <v>2018</v>
      </c>
      <c r="F2024" s="102" t="s">
        <v>434</v>
      </c>
      <c r="G2024" s="133">
        <v>43405</v>
      </c>
      <c r="H2024" s="133">
        <v>43411</v>
      </c>
      <c r="I2024" s="102" t="s">
        <v>1445</v>
      </c>
      <c r="J2024" s="102"/>
      <c r="K2024" s="103">
        <v>3000</v>
      </c>
      <c r="L2024" s="134"/>
      <c r="M2024" s="1"/>
    </row>
    <row r="2025" spans="1:13" ht="20.25" hidden="1" customHeight="1">
      <c r="A2025" s="1"/>
      <c r="B2025" s="82" t="s">
        <v>1216</v>
      </c>
      <c r="C2025" s="102" t="s">
        <v>1171</v>
      </c>
      <c r="D2025" s="102" t="s">
        <v>218</v>
      </c>
      <c r="E2025" s="102">
        <v>2018</v>
      </c>
      <c r="F2025" s="102" t="s">
        <v>434</v>
      </c>
      <c r="G2025" s="133">
        <v>43405</v>
      </c>
      <c r="H2025" s="133">
        <v>43411</v>
      </c>
      <c r="I2025" s="102" t="s">
        <v>1445</v>
      </c>
      <c r="J2025" s="102"/>
      <c r="K2025" s="103">
        <v>3000</v>
      </c>
      <c r="L2025" s="134"/>
      <c r="M2025" s="1"/>
    </row>
    <row r="2026" spans="1:13" ht="20.25" hidden="1" customHeight="1">
      <c r="A2026" s="1"/>
      <c r="B2026" s="82" t="s">
        <v>1302</v>
      </c>
      <c r="C2026" s="102" t="s">
        <v>1171</v>
      </c>
      <c r="D2026" s="102" t="s">
        <v>218</v>
      </c>
      <c r="E2026" s="102">
        <v>2018</v>
      </c>
      <c r="F2026" s="102" t="s">
        <v>434</v>
      </c>
      <c r="G2026" s="133">
        <v>43405</v>
      </c>
      <c r="H2026" s="133">
        <v>43411</v>
      </c>
      <c r="I2026" s="102" t="s">
        <v>1446</v>
      </c>
      <c r="J2026" s="102"/>
      <c r="K2026" s="103">
        <v>3000</v>
      </c>
      <c r="L2026" s="134"/>
      <c r="M2026" s="1"/>
    </row>
    <row r="2027" spans="1:13" ht="20.25" hidden="1" customHeight="1">
      <c r="A2027" s="1"/>
      <c r="B2027" s="82" t="s">
        <v>341</v>
      </c>
      <c r="C2027" s="102" t="s">
        <v>1171</v>
      </c>
      <c r="D2027" s="102" t="s">
        <v>218</v>
      </c>
      <c r="E2027" s="102">
        <v>2018</v>
      </c>
      <c r="F2027" s="102" t="s">
        <v>434</v>
      </c>
      <c r="G2027" s="133">
        <v>43405</v>
      </c>
      <c r="H2027" s="133">
        <v>43411</v>
      </c>
      <c r="I2027" s="102" t="s">
        <v>1446</v>
      </c>
      <c r="J2027" s="102"/>
      <c r="K2027" s="103">
        <v>3000</v>
      </c>
      <c r="L2027" s="134"/>
      <c r="M2027" s="1"/>
    </row>
    <row r="2028" spans="1:13" ht="20.25" hidden="1" customHeight="1">
      <c r="A2028" s="1"/>
      <c r="B2028" s="82" t="s">
        <v>609</v>
      </c>
      <c r="C2028" s="102" t="s">
        <v>1171</v>
      </c>
      <c r="D2028" s="102" t="s">
        <v>218</v>
      </c>
      <c r="E2028" s="102">
        <v>2018</v>
      </c>
      <c r="F2028" s="102" t="s">
        <v>434</v>
      </c>
      <c r="G2028" s="133">
        <v>43405</v>
      </c>
      <c r="H2028" s="133">
        <v>43411</v>
      </c>
      <c r="I2028" s="102" t="s">
        <v>1447</v>
      </c>
      <c r="J2028" s="102"/>
      <c r="K2028" s="103">
        <v>3000</v>
      </c>
      <c r="L2028" s="134"/>
      <c r="M2028" s="1"/>
    </row>
    <row r="2029" spans="1:13" ht="20.25" hidden="1" customHeight="1">
      <c r="A2029" s="1"/>
      <c r="B2029" s="82" t="s">
        <v>1241</v>
      </c>
      <c r="C2029" s="102" t="s">
        <v>1171</v>
      </c>
      <c r="D2029" s="102" t="s">
        <v>218</v>
      </c>
      <c r="E2029" s="102">
        <v>2018</v>
      </c>
      <c r="F2029" s="102" t="s">
        <v>434</v>
      </c>
      <c r="G2029" s="133">
        <v>43405</v>
      </c>
      <c r="H2029" s="133">
        <v>43411</v>
      </c>
      <c r="I2029" s="102" t="s">
        <v>1447</v>
      </c>
      <c r="J2029" s="102"/>
      <c r="K2029" s="103">
        <v>3000</v>
      </c>
      <c r="L2029" s="134"/>
      <c r="M2029" s="1"/>
    </row>
    <row r="2030" spans="1:13" ht="20.25" hidden="1" customHeight="1">
      <c r="A2030" s="1"/>
      <c r="B2030" s="82" t="s">
        <v>41</v>
      </c>
      <c r="C2030" s="102" t="s">
        <v>1171</v>
      </c>
      <c r="D2030" s="102" t="s">
        <v>218</v>
      </c>
      <c r="E2030" s="102">
        <v>2018</v>
      </c>
      <c r="F2030" s="102" t="s">
        <v>434</v>
      </c>
      <c r="G2030" s="133">
        <v>43405</v>
      </c>
      <c r="H2030" s="133">
        <v>43411</v>
      </c>
      <c r="I2030" s="102" t="s">
        <v>1447</v>
      </c>
      <c r="J2030" s="102"/>
      <c r="K2030" s="103">
        <v>3000</v>
      </c>
      <c r="L2030" s="134"/>
      <c r="M2030" s="1"/>
    </row>
    <row r="2031" spans="1:13" ht="20.25" hidden="1" customHeight="1">
      <c r="A2031" s="1"/>
      <c r="B2031" s="82" t="s">
        <v>1439</v>
      </c>
      <c r="C2031" s="102" t="s">
        <v>1171</v>
      </c>
      <c r="D2031" s="102" t="s">
        <v>218</v>
      </c>
      <c r="E2031" s="102">
        <v>2018</v>
      </c>
      <c r="F2031" s="102" t="s">
        <v>434</v>
      </c>
      <c r="G2031" s="133">
        <v>43405</v>
      </c>
      <c r="H2031" s="133">
        <v>43411</v>
      </c>
      <c r="I2031" s="102" t="s">
        <v>1446</v>
      </c>
      <c r="J2031" s="102"/>
      <c r="K2031" s="103">
        <v>3000</v>
      </c>
      <c r="L2031" s="134"/>
      <c r="M2031" s="1"/>
    </row>
    <row r="2032" spans="1:13" ht="20.25" hidden="1" customHeight="1">
      <c r="A2032" s="1"/>
      <c r="B2032" s="82" t="s">
        <v>1435</v>
      </c>
      <c r="C2032" s="102" t="s">
        <v>1171</v>
      </c>
      <c r="D2032" s="102" t="s">
        <v>218</v>
      </c>
      <c r="E2032" s="102">
        <v>2018</v>
      </c>
      <c r="F2032" s="102" t="s">
        <v>434</v>
      </c>
      <c r="G2032" s="133">
        <v>43405</v>
      </c>
      <c r="H2032" s="133">
        <v>43411</v>
      </c>
      <c r="I2032" s="102" t="s">
        <v>1446</v>
      </c>
      <c r="J2032" s="102"/>
      <c r="K2032" s="103">
        <v>3000</v>
      </c>
      <c r="L2032" s="134"/>
      <c r="M2032" s="1"/>
    </row>
    <row r="2033" spans="1:13" ht="20.25" hidden="1" customHeight="1">
      <c r="A2033" s="1"/>
      <c r="B2033" s="82" t="s">
        <v>646</v>
      </c>
      <c r="C2033" s="102" t="s">
        <v>1171</v>
      </c>
      <c r="D2033" s="102" t="s">
        <v>218</v>
      </c>
      <c r="E2033" s="102">
        <v>2018</v>
      </c>
      <c r="F2033" s="102" t="s">
        <v>434</v>
      </c>
      <c r="G2033" s="133">
        <v>43405</v>
      </c>
      <c r="H2033" s="133">
        <v>43411</v>
      </c>
      <c r="I2033" s="102" t="s">
        <v>1446</v>
      </c>
      <c r="J2033" s="102"/>
      <c r="K2033" s="103">
        <v>3000</v>
      </c>
      <c r="L2033" s="134"/>
      <c r="M2033" s="1"/>
    </row>
    <row r="2034" spans="1:13" ht="20.25" hidden="1" customHeight="1">
      <c r="A2034" s="1"/>
      <c r="B2034" s="82" t="s">
        <v>1347</v>
      </c>
      <c r="C2034" s="102" t="s">
        <v>14</v>
      </c>
      <c r="D2034" s="102" t="s">
        <v>86</v>
      </c>
      <c r="E2034" s="102">
        <v>2018</v>
      </c>
      <c r="F2034" s="102" t="s">
        <v>434</v>
      </c>
      <c r="G2034" s="133">
        <v>43409</v>
      </c>
      <c r="H2034" s="133">
        <v>43411</v>
      </c>
      <c r="I2034" s="102" t="s">
        <v>1448</v>
      </c>
      <c r="J2034" s="102" t="s">
        <v>955</v>
      </c>
      <c r="K2034" s="103">
        <v>2000</v>
      </c>
      <c r="L2034" s="134"/>
      <c r="M2034" s="1"/>
    </row>
    <row r="2035" spans="1:13" ht="20.25" hidden="1" customHeight="1">
      <c r="A2035" s="1"/>
      <c r="B2035" s="82" t="s">
        <v>1387</v>
      </c>
      <c r="C2035" s="102" t="s">
        <v>14</v>
      </c>
      <c r="D2035" s="102" t="s">
        <v>57</v>
      </c>
      <c r="E2035" s="102">
        <v>2018</v>
      </c>
      <c r="F2035" s="102" t="s">
        <v>434</v>
      </c>
      <c r="G2035" s="133">
        <v>43409</v>
      </c>
      <c r="H2035" s="133">
        <v>43411</v>
      </c>
      <c r="I2035" s="102" t="s">
        <v>812</v>
      </c>
      <c r="J2035" s="102" t="s">
        <v>551</v>
      </c>
      <c r="K2035" s="103">
        <v>2000</v>
      </c>
      <c r="L2035" s="134"/>
      <c r="M2035" s="1"/>
    </row>
    <row r="2036" spans="1:13" ht="20.25" hidden="1" customHeight="1">
      <c r="A2036" s="1"/>
      <c r="B2036" s="82" t="s">
        <v>1364</v>
      </c>
      <c r="C2036" s="102" t="s">
        <v>1171</v>
      </c>
      <c r="D2036" s="102" t="s">
        <v>22</v>
      </c>
      <c r="E2036" s="102">
        <v>2018</v>
      </c>
      <c r="F2036" s="102" t="s">
        <v>434</v>
      </c>
      <c r="G2036" s="133">
        <v>43409</v>
      </c>
      <c r="H2036" s="133">
        <v>43411</v>
      </c>
      <c r="I2036" s="102" t="s">
        <v>1449</v>
      </c>
      <c r="J2036" s="102" t="s">
        <v>1365</v>
      </c>
      <c r="K2036" s="103">
        <v>2500</v>
      </c>
      <c r="L2036" s="134"/>
      <c r="M2036" s="1"/>
    </row>
    <row r="2037" spans="1:13" ht="20.25" hidden="1" customHeight="1">
      <c r="A2037" s="1"/>
      <c r="B2037" s="82" t="s">
        <v>1361</v>
      </c>
      <c r="C2037" s="102" t="s">
        <v>1171</v>
      </c>
      <c r="D2037" s="102" t="s">
        <v>22</v>
      </c>
      <c r="E2037" s="102">
        <v>2018</v>
      </c>
      <c r="F2037" s="102" t="s">
        <v>434</v>
      </c>
      <c r="G2037" s="133">
        <v>43409</v>
      </c>
      <c r="H2037" s="133">
        <v>43411</v>
      </c>
      <c r="I2037" s="102" t="s">
        <v>1449</v>
      </c>
      <c r="J2037" s="102" t="s">
        <v>887</v>
      </c>
      <c r="K2037" s="103">
        <v>2500</v>
      </c>
      <c r="L2037" s="134"/>
      <c r="M2037" s="1"/>
    </row>
    <row r="2038" spans="1:13" ht="20.25" hidden="1" customHeight="1">
      <c r="A2038" s="1"/>
      <c r="B2038" s="82" t="s">
        <v>1450</v>
      </c>
      <c r="C2038" s="102" t="s">
        <v>14</v>
      </c>
      <c r="D2038" s="102" t="s">
        <v>22</v>
      </c>
      <c r="E2038" s="102">
        <v>2018</v>
      </c>
      <c r="F2038" s="102" t="s">
        <v>434</v>
      </c>
      <c r="G2038" s="133">
        <v>43409</v>
      </c>
      <c r="H2038" s="133">
        <v>43417</v>
      </c>
      <c r="I2038" s="102" t="s">
        <v>1451</v>
      </c>
      <c r="J2038" s="102" t="s">
        <v>551</v>
      </c>
      <c r="K2038" s="103">
        <v>2500</v>
      </c>
      <c r="L2038" s="134"/>
      <c r="M2038" s="1"/>
    </row>
    <row r="2039" spans="1:13" ht="20.25" hidden="1" customHeight="1">
      <c r="A2039" s="1"/>
      <c r="B2039" s="82" t="s">
        <v>1452</v>
      </c>
      <c r="C2039" s="102" t="s">
        <v>1171</v>
      </c>
      <c r="D2039" s="102" t="s">
        <v>22</v>
      </c>
      <c r="E2039" s="102">
        <v>2018</v>
      </c>
      <c r="F2039" s="102" t="s">
        <v>434</v>
      </c>
      <c r="G2039" s="133">
        <v>43409</v>
      </c>
      <c r="H2039" s="133">
        <v>43417</v>
      </c>
      <c r="I2039" s="102" t="s">
        <v>937</v>
      </c>
      <c r="J2039" s="102" t="s">
        <v>179</v>
      </c>
      <c r="K2039" s="103">
        <v>2500</v>
      </c>
      <c r="L2039" s="134"/>
      <c r="M2039" s="1"/>
    </row>
    <row r="2040" spans="1:13" ht="20.25" hidden="1" customHeight="1">
      <c r="A2040" s="1"/>
      <c r="B2040" s="82" t="s">
        <v>1453</v>
      </c>
      <c r="C2040" s="102" t="s">
        <v>1171</v>
      </c>
      <c r="D2040" s="102" t="s">
        <v>57</v>
      </c>
      <c r="E2040" s="102">
        <v>2018</v>
      </c>
      <c r="F2040" s="102" t="s">
        <v>434</v>
      </c>
      <c r="G2040" s="133" t="s">
        <v>1454</v>
      </c>
      <c r="H2040" s="133">
        <v>43419</v>
      </c>
      <c r="I2040" s="102" t="s">
        <v>1455</v>
      </c>
      <c r="J2040" s="102" t="s">
        <v>1214</v>
      </c>
      <c r="K2040" s="103">
        <v>2000</v>
      </c>
      <c r="L2040" s="134"/>
      <c r="M2040" s="1"/>
    </row>
    <row r="2041" spans="1:13" ht="20.25" hidden="1" customHeight="1">
      <c r="A2041" s="1"/>
      <c r="B2041" s="82" t="s">
        <v>1456</v>
      </c>
      <c r="C2041" s="102" t="s">
        <v>14</v>
      </c>
      <c r="D2041" s="102" t="s">
        <v>15</v>
      </c>
      <c r="E2041" s="102">
        <v>2018</v>
      </c>
      <c r="F2041" s="102" t="s">
        <v>434</v>
      </c>
      <c r="G2041" s="133" t="s">
        <v>1454</v>
      </c>
      <c r="H2041" s="133">
        <v>43419</v>
      </c>
      <c r="I2041" s="102" t="s">
        <v>1457</v>
      </c>
      <c r="J2041" s="102" t="s">
        <v>1214</v>
      </c>
      <c r="K2041" s="103">
        <v>2000</v>
      </c>
      <c r="L2041" s="134"/>
      <c r="M2041" s="1"/>
    </row>
    <row r="2042" spans="1:13" ht="20.25" hidden="1" customHeight="1">
      <c r="A2042" s="1"/>
      <c r="B2042" s="82" t="s">
        <v>1458</v>
      </c>
      <c r="C2042" s="102" t="s">
        <v>1171</v>
      </c>
      <c r="D2042" s="102" t="s">
        <v>65</v>
      </c>
      <c r="E2042" s="102">
        <v>2018</v>
      </c>
      <c r="F2042" s="102" t="s">
        <v>434</v>
      </c>
      <c r="G2042" s="133" t="s">
        <v>1454</v>
      </c>
      <c r="H2042" s="133">
        <v>43419</v>
      </c>
      <c r="I2042" s="102" t="s">
        <v>1459</v>
      </c>
      <c r="J2042" s="102" t="s">
        <v>508</v>
      </c>
      <c r="K2042" s="103">
        <v>2000</v>
      </c>
      <c r="L2042" s="134"/>
      <c r="M2042" s="1"/>
    </row>
    <row r="2043" spans="1:13" ht="20.25" hidden="1" customHeight="1">
      <c r="A2043" s="1"/>
      <c r="B2043" s="82" t="s">
        <v>1460</v>
      </c>
      <c r="C2043" s="102" t="s">
        <v>1171</v>
      </c>
      <c r="D2043" s="102" t="s">
        <v>22</v>
      </c>
      <c r="E2043" s="102">
        <v>2018</v>
      </c>
      <c r="F2043" s="102" t="s">
        <v>434</v>
      </c>
      <c r="G2043" s="133">
        <v>43416</v>
      </c>
      <c r="H2043" s="133">
        <v>43424</v>
      </c>
      <c r="I2043" s="102" t="s">
        <v>1451</v>
      </c>
      <c r="J2043" s="102" t="s">
        <v>1365</v>
      </c>
      <c r="K2043" s="103">
        <v>2500</v>
      </c>
      <c r="L2043" s="134"/>
      <c r="M2043" s="1"/>
    </row>
    <row r="2044" spans="1:13" ht="20.25" hidden="1" customHeight="1">
      <c r="A2044" s="1"/>
      <c r="B2044" s="82" t="s">
        <v>1352</v>
      </c>
      <c r="C2044" s="102" t="s">
        <v>1171</v>
      </c>
      <c r="D2044" s="102" t="s">
        <v>443</v>
      </c>
      <c r="E2044" s="102">
        <v>2018</v>
      </c>
      <c r="F2044" s="102" t="s">
        <v>434</v>
      </c>
      <c r="G2044" s="133">
        <v>43409</v>
      </c>
      <c r="H2044" s="133">
        <v>43411</v>
      </c>
      <c r="I2044" s="102" t="s">
        <v>1461</v>
      </c>
      <c r="J2044" s="102" t="s">
        <v>88</v>
      </c>
      <c r="K2044" s="103">
        <v>2000</v>
      </c>
      <c r="L2044" s="134"/>
      <c r="M2044" s="1"/>
    </row>
    <row r="2045" spans="1:13" ht="20.25" hidden="1" customHeight="1">
      <c r="A2045" s="1"/>
      <c r="B2045" s="82" t="s">
        <v>1376</v>
      </c>
      <c r="C2045" s="102" t="s">
        <v>1171</v>
      </c>
      <c r="D2045" s="102" t="s">
        <v>443</v>
      </c>
      <c r="E2045" s="102">
        <v>2018</v>
      </c>
      <c r="F2045" s="102" t="s">
        <v>434</v>
      </c>
      <c r="G2045" s="133">
        <v>43409</v>
      </c>
      <c r="H2045" s="133">
        <v>43411</v>
      </c>
      <c r="I2045" s="102" t="s">
        <v>1058</v>
      </c>
      <c r="J2045" s="102" t="s">
        <v>31</v>
      </c>
      <c r="K2045" s="103">
        <v>2000</v>
      </c>
      <c r="L2045" s="134"/>
      <c r="M2045" s="1"/>
    </row>
    <row r="2046" spans="1:13" ht="20.25" hidden="1" customHeight="1">
      <c r="A2046" s="1"/>
      <c r="B2046" s="82" t="s">
        <v>1296</v>
      </c>
      <c r="C2046" s="102" t="s">
        <v>1171</v>
      </c>
      <c r="D2046" s="102" t="s">
        <v>443</v>
      </c>
      <c r="E2046" s="102">
        <v>2018</v>
      </c>
      <c r="F2046" s="102" t="s">
        <v>434</v>
      </c>
      <c r="G2046" s="133">
        <v>43409</v>
      </c>
      <c r="H2046" s="133">
        <v>43411</v>
      </c>
      <c r="I2046" s="102" t="s">
        <v>1058</v>
      </c>
      <c r="J2046" s="102" t="s">
        <v>1373</v>
      </c>
      <c r="K2046" s="103">
        <v>2000</v>
      </c>
      <c r="L2046" s="134"/>
      <c r="M2046" s="1"/>
    </row>
    <row r="2047" spans="1:13" ht="20.25" hidden="1" customHeight="1">
      <c r="A2047" s="1"/>
      <c r="B2047" s="82" t="s">
        <v>1370</v>
      </c>
      <c r="C2047" s="102" t="s">
        <v>1171</v>
      </c>
      <c r="D2047" s="102" t="s">
        <v>443</v>
      </c>
      <c r="E2047" s="102">
        <v>2018</v>
      </c>
      <c r="F2047" s="102" t="s">
        <v>434</v>
      </c>
      <c r="G2047" s="133">
        <v>43409</v>
      </c>
      <c r="H2047" s="133">
        <v>43411</v>
      </c>
      <c r="I2047" s="102" t="s">
        <v>1058</v>
      </c>
      <c r="J2047" s="102" t="s">
        <v>871</v>
      </c>
      <c r="K2047" s="103">
        <v>2000</v>
      </c>
      <c r="L2047" s="134"/>
      <c r="M2047" s="1"/>
    </row>
    <row r="2048" spans="1:13" ht="20.25" hidden="1" customHeight="1">
      <c r="A2048" s="1"/>
      <c r="B2048" s="82" t="s">
        <v>1381</v>
      </c>
      <c r="C2048" s="102" t="s">
        <v>14</v>
      </c>
      <c r="D2048" s="102" t="s">
        <v>443</v>
      </c>
      <c r="E2048" s="102">
        <v>2018</v>
      </c>
      <c r="F2048" s="102" t="s">
        <v>434</v>
      </c>
      <c r="G2048" s="133">
        <v>43409</v>
      </c>
      <c r="H2048" s="133">
        <v>43411</v>
      </c>
      <c r="I2048" s="102" t="s">
        <v>939</v>
      </c>
      <c r="J2048" s="102" t="s">
        <v>572</v>
      </c>
      <c r="K2048" s="103">
        <v>2000</v>
      </c>
      <c r="L2048" s="134"/>
      <c r="M2048" s="1"/>
    </row>
    <row r="2049" spans="1:13" ht="20.25" hidden="1" customHeight="1">
      <c r="A2049" s="1"/>
      <c r="B2049" s="82" t="s">
        <v>1378</v>
      </c>
      <c r="C2049" s="102" t="s">
        <v>14</v>
      </c>
      <c r="D2049" s="102" t="s">
        <v>443</v>
      </c>
      <c r="E2049" s="102">
        <v>2018</v>
      </c>
      <c r="F2049" s="102" t="s">
        <v>434</v>
      </c>
      <c r="G2049" s="133">
        <v>43409</v>
      </c>
      <c r="H2049" s="133">
        <v>43411</v>
      </c>
      <c r="I2049" s="102" t="s">
        <v>939</v>
      </c>
      <c r="J2049" s="102" t="s">
        <v>751</v>
      </c>
      <c r="K2049" s="103">
        <v>2000</v>
      </c>
      <c r="L2049" s="134"/>
      <c r="M2049" s="1"/>
    </row>
    <row r="2050" spans="1:13" ht="20.25" hidden="1" customHeight="1">
      <c r="A2050" s="1"/>
      <c r="B2050" s="82" t="s">
        <v>1371</v>
      </c>
      <c r="C2050" s="102" t="s">
        <v>1171</v>
      </c>
      <c r="D2050" s="102" t="s">
        <v>443</v>
      </c>
      <c r="E2050" s="102">
        <v>2018</v>
      </c>
      <c r="F2050" s="102" t="s">
        <v>434</v>
      </c>
      <c r="G2050" s="133">
        <v>43409</v>
      </c>
      <c r="H2050" s="133">
        <v>43411</v>
      </c>
      <c r="I2050" s="102" t="s">
        <v>1058</v>
      </c>
      <c r="J2050" s="102" t="s">
        <v>572</v>
      </c>
      <c r="K2050" s="103">
        <v>2000</v>
      </c>
      <c r="L2050" s="134"/>
      <c r="M2050" s="1"/>
    </row>
    <row r="2051" spans="1:13" ht="20.25" hidden="1" customHeight="1">
      <c r="A2051" s="1"/>
      <c r="B2051" s="82" t="s">
        <v>1377</v>
      </c>
      <c r="C2051" s="102" t="s">
        <v>14</v>
      </c>
      <c r="D2051" s="102" t="s">
        <v>443</v>
      </c>
      <c r="E2051" s="102">
        <v>2018</v>
      </c>
      <c r="F2051" s="102" t="s">
        <v>434</v>
      </c>
      <c r="G2051" s="133">
        <v>43409</v>
      </c>
      <c r="H2051" s="133">
        <v>43411</v>
      </c>
      <c r="I2051" s="102" t="s">
        <v>939</v>
      </c>
      <c r="J2051" s="102" t="s">
        <v>551</v>
      </c>
      <c r="K2051" s="103">
        <v>2000</v>
      </c>
      <c r="L2051" s="134"/>
      <c r="M2051" s="1"/>
    </row>
    <row r="2052" spans="1:13" ht="20.25" hidden="1" customHeight="1">
      <c r="A2052" s="1"/>
      <c r="B2052" s="82" t="s">
        <v>1462</v>
      </c>
      <c r="C2052" s="102" t="s">
        <v>14</v>
      </c>
      <c r="D2052" s="102" t="s">
        <v>443</v>
      </c>
      <c r="E2052" s="102">
        <v>2018</v>
      </c>
      <c r="F2052" s="102" t="s">
        <v>434</v>
      </c>
      <c r="G2052" s="133">
        <v>43409</v>
      </c>
      <c r="H2052" s="133">
        <v>43411</v>
      </c>
      <c r="I2052" s="102" t="s">
        <v>1463</v>
      </c>
      <c r="J2052" s="102" t="s">
        <v>751</v>
      </c>
      <c r="K2052" s="103">
        <v>2000</v>
      </c>
      <c r="L2052" s="134"/>
      <c r="M2052" s="1"/>
    </row>
    <row r="2053" spans="1:13" ht="20.25" hidden="1" customHeight="1">
      <c r="A2053" s="1"/>
      <c r="B2053" s="82" t="s">
        <v>1379</v>
      </c>
      <c r="C2053" s="102" t="s">
        <v>14</v>
      </c>
      <c r="D2053" s="102" t="s">
        <v>443</v>
      </c>
      <c r="E2053" s="102">
        <v>2018</v>
      </c>
      <c r="F2053" s="102" t="s">
        <v>434</v>
      </c>
      <c r="G2053" s="133">
        <v>43409</v>
      </c>
      <c r="H2053" s="133">
        <v>43411</v>
      </c>
      <c r="I2053" s="102" t="s">
        <v>1058</v>
      </c>
      <c r="J2053" s="102" t="s">
        <v>1380</v>
      </c>
      <c r="K2053" s="103">
        <v>2000</v>
      </c>
      <c r="L2053" s="134"/>
      <c r="M2053" s="1"/>
    </row>
    <row r="2054" spans="1:13" ht="20.25" hidden="1" customHeight="1">
      <c r="A2054" s="1"/>
      <c r="B2054" s="171" t="s">
        <v>1464</v>
      </c>
      <c r="C2054" s="89" t="s">
        <v>45</v>
      </c>
      <c r="D2054" s="89" t="s">
        <v>46</v>
      </c>
      <c r="E2054" s="89">
        <v>2018</v>
      </c>
      <c r="F2054" s="128" t="s">
        <v>434</v>
      </c>
      <c r="G2054" s="90"/>
      <c r="H2054" s="90"/>
      <c r="I2054" s="89" t="s">
        <v>1465</v>
      </c>
      <c r="J2054" s="89"/>
      <c r="K2054" s="172">
        <v>0</v>
      </c>
      <c r="L2054" s="131">
        <f>SUM(K2014:K2054)</f>
        <v>102500</v>
      </c>
      <c r="M2054" s="1"/>
    </row>
    <row r="2055" spans="1:13" ht="20.25" hidden="1" customHeight="1">
      <c r="A2055" s="1"/>
      <c r="B2055" s="82" t="s">
        <v>661</v>
      </c>
      <c r="C2055" s="102" t="s">
        <v>1171</v>
      </c>
      <c r="D2055" s="102" t="s">
        <v>476</v>
      </c>
      <c r="E2055" s="102">
        <v>2018</v>
      </c>
      <c r="F2055" s="102" t="s">
        <v>1466</v>
      </c>
      <c r="G2055" s="133"/>
      <c r="H2055" s="133"/>
      <c r="I2055" s="102" t="s">
        <v>1467</v>
      </c>
      <c r="J2055" s="102" t="s">
        <v>1049</v>
      </c>
      <c r="K2055" s="103">
        <v>2579.1999999999998</v>
      </c>
      <c r="L2055" s="134"/>
      <c r="M2055" s="1"/>
    </row>
    <row r="2056" spans="1:13" ht="20.25" hidden="1" customHeight="1">
      <c r="A2056" s="1"/>
      <c r="B2056" s="82" t="s">
        <v>1356</v>
      </c>
      <c r="C2056" s="102" t="s">
        <v>1171</v>
      </c>
      <c r="D2056" s="102" t="s">
        <v>476</v>
      </c>
      <c r="E2056" s="102">
        <v>2018</v>
      </c>
      <c r="F2056" s="102" t="s">
        <v>1466</v>
      </c>
      <c r="G2056" s="133"/>
      <c r="H2056" s="133"/>
      <c r="I2056" s="102" t="s">
        <v>1467</v>
      </c>
      <c r="J2056" s="102" t="s">
        <v>693</v>
      </c>
      <c r="K2056" s="103">
        <v>2579.1999999999998</v>
      </c>
      <c r="L2056" s="134"/>
      <c r="M2056" s="1"/>
    </row>
    <row r="2057" spans="1:13" ht="20.25" hidden="1" customHeight="1">
      <c r="A2057" s="1"/>
      <c r="B2057" s="82" t="s">
        <v>1230</v>
      </c>
      <c r="C2057" s="102" t="s">
        <v>14</v>
      </c>
      <c r="D2057" s="102" t="s">
        <v>476</v>
      </c>
      <c r="E2057" s="102">
        <v>2018</v>
      </c>
      <c r="F2057" s="102" t="s">
        <v>1466</v>
      </c>
      <c r="G2057" s="133"/>
      <c r="H2057" s="133"/>
      <c r="I2057" s="102" t="s">
        <v>1467</v>
      </c>
      <c r="J2057" s="102" t="s">
        <v>199</v>
      </c>
      <c r="K2057" s="103">
        <v>3385.2</v>
      </c>
      <c r="L2057" s="134"/>
      <c r="M2057" s="1"/>
    </row>
    <row r="2058" spans="1:13" ht="20.25" hidden="1" customHeight="1">
      <c r="A2058" s="1"/>
      <c r="B2058" s="82" t="s">
        <v>1468</v>
      </c>
      <c r="C2058" s="102" t="s">
        <v>14</v>
      </c>
      <c r="D2058" s="102" t="s">
        <v>476</v>
      </c>
      <c r="E2058" s="102">
        <v>2018</v>
      </c>
      <c r="F2058" s="102" t="s">
        <v>1466</v>
      </c>
      <c r="G2058" s="133"/>
      <c r="H2058" s="133"/>
      <c r="I2058" s="102" t="s">
        <v>1467</v>
      </c>
      <c r="J2058" s="102" t="s">
        <v>1469</v>
      </c>
      <c r="K2058" s="103">
        <v>3385.2</v>
      </c>
      <c r="L2058" s="134"/>
      <c r="M2058" s="1"/>
    </row>
    <row r="2059" spans="1:13" ht="20.25" hidden="1" customHeight="1">
      <c r="A2059" s="1"/>
      <c r="B2059" s="82" t="s">
        <v>1470</v>
      </c>
      <c r="C2059" s="102" t="s">
        <v>1171</v>
      </c>
      <c r="D2059" s="102" t="s">
        <v>476</v>
      </c>
      <c r="E2059" s="102">
        <v>2018</v>
      </c>
      <c r="F2059" s="102" t="s">
        <v>1466</v>
      </c>
      <c r="G2059" s="133"/>
      <c r="H2059" s="133"/>
      <c r="I2059" s="102" t="s">
        <v>1467</v>
      </c>
      <c r="J2059" s="102" t="s">
        <v>199</v>
      </c>
      <c r="K2059" s="103">
        <v>3385.2</v>
      </c>
      <c r="L2059" s="134"/>
      <c r="M2059" s="1"/>
    </row>
    <row r="2060" spans="1:13" ht="20.25" hidden="1" customHeight="1">
      <c r="A2060" s="1"/>
      <c r="B2060" s="82" t="s">
        <v>876</v>
      </c>
      <c r="C2060" s="102" t="s">
        <v>1171</v>
      </c>
      <c r="D2060" s="102" t="s">
        <v>476</v>
      </c>
      <c r="E2060" s="102">
        <v>2018</v>
      </c>
      <c r="F2060" s="102" t="s">
        <v>1466</v>
      </c>
      <c r="G2060" s="133"/>
      <c r="H2060" s="133"/>
      <c r="I2060" s="102" t="s">
        <v>1467</v>
      </c>
      <c r="J2060" s="102" t="s">
        <v>179</v>
      </c>
      <c r="K2060" s="103">
        <v>3385.2</v>
      </c>
      <c r="L2060" s="134"/>
      <c r="M2060" s="1"/>
    </row>
    <row r="2061" spans="1:13" ht="20.25" hidden="1" customHeight="1">
      <c r="A2061" s="1"/>
      <c r="B2061" s="82" t="s">
        <v>1090</v>
      </c>
      <c r="C2061" s="102" t="s">
        <v>1171</v>
      </c>
      <c r="D2061" s="102" t="s">
        <v>476</v>
      </c>
      <c r="E2061" s="102">
        <v>2018</v>
      </c>
      <c r="F2061" s="102" t="s">
        <v>1466</v>
      </c>
      <c r="G2061" s="133"/>
      <c r="H2061" s="133"/>
      <c r="I2061" s="102" t="s">
        <v>1467</v>
      </c>
      <c r="J2061" s="102" t="s">
        <v>31</v>
      </c>
      <c r="K2061" s="103">
        <v>3385.2</v>
      </c>
      <c r="L2061" s="134"/>
      <c r="M2061" s="1"/>
    </row>
    <row r="2062" spans="1:13" ht="20.25" hidden="1" customHeight="1">
      <c r="A2062" s="1"/>
      <c r="B2062" s="82" t="s">
        <v>1347</v>
      </c>
      <c r="C2062" s="102" t="s">
        <v>14</v>
      </c>
      <c r="D2062" s="102" t="s">
        <v>86</v>
      </c>
      <c r="E2062" s="102">
        <v>2018</v>
      </c>
      <c r="F2062" s="102" t="s">
        <v>464</v>
      </c>
      <c r="G2062" s="133"/>
      <c r="H2062" s="133"/>
      <c r="I2062" s="102" t="s">
        <v>1471</v>
      </c>
      <c r="J2062" s="102" t="s">
        <v>955</v>
      </c>
      <c r="K2062" s="103">
        <v>2000</v>
      </c>
      <c r="L2062" s="134"/>
      <c r="M2062" s="1"/>
    </row>
    <row r="2063" spans="1:13" ht="20.25" hidden="1" customHeight="1">
      <c r="A2063" s="1"/>
      <c r="B2063" s="82" t="s">
        <v>1452</v>
      </c>
      <c r="C2063" s="102" t="s">
        <v>1171</v>
      </c>
      <c r="D2063" s="102" t="s">
        <v>22</v>
      </c>
      <c r="E2063" s="102">
        <v>2018</v>
      </c>
      <c r="F2063" s="102" t="s">
        <v>1466</v>
      </c>
      <c r="G2063" s="133"/>
      <c r="H2063" s="133"/>
      <c r="I2063" s="102" t="s">
        <v>942</v>
      </c>
      <c r="J2063" s="102" t="s">
        <v>179</v>
      </c>
      <c r="K2063" s="103">
        <v>2500</v>
      </c>
      <c r="L2063" s="134"/>
      <c r="M2063" s="1"/>
    </row>
    <row r="2064" spans="1:13" ht="20.25" hidden="1" customHeight="1">
      <c r="A2064" s="1"/>
      <c r="B2064" s="82" t="s">
        <v>1453</v>
      </c>
      <c r="C2064" s="102" t="s">
        <v>1171</v>
      </c>
      <c r="D2064" s="102" t="s">
        <v>57</v>
      </c>
      <c r="E2064" s="102">
        <v>2018</v>
      </c>
      <c r="F2064" s="102" t="s">
        <v>1466</v>
      </c>
      <c r="G2064" s="133"/>
      <c r="H2064" s="133"/>
      <c r="I2064" s="102" t="s">
        <v>1472</v>
      </c>
      <c r="J2064" s="102" t="s">
        <v>1214</v>
      </c>
      <c r="K2064" s="103">
        <v>2000</v>
      </c>
      <c r="L2064" s="134"/>
      <c r="M2064" s="1"/>
    </row>
    <row r="2065" spans="1:13" ht="20.25" hidden="1" customHeight="1">
      <c r="A2065" s="1"/>
      <c r="B2065" s="82" t="s">
        <v>1352</v>
      </c>
      <c r="C2065" s="102" t="s">
        <v>1171</v>
      </c>
      <c r="D2065" s="102" t="s">
        <v>443</v>
      </c>
      <c r="E2065" s="102">
        <v>2018</v>
      </c>
      <c r="F2065" s="102" t="s">
        <v>1466</v>
      </c>
      <c r="G2065" s="133"/>
      <c r="H2065" s="133"/>
      <c r="I2065" s="102" t="s">
        <v>1473</v>
      </c>
      <c r="J2065" s="102" t="s">
        <v>88</v>
      </c>
      <c r="K2065" s="103">
        <v>2000</v>
      </c>
      <c r="L2065" s="134"/>
      <c r="M2065" s="1"/>
    </row>
    <row r="2066" spans="1:13" ht="20.25" hidden="1" customHeight="1">
      <c r="A2066" s="1"/>
      <c r="B2066" s="82" t="s">
        <v>1381</v>
      </c>
      <c r="C2066" s="102" t="s">
        <v>14</v>
      </c>
      <c r="D2066" s="102" t="s">
        <v>443</v>
      </c>
      <c r="E2066" s="102">
        <v>2018</v>
      </c>
      <c r="F2066" s="102" t="s">
        <v>1466</v>
      </c>
      <c r="G2066" s="133"/>
      <c r="H2066" s="133"/>
      <c r="I2066" s="102" t="s">
        <v>965</v>
      </c>
      <c r="J2066" s="102" t="s">
        <v>572</v>
      </c>
      <c r="K2066" s="103">
        <v>2000</v>
      </c>
      <c r="L2066" s="134"/>
      <c r="M2066" s="1"/>
    </row>
    <row r="2067" spans="1:13" ht="20.25" hidden="1" customHeight="1">
      <c r="A2067" s="1"/>
      <c r="B2067" s="82" t="s">
        <v>1378</v>
      </c>
      <c r="C2067" s="102" t="s">
        <v>14</v>
      </c>
      <c r="D2067" s="102" t="s">
        <v>443</v>
      </c>
      <c r="E2067" s="102">
        <v>2018</v>
      </c>
      <c r="F2067" s="102" t="s">
        <v>1466</v>
      </c>
      <c r="G2067" s="133"/>
      <c r="H2067" s="133"/>
      <c r="I2067" s="102" t="s">
        <v>965</v>
      </c>
      <c r="J2067" s="102" t="s">
        <v>751</v>
      </c>
      <c r="K2067" s="103">
        <v>2000</v>
      </c>
      <c r="L2067" s="134"/>
      <c r="M2067" s="1"/>
    </row>
    <row r="2068" spans="1:13" ht="20.25" hidden="1" customHeight="1">
      <c r="A2068" s="1"/>
      <c r="B2068" s="82" t="s">
        <v>1377</v>
      </c>
      <c r="C2068" s="102" t="s">
        <v>14</v>
      </c>
      <c r="D2068" s="102" t="s">
        <v>443</v>
      </c>
      <c r="E2068" s="102">
        <v>2018</v>
      </c>
      <c r="F2068" s="102" t="s">
        <v>1466</v>
      </c>
      <c r="G2068" s="133"/>
      <c r="H2068" s="133"/>
      <c r="I2068" s="102" t="s">
        <v>965</v>
      </c>
      <c r="J2068" s="102" t="s">
        <v>551</v>
      </c>
      <c r="K2068" s="103">
        <v>2000</v>
      </c>
      <c r="L2068" s="134"/>
      <c r="M2068" s="1"/>
    </row>
    <row r="2069" spans="1:13" ht="20.25" hidden="1" customHeight="1">
      <c r="A2069" s="1"/>
      <c r="B2069" s="88" t="s">
        <v>1474</v>
      </c>
      <c r="C2069" s="89" t="s">
        <v>45</v>
      </c>
      <c r="D2069" s="89" t="s">
        <v>46</v>
      </c>
      <c r="E2069" s="89">
        <v>2018</v>
      </c>
      <c r="F2069" s="128" t="s">
        <v>464</v>
      </c>
      <c r="G2069" s="90"/>
      <c r="H2069" s="90"/>
      <c r="I2069" s="89" t="s">
        <v>1475</v>
      </c>
      <c r="J2069" s="89"/>
      <c r="K2069" s="172">
        <v>0</v>
      </c>
      <c r="L2069" s="131">
        <f>SUM(K2055:K2069)</f>
        <v>36584.400000000001</v>
      </c>
      <c r="M2069" s="1"/>
    </row>
    <row r="2070" spans="1:13" ht="20.25" hidden="1" customHeight="1">
      <c r="A2070" s="1"/>
      <c r="B2070" s="60" t="s">
        <v>467</v>
      </c>
      <c r="C2070" s="61"/>
      <c r="D2070" s="61"/>
      <c r="E2070" s="61"/>
      <c r="F2070" s="61"/>
      <c r="G2070" s="61"/>
      <c r="H2070" s="61"/>
      <c r="I2070" s="61"/>
      <c r="J2070" s="61"/>
      <c r="K2070" s="62"/>
      <c r="L2070" s="63">
        <f>SUM(L1566+L1590+L1619+L1661+L1707+L1734+L1835+L1872+L1900+L2013+L2054+L2069)</f>
        <v>1239964.2952000001</v>
      </c>
      <c r="M2070" s="1"/>
    </row>
    <row r="2071" spans="1:13" ht="20.25" hidden="1" customHeight="1">
      <c r="A2071" s="1"/>
      <c r="B2071" s="65" t="s">
        <v>1476</v>
      </c>
      <c r="C2071" s="66"/>
      <c r="D2071" s="66"/>
      <c r="E2071" s="66"/>
      <c r="F2071" s="66"/>
      <c r="G2071" s="66"/>
      <c r="H2071" s="66"/>
      <c r="I2071" s="66"/>
      <c r="J2071" s="66"/>
      <c r="K2071" s="67"/>
      <c r="L2071" s="68">
        <f>L2072-L2070</f>
        <v>31015.704799999949</v>
      </c>
      <c r="M2071" s="1"/>
    </row>
    <row r="2072" spans="1:13" ht="20.25" hidden="1" customHeight="1">
      <c r="A2072" s="1"/>
      <c r="B2072" s="69" t="s">
        <v>1477</v>
      </c>
      <c r="C2072" s="70"/>
      <c r="D2072" s="70"/>
      <c r="E2072" s="70"/>
      <c r="F2072" s="70"/>
      <c r="G2072" s="70"/>
      <c r="H2072" s="70"/>
      <c r="I2072" s="70"/>
      <c r="J2072" s="70"/>
      <c r="K2072" s="71"/>
      <c r="L2072" s="72">
        <v>1270980</v>
      </c>
      <c r="M2072" s="1"/>
    </row>
    <row r="2073" spans="1:13" ht="20.25" hidden="1" customHeight="1">
      <c r="A2073" s="1"/>
      <c r="B2073" s="554" t="s">
        <v>1478</v>
      </c>
      <c r="C2073" s="543"/>
      <c r="D2073" s="543"/>
      <c r="E2073" s="543"/>
      <c r="F2073" s="543"/>
      <c r="G2073" s="543"/>
      <c r="H2073" s="543"/>
      <c r="I2073" s="543"/>
      <c r="J2073" s="543"/>
      <c r="K2073" s="543"/>
      <c r="L2073" s="544"/>
      <c r="M2073" s="1"/>
    </row>
    <row r="2074" spans="1:13" ht="20.25" hidden="1" customHeight="1">
      <c r="A2074" s="1"/>
      <c r="B2074" s="173" t="s">
        <v>2</v>
      </c>
      <c r="C2074" s="173" t="s">
        <v>3</v>
      </c>
      <c r="D2074" s="173" t="s">
        <v>856</v>
      </c>
      <c r="E2074" s="173" t="s">
        <v>5</v>
      </c>
      <c r="F2074" s="173" t="s">
        <v>6</v>
      </c>
      <c r="G2074" s="174" t="s">
        <v>7</v>
      </c>
      <c r="H2074" s="174" t="s">
        <v>8</v>
      </c>
      <c r="I2074" s="173" t="s">
        <v>9</v>
      </c>
      <c r="J2074" s="173" t="s">
        <v>10</v>
      </c>
      <c r="K2074" s="173" t="s">
        <v>11</v>
      </c>
      <c r="L2074" s="173" t="s">
        <v>12</v>
      </c>
      <c r="M2074" s="1"/>
    </row>
    <row r="2075" spans="1:13" ht="20.25" hidden="1" customHeight="1">
      <c r="A2075" s="1"/>
      <c r="B2075" s="120" t="s">
        <v>1479</v>
      </c>
      <c r="C2075" s="83" t="s">
        <v>1171</v>
      </c>
      <c r="D2075" s="83" t="s">
        <v>443</v>
      </c>
      <c r="E2075" s="83">
        <v>2019</v>
      </c>
      <c r="F2075" s="83" t="s">
        <v>16</v>
      </c>
      <c r="G2075" s="84">
        <v>43482</v>
      </c>
      <c r="H2075" s="84">
        <v>43488</v>
      </c>
      <c r="I2075" s="83" t="s">
        <v>983</v>
      </c>
      <c r="J2075" s="175" t="s">
        <v>1480</v>
      </c>
      <c r="K2075" s="85">
        <v>2000</v>
      </c>
      <c r="L2075" s="83"/>
      <c r="M2075" s="1"/>
    </row>
    <row r="2076" spans="1:13" ht="20.25" hidden="1" customHeight="1">
      <c r="A2076" s="1"/>
      <c r="B2076" s="120" t="s">
        <v>1481</v>
      </c>
      <c r="C2076" s="83" t="s">
        <v>14</v>
      </c>
      <c r="D2076" s="83" t="s">
        <v>443</v>
      </c>
      <c r="E2076" s="83">
        <v>2019</v>
      </c>
      <c r="F2076" s="83" t="s">
        <v>16</v>
      </c>
      <c r="G2076" s="84">
        <v>43482</v>
      </c>
      <c r="H2076" s="84">
        <v>43488</v>
      </c>
      <c r="I2076" s="83" t="s">
        <v>909</v>
      </c>
      <c r="J2076" s="175" t="s">
        <v>1480</v>
      </c>
      <c r="K2076" s="85">
        <v>2000</v>
      </c>
      <c r="L2076" s="83"/>
      <c r="M2076" s="1"/>
    </row>
    <row r="2077" spans="1:13" ht="20.25" hidden="1" customHeight="1">
      <c r="A2077" s="1"/>
      <c r="B2077" s="120" t="s">
        <v>1370</v>
      </c>
      <c r="C2077" s="83" t="s">
        <v>1171</v>
      </c>
      <c r="D2077" s="83" t="s">
        <v>443</v>
      </c>
      <c r="E2077" s="83">
        <v>2019</v>
      </c>
      <c r="F2077" s="83" t="s">
        <v>16</v>
      </c>
      <c r="G2077" s="84">
        <v>43482</v>
      </c>
      <c r="H2077" s="84">
        <v>43488</v>
      </c>
      <c r="I2077" s="83" t="s">
        <v>1482</v>
      </c>
      <c r="J2077" s="83" t="s">
        <v>871</v>
      </c>
      <c r="K2077" s="85">
        <v>2000</v>
      </c>
      <c r="L2077" s="83"/>
      <c r="M2077" s="1"/>
    </row>
    <row r="2078" spans="1:13" ht="20.25" hidden="1" customHeight="1">
      <c r="A2078" s="1"/>
      <c r="B2078" s="120" t="s">
        <v>1381</v>
      </c>
      <c r="C2078" s="83" t="s">
        <v>14</v>
      </c>
      <c r="D2078" s="83" t="s">
        <v>443</v>
      </c>
      <c r="E2078" s="83">
        <v>2019</v>
      </c>
      <c r="F2078" s="83" t="s">
        <v>16</v>
      </c>
      <c r="G2078" s="84">
        <v>43482</v>
      </c>
      <c r="H2078" s="84">
        <v>43489</v>
      </c>
      <c r="I2078" s="83" t="s">
        <v>1482</v>
      </c>
      <c r="J2078" s="83" t="s">
        <v>572</v>
      </c>
      <c r="K2078" s="85">
        <v>2000</v>
      </c>
      <c r="L2078" s="83"/>
      <c r="M2078" s="1"/>
    </row>
    <row r="2079" spans="1:13" ht="20.25" hidden="1" customHeight="1">
      <c r="A2079" s="1"/>
      <c r="B2079" s="120" t="s">
        <v>1483</v>
      </c>
      <c r="C2079" s="83" t="s">
        <v>14</v>
      </c>
      <c r="D2079" s="83" t="s">
        <v>443</v>
      </c>
      <c r="E2079" s="83">
        <v>2019</v>
      </c>
      <c r="F2079" s="83" t="s">
        <v>16</v>
      </c>
      <c r="G2079" s="84">
        <v>43482</v>
      </c>
      <c r="H2079" s="84">
        <v>43489</v>
      </c>
      <c r="I2079" s="83" t="s">
        <v>870</v>
      </c>
      <c r="J2079" s="83" t="s">
        <v>31</v>
      </c>
      <c r="K2079" s="85">
        <v>2000</v>
      </c>
      <c r="L2079" s="83"/>
      <c r="M2079" s="1"/>
    </row>
    <row r="2080" spans="1:13" ht="20.25" hidden="1" customHeight="1">
      <c r="A2080" s="1"/>
      <c r="B2080" s="120" t="s">
        <v>1484</v>
      </c>
      <c r="C2080" s="83" t="s">
        <v>1171</v>
      </c>
      <c r="D2080" s="83" t="s">
        <v>15</v>
      </c>
      <c r="E2080" s="83">
        <v>2019</v>
      </c>
      <c r="F2080" s="83" t="s">
        <v>16</v>
      </c>
      <c r="G2080" s="84">
        <v>43483</v>
      </c>
      <c r="H2080" s="84">
        <v>43489</v>
      </c>
      <c r="I2080" s="83" t="s">
        <v>1485</v>
      </c>
      <c r="J2080" s="83" t="s">
        <v>415</v>
      </c>
      <c r="K2080" s="85">
        <v>2000</v>
      </c>
      <c r="L2080" s="83"/>
      <c r="M2080" s="1"/>
    </row>
    <row r="2081" spans="1:13" ht="20.25" hidden="1" customHeight="1">
      <c r="A2081" s="1"/>
      <c r="B2081" s="120" t="s">
        <v>1486</v>
      </c>
      <c r="C2081" s="83" t="s">
        <v>1171</v>
      </c>
      <c r="D2081" s="83" t="s">
        <v>22</v>
      </c>
      <c r="E2081" s="83">
        <v>2019</v>
      </c>
      <c r="F2081" s="83" t="s">
        <v>16</v>
      </c>
      <c r="G2081" s="84">
        <v>43483</v>
      </c>
      <c r="H2081" s="84">
        <v>43488</v>
      </c>
      <c r="I2081" s="83" t="s">
        <v>1079</v>
      </c>
      <c r="J2081" s="83" t="s">
        <v>111</v>
      </c>
      <c r="K2081" s="85">
        <v>2500</v>
      </c>
      <c r="L2081" s="83"/>
      <c r="M2081" s="1"/>
    </row>
    <row r="2082" spans="1:13" ht="20.25" hidden="1" customHeight="1">
      <c r="A2082" s="1"/>
      <c r="B2082" s="120" t="s">
        <v>1487</v>
      </c>
      <c r="C2082" s="83" t="s">
        <v>14</v>
      </c>
      <c r="D2082" s="83" t="s">
        <v>22</v>
      </c>
      <c r="E2082" s="83">
        <v>2019</v>
      </c>
      <c r="F2082" s="83" t="s">
        <v>16</v>
      </c>
      <c r="G2082" s="84">
        <v>43483</v>
      </c>
      <c r="H2082" s="84">
        <v>43488</v>
      </c>
      <c r="I2082" s="83" t="s">
        <v>1079</v>
      </c>
      <c r="J2082" s="83" t="s">
        <v>887</v>
      </c>
      <c r="K2082" s="85">
        <v>2500</v>
      </c>
      <c r="L2082" s="83"/>
      <c r="M2082" s="1"/>
    </row>
    <row r="2083" spans="1:13" ht="20.25" hidden="1" customHeight="1">
      <c r="A2083" s="1"/>
      <c r="B2083" s="120" t="s">
        <v>1488</v>
      </c>
      <c r="C2083" s="83" t="s">
        <v>1171</v>
      </c>
      <c r="D2083" s="83" t="s">
        <v>15</v>
      </c>
      <c r="E2083" s="83">
        <v>2019</v>
      </c>
      <c r="F2083" s="83" t="s">
        <v>16</v>
      </c>
      <c r="G2083" s="84">
        <v>43483</v>
      </c>
      <c r="H2083" s="84">
        <v>43489</v>
      </c>
      <c r="I2083" s="83" t="s">
        <v>1485</v>
      </c>
      <c r="J2083" s="83" t="s">
        <v>415</v>
      </c>
      <c r="K2083" s="85">
        <v>2000</v>
      </c>
      <c r="L2083" s="83"/>
      <c r="M2083" s="1"/>
    </row>
    <row r="2084" spans="1:13" ht="20.25" hidden="1" customHeight="1">
      <c r="A2084" s="1"/>
      <c r="B2084" s="120" t="s">
        <v>1378</v>
      </c>
      <c r="C2084" s="83" t="s">
        <v>14</v>
      </c>
      <c r="D2084" s="83" t="s">
        <v>22</v>
      </c>
      <c r="E2084" s="83">
        <v>2019</v>
      </c>
      <c r="F2084" s="83" t="s">
        <v>16</v>
      </c>
      <c r="G2084" s="84">
        <v>43483</v>
      </c>
      <c r="H2084" s="84">
        <v>43488</v>
      </c>
      <c r="I2084" s="83" t="s">
        <v>937</v>
      </c>
      <c r="J2084" s="83" t="s">
        <v>751</v>
      </c>
      <c r="K2084" s="85">
        <v>2500</v>
      </c>
      <c r="L2084" s="83"/>
      <c r="M2084" s="1"/>
    </row>
    <row r="2085" spans="1:13" ht="20.25" hidden="1" customHeight="1">
      <c r="A2085" s="1"/>
      <c r="B2085" s="171" t="s">
        <v>1489</v>
      </c>
      <c r="C2085" s="89" t="s">
        <v>45</v>
      </c>
      <c r="D2085" s="89" t="s">
        <v>46</v>
      </c>
      <c r="E2085" s="89">
        <v>2019</v>
      </c>
      <c r="F2085" s="128" t="s">
        <v>16</v>
      </c>
      <c r="G2085" s="90"/>
      <c r="H2085" s="90"/>
      <c r="I2085" s="89" t="s">
        <v>1490</v>
      </c>
      <c r="J2085" s="128"/>
      <c r="K2085" s="172">
        <v>0</v>
      </c>
      <c r="L2085" s="176">
        <f>SUM(K2075:K2084)</f>
        <v>21500</v>
      </c>
      <c r="M2085" s="1"/>
    </row>
    <row r="2086" spans="1:13" ht="20.25" hidden="1" customHeight="1">
      <c r="A2086" s="1"/>
      <c r="B2086" s="120" t="s">
        <v>1484</v>
      </c>
      <c r="C2086" s="83" t="s">
        <v>1171</v>
      </c>
      <c r="D2086" s="83" t="s">
        <v>15</v>
      </c>
      <c r="E2086" s="83">
        <v>2019</v>
      </c>
      <c r="F2086" s="83" t="s">
        <v>48</v>
      </c>
      <c r="G2086" s="84">
        <v>43501</v>
      </c>
      <c r="H2086" s="84">
        <v>43504</v>
      </c>
      <c r="I2086" s="83" t="s">
        <v>1491</v>
      </c>
      <c r="J2086" s="83" t="s">
        <v>415</v>
      </c>
      <c r="K2086" s="85">
        <v>2000</v>
      </c>
      <c r="L2086" s="83"/>
      <c r="M2086" s="1"/>
    </row>
    <row r="2087" spans="1:13" ht="20.25" hidden="1" customHeight="1">
      <c r="A2087" s="1"/>
      <c r="B2087" s="120" t="s">
        <v>1488</v>
      </c>
      <c r="C2087" s="83" t="s">
        <v>1171</v>
      </c>
      <c r="D2087" s="83" t="s">
        <v>22</v>
      </c>
      <c r="E2087" s="83">
        <v>2019</v>
      </c>
      <c r="F2087" s="83" t="s">
        <v>48</v>
      </c>
      <c r="G2087" s="84">
        <v>43501</v>
      </c>
      <c r="H2087" s="84">
        <v>43504</v>
      </c>
      <c r="I2087" s="83" t="s">
        <v>1491</v>
      </c>
      <c r="J2087" s="83" t="s">
        <v>415</v>
      </c>
      <c r="K2087" s="85">
        <v>2000</v>
      </c>
      <c r="L2087" s="83"/>
      <c r="M2087" s="1"/>
    </row>
    <row r="2088" spans="1:13" ht="20.25" hidden="1" customHeight="1">
      <c r="A2088" s="1"/>
      <c r="B2088" s="120" t="s">
        <v>1481</v>
      </c>
      <c r="C2088" s="83" t="s">
        <v>14</v>
      </c>
      <c r="D2088" s="83" t="s">
        <v>443</v>
      </c>
      <c r="E2088" s="83">
        <v>2019</v>
      </c>
      <c r="F2088" s="83" t="s">
        <v>48</v>
      </c>
      <c r="G2088" s="84">
        <v>43501</v>
      </c>
      <c r="H2088" s="84">
        <v>43504</v>
      </c>
      <c r="I2088" s="83" t="s">
        <v>940</v>
      </c>
      <c r="J2088" s="83" t="s">
        <v>1480</v>
      </c>
      <c r="K2088" s="85">
        <v>2000</v>
      </c>
      <c r="L2088" s="83"/>
      <c r="M2088" s="1"/>
    </row>
    <row r="2089" spans="1:13" ht="20.25" hidden="1" customHeight="1">
      <c r="A2089" s="1"/>
      <c r="B2089" s="120" t="s">
        <v>1487</v>
      </c>
      <c r="C2089" s="83" t="s">
        <v>14</v>
      </c>
      <c r="D2089" s="83" t="s">
        <v>22</v>
      </c>
      <c r="E2089" s="83">
        <v>2019</v>
      </c>
      <c r="F2089" s="83" t="s">
        <v>48</v>
      </c>
      <c r="G2089" s="84">
        <v>43501</v>
      </c>
      <c r="H2089" s="84">
        <v>43504</v>
      </c>
      <c r="I2089" s="83" t="s">
        <v>768</v>
      </c>
      <c r="J2089" s="83" t="s">
        <v>887</v>
      </c>
      <c r="K2089" s="85">
        <v>2500</v>
      </c>
      <c r="L2089" s="83"/>
      <c r="M2089" s="1"/>
    </row>
    <row r="2090" spans="1:13" ht="20.25" hidden="1" customHeight="1">
      <c r="A2090" s="1"/>
      <c r="B2090" s="120" t="s">
        <v>1378</v>
      </c>
      <c r="C2090" s="83" t="s">
        <v>14</v>
      </c>
      <c r="D2090" s="83" t="s">
        <v>22</v>
      </c>
      <c r="E2090" s="83">
        <v>2019</v>
      </c>
      <c r="F2090" s="83" t="s">
        <v>48</v>
      </c>
      <c r="G2090" s="84">
        <v>43501</v>
      </c>
      <c r="H2090" s="84">
        <v>43504</v>
      </c>
      <c r="I2090" s="83" t="s">
        <v>942</v>
      </c>
      <c r="J2090" s="83" t="s">
        <v>751</v>
      </c>
      <c r="K2090" s="85">
        <v>2500</v>
      </c>
      <c r="L2090" s="83"/>
      <c r="M2090" s="1"/>
    </row>
    <row r="2091" spans="1:13" ht="20.25" hidden="1" customHeight="1">
      <c r="A2091" s="1"/>
      <c r="B2091" s="120" t="s">
        <v>1486</v>
      </c>
      <c r="C2091" s="83" t="s">
        <v>1171</v>
      </c>
      <c r="D2091" s="83" t="s">
        <v>22</v>
      </c>
      <c r="E2091" s="83">
        <v>2019</v>
      </c>
      <c r="F2091" s="83" t="s">
        <v>48</v>
      </c>
      <c r="G2091" s="84">
        <v>43501</v>
      </c>
      <c r="H2091" s="84">
        <v>43504</v>
      </c>
      <c r="I2091" s="83" t="s">
        <v>768</v>
      </c>
      <c r="J2091" s="83" t="s">
        <v>111</v>
      </c>
      <c r="K2091" s="85">
        <v>2500</v>
      </c>
      <c r="L2091" s="83"/>
      <c r="M2091" s="1"/>
    </row>
    <row r="2092" spans="1:13" ht="20.25" hidden="1" customHeight="1">
      <c r="A2092" s="1"/>
      <c r="B2092" s="120" t="s">
        <v>1016</v>
      </c>
      <c r="C2092" s="83" t="s">
        <v>1171</v>
      </c>
      <c r="D2092" s="83" t="s">
        <v>22</v>
      </c>
      <c r="E2092" s="83">
        <v>2019</v>
      </c>
      <c r="F2092" s="83" t="s">
        <v>48</v>
      </c>
      <c r="G2092" s="84">
        <v>43501</v>
      </c>
      <c r="H2092" s="84">
        <v>43509</v>
      </c>
      <c r="I2092" s="83" t="s">
        <v>1363</v>
      </c>
      <c r="J2092" s="83" t="s">
        <v>693</v>
      </c>
      <c r="K2092" s="85">
        <v>2500</v>
      </c>
      <c r="L2092" s="83"/>
      <c r="M2092" s="1"/>
    </row>
    <row r="2093" spans="1:13" ht="20.25" hidden="1" customHeight="1">
      <c r="A2093" s="1"/>
      <c r="B2093" s="120" t="s">
        <v>1296</v>
      </c>
      <c r="C2093" s="83" t="s">
        <v>1171</v>
      </c>
      <c r="D2093" s="83" t="s">
        <v>22</v>
      </c>
      <c r="E2093" s="83">
        <v>2019</v>
      </c>
      <c r="F2093" s="83" t="s">
        <v>48</v>
      </c>
      <c r="G2093" s="84">
        <v>43502</v>
      </c>
      <c r="H2093" s="84">
        <v>43509</v>
      </c>
      <c r="I2093" s="83" t="s">
        <v>937</v>
      </c>
      <c r="J2093" s="83" t="s">
        <v>683</v>
      </c>
      <c r="K2093" s="85">
        <v>2500</v>
      </c>
      <c r="L2093" s="83"/>
      <c r="M2093" s="1"/>
    </row>
    <row r="2094" spans="1:13" ht="20.25" hidden="1" customHeight="1">
      <c r="A2094" s="1"/>
      <c r="B2094" s="120" t="s">
        <v>1377</v>
      </c>
      <c r="C2094" s="83" t="s">
        <v>14</v>
      </c>
      <c r="D2094" s="83" t="s">
        <v>22</v>
      </c>
      <c r="E2094" s="83">
        <v>2019</v>
      </c>
      <c r="F2094" s="83" t="s">
        <v>48</v>
      </c>
      <c r="G2094" s="84">
        <v>43502</v>
      </c>
      <c r="H2094" s="84">
        <v>43509</v>
      </c>
      <c r="I2094" s="83" t="s">
        <v>937</v>
      </c>
      <c r="J2094" s="83" t="s">
        <v>551</v>
      </c>
      <c r="K2094" s="85">
        <v>2500</v>
      </c>
      <c r="L2094" s="83"/>
      <c r="M2094" s="1"/>
    </row>
    <row r="2095" spans="1:13" ht="20.25" hidden="1" customHeight="1">
      <c r="A2095" s="1"/>
      <c r="B2095" s="120" t="s">
        <v>1492</v>
      </c>
      <c r="C2095" s="83" t="s">
        <v>1171</v>
      </c>
      <c r="D2095" s="83" t="s">
        <v>15</v>
      </c>
      <c r="E2095" s="83">
        <v>2019</v>
      </c>
      <c r="F2095" s="83" t="s">
        <v>48</v>
      </c>
      <c r="G2095" s="84">
        <v>43501</v>
      </c>
      <c r="H2095" s="84">
        <v>43510</v>
      </c>
      <c r="I2095" s="83" t="s">
        <v>1485</v>
      </c>
      <c r="J2095" s="83" t="s">
        <v>938</v>
      </c>
      <c r="K2095" s="85">
        <v>2000</v>
      </c>
      <c r="L2095" s="83"/>
      <c r="M2095" s="1"/>
    </row>
    <row r="2096" spans="1:13" ht="20.25" hidden="1" customHeight="1">
      <c r="A2096" s="1"/>
      <c r="B2096" s="120" t="s">
        <v>1479</v>
      </c>
      <c r="C2096" s="83" t="s">
        <v>1171</v>
      </c>
      <c r="D2096" s="83" t="s">
        <v>443</v>
      </c>
      <c r="E2096" s="83">
        <v>2019</v>
      </c>
      <c r="F2096" s="83" t="s">
        <v>48</v>
      </c>
      <c r="G2096" s="84">
        <v>43501</v>
      </c>
      <c r="H2096" s="84">
        <v>43504</v>
      </c>
      <c r="I2096" s="83" t="s">
        <v>1038</v>
      </c>
      <c r="J2096" s="83" t="s">
        <v>1480</v>
      </c>
      <c r="K2096" s="85">
        <v>2000</v>
      </c>
      <c r="L2096" s="83"/>
      <c r="M2096" s="1"/>
    </row>
    <row r="2097" spans="1:13" ht="20.25" hidden="1" customHeight="1">
      <c r="A2097" s="1"/>
      <c r="B2097" s="120" t="s">
        <v>1483</v>
      </c>
      <c r="C2097" s="83" t="s">
        <v>14</v>
      </c>
      <c r="D2097" s="83" t="s">
        <v>443</v>
      </c>
      <c r="E2097" s="83">
        <v>2019</v>
      </c>
      <c r="F2097" s="83" t="s">
        <v>48</v>
      </c>
      <c r="G2097" s="84">
        <v>43501</v>
      </c>
      <c r="H2097" s="84">
        <v>43507</v>
      </c>
      <c r="I2097" s="83" t="s">
        <v>911</v>
      </c>
      <c r="J2097" s="83" t="s">
        <v>31</v>
      </c>
      <c r="K2097" s="85">
        <v>2000</v>
      </c>
      <c r="L2097" s="83"/>
      <c r="M2097" s="1"/>
    </row>
    <row r="2098" spans="1:13" ht="20.25" hidden="1" customHeight="1">
      <c r="A2098" s="1"/>
      <c r="B2098" s="120" t="s">
        <v>1493</v>
      </c>
      <c r="C2098" s="83" t="s">
        <v>14</v>
      </c>
      <c r="D2098" s="83" t="s">
        <v>443</v>
      </c>
      <c r="E2098" s="83">
        <v>2019</v>
      </c>
      <c r="F2098" s="83" t="s">
        <v>48</v>
      </c>
      <c r="G2098" s="84">
        <v>43501</v>
      </c>
      <c r="H2098" s="84">
        <v>43509</v>
      </c>
      <c r="I2098" s="83" t="s">
        <v>870</v>
      </c>
      <c r="J2098" s="83" t="s">
        <v>955</v>
      </c>
      <c r="K2098" s="85">
        <v>2000</v>
      </c>
      <c r="L2098" s="83"/>
      <c r="M2098" s="1"/>
    </row>
    <row r="2099" spans="1:13" ht="20.25" hidden="1" customHeight="1">
      <c r="A2099" s="1"/>
      <c r="B2099" s="120" t="s">
        <v>1494</v>
      </c>
      <c r="C2099" s="83" t="s">
        <v>14</v>
      </c>
      <c r="D2099" s="83" t="s">
        <v>443</v>
      </c>
      <c r="E2099" s="83">
        <v>2019</v>
      </c>
      <c r="F2099" s="83" t="s">
        <v>48</v>
      </c>
      <c r="G2099" s="84">
        <v>43501</v>
      </c>
      <c r="H2099" s="84">
        <v>43509</v>
      </c>
      <c r="I2099" s="83" t="s">
        <v>870</v>
      </c>
      <c r="J2099" s="83" t="s">
        <v>955</v>
      </c>
      <c r="K2099" s="85">
        <v>2000</v>
      </c>
      <c r="L2099" s="83"/>
      <c r="M2099" s="1"/>
    </row>
    <row r="2100" spans="1:13" ht="20.25" hidden="1" customHeight="1">
      <c r="A2100" s="1"/>
      <c r="B2100" s="120" t="s">
        <v>1495</v>
      </c>
      <c r="C2100" s="83" t="s">
        <v>1171</v>
      </c>
      <c r="D2100" s="83" t="s">
        <v>443</v>
      </c>
      <c r="E2100" s="83">
        <v>2019</v>
      </c>
      <c r="F2100" s="83" t="s">
        <v>48</v>
      </c>
      <c r="G2100" s="84">
        <v>43504</v>
      </c>
      <c r="H2100" s="84">
        <v>43509</v>
      </c>
      <c r="I2100" s="83" t="s">
        <v>870</v>
      </c>
      <c r="J2100" s="83" t="s">
        <v>31</v>
      </c>
      <c r="K2100" s="85">
        <v>2000</v>
      </c>
      <c r="L2100" s="83"/>
      <c r="M2100" s="1"/>
    </row>
    <row r="2101" spans="1:13" ht="20.25" hidden="1" customHeight="1">
      <c r="A2101" s="1"/>
      <c r="B2101" s="120" t="s">
        <v>1308</v>
      </c>
      <c r="C2101" s="83" t="s">
        <v>1171</v>
      </c>
      <c r="D2101" s="83" t="s">
        <v>443</v>
      </c>
      <c r="E2101" s="83">
        <v>2019</v>
      </c>
      <c r="F2101" s="83" t="s">
        <v>48</v>
      </c>
      <c r="G2101" s="84">
        <v>43501</v>
      </c>
      <c r="H2101" s="84">
        <v>43514</v>
      </c>
      <c r="I2101" s="83" t="s">
        <v>870</v>
      </c>
      <c r="J2101" s="83" t="s">
        <v>1496</v>
      </c>
      <c r="K2101" s="85">
        <v>2000</v>
      </c>
      <c r="L2101" s="83"/>
      <c r="M2101" s="1"/>
    </row>
    <row r="2102" spans="1:13" ht="20.25" hidden="1" customHeight="1">
      <c r="A2102" s="1"/>
      <c r="B2102" s="171" t="s">
        <v>1497</v>
      </c>
      <c r="C2102" s="89" t="s">
        <v>45</v>
      </c>
      <c r="D2102" s="89" t="s">
        <v>46</v>
      </c>
      <c r="E2102" s="89">
        <v>2019</v>
      </c>
      <c r="F2102" s="128" t="s">
        <v>48</v>
      </c>
      <c r="G2102" s="90"/>
      <c r="H2102" s="90"/>
      <c r="I2102" s="89" t="s">
        <v>1498</v>
      </c>
      <c r="J2102" s="128"/>
      <c r="K2102" s="172">
        <v>0</v>
      </c>
      <c r="L2102" s="176">
        <f>SUM(K2086:K2102)</f>
        <v>35000</v>
      </c>
      <c r="M2102" s="1"/>
    </row>
    <row r="2103" spans="1:13" ht="20.25" hidden="1" customHeight="1">
      <c r="A2103" s="1"/>
      <c r="B2103" s="120" t="s">
        <v>1296</v>
      </c>
      <c r="C2103" s="83" t="s">
        <v>1171</v>
      </c>
      <c r="D2103" s="83" t="s">
        <v>22</v>
      </c>
      <c r="E2103" s="83">
        <v>2019</v>
      </c>
      <c r="F2103" s="83" t="s">
        <v>81</v>
      </c>
      <c r="G2103" s="84">
        <v>43528</v>
      </c>
      <c r="H2103" s="84">
        <v>43532</v>
      </c>
      <c r="I2103" s="83" t="s">
        <v>942</v>
      </c>
      <c r="J2103" s="83" t="s">
        <v>683</v>
      </c>
      <c r="K2103" s="85">
        <v>2500</v>
      </c>
      <c r="L2103" s="83"/>
      <c r="M2103" s="1"/>
    </row>
    <row r="2104" spans="1:13" ht="20.25" hidden="1" customHeight="1">
      <c r="A2104" s="1"/>
      <c r="B2104" s="120" t="s">
        <v>1016</v>
      </c>
      <c r="C2104" s="83" t="s">
        <v>1171</v>
      </c>
      <c r="D2104" s="83" t="s">
        <v>22</v>
      </c>
      <c r="E2104" s="83">
        <v>2019</v>
      </c>
      <c r="F2104" s="83" t="s">
        <v>81</v>
      </c>
      <c r="G2104" s="84">
        <v>43528</v>
      </c>
      <c r="H2104" s="84">
        <v>43532</v>
      </c>
      <c r="I2104" s="83" t="s">
        <v>1388</v>
      </c>
      <c r="J2104" s="83" t="s">
        <v>693</v>
      </c>
      <c r="K2104" s="85">
        <v>2500</v>
      </c>
      <c r="L2104" s="83"/>
      <c r="M2104" s="1"/>
    </row>
    <row r="2105" spans="1:13" ht="20.25" hidden="1" customHeight="1">
      <c r="A2105" s="1"/>
      <c r="B2105" s="120" t="s">
        <v>1377</v>
      </c>
      <c r="C2105" s="83" t="s">
        <v>14</v>
      </c>
      <c r="D2105" s="83" t="s">
        <v>22</v>
      </c>
      <c r="E2105" s="83">
        <v>2019</v>
      </c>
      <c r="F2105" s="83" t="s">
        <v>81</v>
      </c>
      <c r="G2105" s="84">
        <v>43528</v>
      </c>
      <c r="H2105" s="84">
        <v>43532</v>
      </c>
      <c r="I2105" s="83" t="s">
        <v>942</v>
      </c>
      <c r="J2105" s="83" t="s">
        <v>551</v>
      </c>
      <c r="K2105" s="85">
        <v>2500</v>
      </c>
      <c r="L2105" s="83"/>
      <c r="M2105" s="1"/>
    </row>
    <row r="2106" spans="1:13" ht="20.25" hidden="1" customHeight="1">
      <c r="A2106" s="1"/>
      <c r="B2106" s="120" t="s">
        <v>1486</v>
      </c>
      <c r="C2106" s="83" t="s">
        <v>1171</v>
      </c>
      <c r="D2106" s="83" t="s">
        <v>22</v>
      </c>
      <c r="E2106" s="83">
        <v>2019</v>
      </c>
      <c r="F2106" s="83" t="s">
        <v>81</v>
      </c>
      <c r="G2106" s="84">
        <v>43528</v>
      </c>
      <c r="H2106" s="84">
        <v>43532</v>
      </c>
      <c r="I2106" s="83" t="s">
        <v>771</v>
      </c>
      <c r="J2106" s="83" t="s">
        <v>111</v>
      </c>
      <c r="K2106" s="85">
        <v>2500</v>
      </c>
      <c r="L2106" s="83"/>
      <c r="M2106" s="1"/>
    </row>
    <row r="2107" spans="1:13" ht="20.25" hidden="1" customHeight="1">
      <c r="A2107" s="1"/>
      <c r="B2107" s="120" t="s">
        <v>1487</v>
      </c>
      <c r="C2107" s="83" t="s">
        <v>14</v>
      </c>
      <c r="D2107" s="83" t="s">
        <v>22</v>
      </c>
      <c r="E2107" s="83">
        <v>2019</v>
      </c>
      <c r="F2107" s="83" t="s">
        <v>81</v>
      </c>
      <c r="G2107" s="84">
        <v>43528</v>
      </c>
      <c r="H2107" s="84">
        <v>43532</v>
      </c>
      <c r="I2107" s="83" t="s">
        <v>771</v>
      </c>
      <c r="J2107" s="83" t="s">
        <v>887</v>
      </c>
      <c r="K2107" s="85">
        <v>2500</v>
      </c>
      <c r="L2107" s="83"/>
      <c r="M2107" s="1"/>
    </row>
    <row r="2108" spans="1:13" ht="20.25" hidden="1" customHeight="1">
      <c r="A2108" s="1"/>
      <c r="B2108" s="120" t="s">
        <v>1488</v>
      </c>
      <c r="C2108" s="83" t="s">
        <v>1171</v>
      </c>
      <c r="D2108" s="83" t="s">
        <v>15</v>
      </c>
      <c r="E2108" s="83">
        <v>2019</v>
      </c>
      <c r="F2108" s="83" t="s">
        <v>81</v>
      </c>
      <c r="G2108" s="84">
        <v>43528</v>
      </c>
      <c r="H2108" s="84">
        <v>43532</v>
      </c>
      <c r="I2108" s="83" t="s">
        <v>1499</v>
      </c>
      <c r="J2108" s="83" t="s">
        <v>415</v>
      </c>
      <c r="K2108" s="85">
        <v>2000</v>
      </c>
      <c r="L2108" s="83"/>
      <c r="M2108" s="1"/>
    </row>
    <row r="2109" spans="1:13" ht="20.25" hidden="1" customHeight="1">
      <c r="A2109" s="1"/>
      <c r="B2109" s="120" t="s">
        <v>1484</v>
      </c>
      <c r="C2109" s="83" t="s">
        <v>1171</v>
      </c>
      <c r="D2109" s="83" t="s">
        <v>15</v>
      </c>
      <c r="E2109" s="83">
        <v>2019</v>
      </c>
      <c r="F2109" s="83" t="s">
        <v>81</v>
      </c>
      <c r="G2109" s="84">
        <v>43528</v>
      </c>
      <c r="H2109" s="84">
        <v>43532</v>
      </c>
      <c r="I2109" s="83" t="s">
        <v>1499</v>
      </c>
      <c r="J2109" s="83" t="s">
        <v>415</v>
      </c>
      <c r="K2109" s="85">
        <v>2000</v>
      </c>
      <c r="L2109" s="83"/>
      <c r="M2109" s="1"/>
    </row>
    <row r="2110" spans="1:13" ht="20.25" hidden="1" customHeight="1">
      <c r="A2110" s="1"/>
      <c r="B2110" s="120" t="s">
        <v>1492</v>
      </c>
      <c r="C2110" s="83" t="s">
        <v>1171</v>
      </c>
      <c r="D2110" s="83" t="s">
        <v>15</v>
      </c>
      <c r="E2110" s="83">
        <v>2019</v>
      </c>
      <c r="F2110" s="83" t="s">
        <v>81</v>
      </c>
      <c r="G2110" s="84">
        <v>43528</v>
      </c>
      <c r="H2110" s="84">
        <v>43535</v>
      </c>
      <c r="I2110" s="83" t="s">
        <v>1491</v>
      </c>
      <c r="J2110" s="83" t="s">
        <v>938</v>
      </c>
      <c r="K2110" s="85">
        <v>2000</v>
      </c>
      <c r="L2110" s="83"/>
      <c r="M2110" s="1"/>
    </row>
    <row r="2111" spans="1:13" ht="20.25" hidden="1" customHeight="1">
      <c r="A2111" s="1"/>
      <c r="B2111" s="120" t="s">
        <v>1483</v>
      </c>
      <c r="C2111" s="83" t="s">
        <v>14</v>
      </c>
      <c r="D2111" s="83" t="s">
        <v>443</v>
      </c>
      <c r="E2111" s="83">
        <v>2019</v>
      </c>
      <c r="F2111" s="83" t="s">
        <v>81</v>
      </c>
      <c r="G2111" s="84">
        <v>43528</v>
      </c>
      <c r="H2111" s="84">
        <v>43532</v>
      </c>
      <c r="I2111" s="83" t="s">
        <v>939</v>
      </c>
      <c r="J2111" s="83" t="s">
        <v>31</v>
      </c>
      <c r="K2111" s="85">
        <v>2000</v>
      </c>
      <c r="L2111" s="83"/>
      <c r="M2111" s="1"/>
    </row>
    <row r="2112" spans="1:13" ht="20.25" hidden="1" customHeight="1">
      <c r="A2112" s="1"/>
      <c r="B2112" s="120" t="s">
        <v>1494</v>
      </c>
      <c r="C2112" s="83" t="s">
        <v>14</v>
      </c>
      <c r="D2112" s="83" t="s">
        <v>443</v>
      </c>
      <c r="E2112" s="83">
        <v>2019</v>
      </c>
      <c r="F2112" s="83" t="s">
        <v>81</v>
      </c>
      <c r="G2112" s="84">
        <v>43528</v>
      </c>
      <c r="H2112" s="84">
        <v>43532</v>
      </c>
      <c r="I2112" s="83" t="s">
        <v>911</v>
      </c>
      <c r="J2112" s="83" t="s">
        <v>955</v>
      </c>
      <c r="K2112" s="85">
        <v>2000</v>
      </c>
      <c r="L2112" s="83"/>
      <c r="M2112" s="1"/>
    </row>
    <row r="2113" spans="1:13" ht="20.25" hidden="1" customHeight="1">
      <c r="A2113" s="1"/>
      <c r="B2113" s="120" t="s">
        <v>1308</v>
      </c>
      <c r="C2113" s="83" t="s">
        <v>1171</v>
      </c>
      <c r="D2113" s="83" t="s">
        <v>443</v>
      </c>
      <c r="E2113" s="83">
        <v>2019</v>
      </c>
      <c r="F2113" s="83" t="s">
        <v>81</v>
      </c>
      <c r="G2113" s="84">
        <v>43528</v>
      </c>
      <c r="H2113" s="84">
        <v>43532</v>
      </c>
      <c r="I2113" s="83" t="s">
        <v>911</v>
      </c>
      <c r="J2113" s="83" t="s">
        <v>1496</v>
      </c>
      <c r="K2113" s="85">
        <v>2000</v>
      </c>
      <c r="L2113" s="83"/>
      <c r="M2113" s="1"/>
    </row>
    <row r="2114" spans="1:13" ht="20.25" hidden="1" customHeight="1">
      <c r="A2114" s="1"/>
      <c r="B2114" s="120" t="s">
        <v>1479</v>
      </c>
      <c r="C2114" s="83" t="s">
        <v>1171</v>
      </c>
      <c r="D2114" s="83" t="s">
        <v>443</v>
      </c>
      <c r="E2114" s="83">
        <v>2019</v>
      </c>
      <c r="F2114" s="83" t="s">
        <v>81</v>
      </c>
      <c r="G2114" s="84">
        <v>43528</v>
      </c>
      <c r="H2114" s="84">
        <v>43532</v>
      </c>
      <c r="I2114" s="83" t="s">
        <v>1058</v>
      </c>
      <c r="J2114" s="83" t="s">
        <v>1480</v>
      </c>
      <c r="K2114" s="85">
        <v>2000</v>
      </c>
      <c r="L2114" s="83"/>
      <c r="M2114" s="1"/>
    </row>
    <row r="2115" spans="1:13" ht="20.25" hidden="1" customHeight="1">
      <c r="A2115" s="1"/>
      <c r="B2115" s="120" t="s">
        <v>1493</v>
      </c>
      <c r="C2115" s="83" t="s">
        <v>14</v>
      </c>
      <c r="D2115" s="83" t="s">
        <v>443</v>
      </c>
      <c r="E2115" s="83">
        <v>2019</v>
      </c>
      <c r="F2115" s="83" t="s">
        <v>81</v>
      </c>
      <c r="G2115" s="84">
        <v>43528</v>
      </c>
      <c r="H2115" s="84">
        <v>43532</v>
      </c>
      <c r="I2115" s="83" t="s">
        <v>911</v>
      </c>
      <c r="J2115" s="83" t="s">
        <v>955</v>
      </c>
      <c r="K2115" s="85">
        <v>2000</v>
      </c>
      <c r="L2115" s="83"/>
      <c r="M2115" s="1"/>
    </row>
    <row r="2116" spans="1:13" ht="20.25" hidden="1" customHeight="1">
      <c r="A2116" s="1"/>
      <c r="B2116" s="120" t="s">
        <v>1495</v>
      </c>
      <c r="C2116" s="83" t="s">
        <v>1171</v>
      </c>
      <c r="D2116" s="83" t="s">
        <v>443</v>
      </c>
      <c r="E2116" s="83">
        <v>2019</v>
      </c>
      <c r="F2116" s="83" t="s">
        <v>81</v>
      </c>
      <c r="G2116" s="84">
        <v>43528</v>
      </c>
      <c r="H2116" s="84">
        <v>43532</v>
      </c>
      <c r="I2116" s="83" t="s">
        <v>911</v>
      </c>
      <c r="J2116" s="83" t="s">
        <v>31</v>
      </c>
      <c r="K2116" s="85">
        <v>2000</v>
      </c>
      <c r="L2116" s="83"/>
      <c r="M2116" s="1"/>
    </row>
    <row r="2117" spans="1:13" ht="20.25" hidden="1" customHeight="1">
      <c r="A2117" s="1"/>
      <c r="B2117" s="120" t="s">
        <v>1462</v>
      </c>
      <c r="C2117" s="83" t="s">
        <v>14</v>
      </c>
      <c r="D2117" s="83" t="s">
        <v>22</v>
      </c>
      <c r="E2117" s="83">
        <v>2019</v>
      </c>
      <c r="F2117" s="83" t="s">
        <v>81</v>
      </c>
      <c r="G2117" s="84">
        <v>43537</v>
      </c>
      <c r="H2117" s="84">
        <v>43538</v>
      </c>
      <c r="I2117" s="83" t="s">
        <v>937</v>
      </c>
      <c r="J2117" s="83" t="s">
        <v>751</v>
      </c>
      <c r="K2117" s="85">
        <v>2500</v>
      </c>
      <c r="L2117" s="83"/>
      <c r="M2117" s="1"/>
    </row>
    <row r="2118" spans="1:13" ht="20.25" hidden="1" customHeight="1">
      <c r="A2118" s="1"/>
      <c r="B2118" s="120" t="s">
        <v>1500</v>
      </c>
      <c r="C2118" s="83" t="s">
        <v>1171</v>
      </c>
      <c r="D2118" s="83" t="s">
        <v>22</v>
      </c>
      <c r="E2118" s="83">
        <v>2019</v>
      </c>
      <c r="F2118" s="83" t="s">
        <v>81</v>
      </c>
      <c r="G2118" s="84">
        <v>43537</v>
      </c>
      <c r="H2118" s="84">
        <v>43538</v>
      </c>
      <c r="I2118" s="83" t="s">
        <v>1363</v>
      </c>
      <c r="J2118" s="83" t="s">
        <v>683</v>
      </c>
      <c r="K2118" s="85">
        <v>2500</v>
      </c>
      <c r="L2118" s="83"/>
      <c r="M2118" s="1"/>
    </row>
    <row r="2119" spans="1:13" ht="20.25" hidden="1" customHeight="1">
      <c r="A2119" s="1"/>
      <c r="B2119" s="120" t="s">
        <v>1501</v>
      </c>
      <c r="C2119" s="83" t="s">
        <v>1171</v>
      </c>
      <c r="D2119" s="83" t="s">
        <v>443</v>
      </c>
      <c r="E2119" s="83">
        <v>2019</v>
      </c>
      <c r="F2119" s="83" t="s">
        <v>81</v>
      </c>
      <c r="G2119" s="84">
        <v>43537</v>
      </c>
      <c r="H2119" s="84">
        <v>43538</v>
      </c>
      <c r="I2119" s="83" t="s">
        <v>870</v>
      </c>
      <c r="J2119" s="83" t="s">
        <v>1502</v>
      </c>
      <c r="K2119" s="85">
        <v>2000</v>
      </c>
      <c r="L2119" s="83"/>
      <c r="M2119" s="1"/>
    </row>
    <row r="2120" spans="1:13" ht="20.25" hidden="1" customHeight="1">
      <c r="A2120" s="1"/>
      <c r="B2120" s="120" t="s">
        <v>1503</v>
      </c>
      <c r="C2120" s="83" t="s">
        <v>1171</v>
      </c>
      <c r="D2120" s="83" t="s">
        <v>15</v>
      </c>
      <c r="E2120" s="83">
        <v>2019</v>
      </c>
      <c r="F2120" s="83" t="s">
        <v>81</v>
      </c>
      <c r="G2120" s="84">
        <v>43537</v>
      </c>
      <c r="H2120" s="84">
        <v>43539</v>
      </c>
      <c r="I2120" s="83" t="s">
        <v>1504</v>
      </c>
      <c r="J2120" s="83" t="s">
        <v>938</v>
      </c>
      <c r="K2120" s="85">
        <v>2000</v>
      </c>
      <c r="L2120" s="83"/>
      <c r="M2120" s="1"/>
    </row>
    <row r="2121" spans="1:13" ht="20.25" hidden="1" customHeight="1">
      <c r="A2121" s="1"/>
      <c r="B2121" s="82" t="s">
        <v>197</v>
      </c>
      <c r="C2121" s="83" t="s">
        <v>14</v>
      </c>
      <c r="D2121" s="83" t="s">
        <v>476</v>
      </c>
      <c r="E2121" s="83">
        <v>2019</v>
      </c>
      <c r="F2121" s="83" t="s">
        <v>81</v>
      </c>
      <c r="G2121" s="84">
        <v>43546</v>
      </c>
      <c r="H2121" s="84">
        <v>43549</v>
      </c>
      <c r="I2121" s="122" t="s">
        <v>1505</v>
      </c>
      <c r="J2121" s="83" t="s">
        <v>152</v>
      </c>
      <c r="K2121" s="85">
        <v>4892</v>
      </c>
      <c r="L2121" s="83"/>
      <c r="M2121" s="1"/>
    </row>
    <row r="2122" spans="1:13" ht="20.25" hidden="1" customHeight="1">
      <c r="A2122" s="1"/>
      <c r="B2122" s="177" t="s">
        <v>1506</v>
      </c>
      <c r="C2122" s="89" t="s">
        <v>45</v>
      </c>
      <c r="D2122" s="89" t="s">
        <v>46</v>
      </c>
      <c r="E2122" s="89">
        <v>2019</v>
      </c>
      <c r="F2122" s="128" t="s">
        <v>81</v>
      </c>
      <c r="G2122" s="90"/>
      <c r="H2122" s="90"/>
      <c r="I2122" s="89" t="s">
        <v>1507</v>
      </c>
      <c r="J2122" s="128"/>
      <c r="K2122" s="172">
        <v>0</v>
      </c>
      <c r="L2122" s="131">
        <f>SUM(K2103:K2121)</f>
        <v>44392</v>
      </c>
      <c r="M2122" s="1"/>
    </row>
    <row r="2123" spans="1:13" ht="20.25" hidden="1" customHeight="1">
      <c r="A2123" s="1"/>
      <c r="B2123" s="120" t="s">
        <v>1487</v>
      </c>
      <c r="C2123" s="83" t="s">
        <v>14</v>
      </c>
      <c r="D2123" s="83" t="s">
        <v>22</v>
      </c>
      <c r="E2123" s="83">
        <v>2019</v>
      </c>
      <c r="F2123" s="83" t="s">
        <v>141</v>
      </c>
      <c r="G2123" s="84">
        <v>43556</v>
      </c>
      <c r="H2123" s="84">
        <v>43558</v>
      </c>
      <c r="I2123" s="102" t="s">
        <v>813</v>
      </c>
      <c r="J2123" s="83" t="s">
        <v>887</v>
      </c>
      <c r="K2123" s="85">
        <v>2500</v>
      </c>
      <c r="L2123" s="83"/>
      <c r="M2123" s="1"/>
    </row>
    <row r="2124" spans="1:13" ht="20.25" hidden="1" customHeight="1">
      <c r="A2124" s="1"/>
      <c r="B2124" s="120" t="s">
        <v>1016</v>
      </c>
      <c r="C2124" s="83" t="s">
        <v>1171</v>
      </c>
      <c r="D2124" s="83" t="s">
        <v>22</v>
      </c>
      <c r="E2124" s="83">
        <v>2019</v>
      </c>
      <c r="F2124" s="83" t="s">
        <v>141</v>
      </c>
      <c r="G2124" s="84">
        <v>43556</v>
      </c>
      <c r="H2124" s="84">
        <v>43558</v>
      </c>
      <c r="I2124" s="102" t="s">
        <v>1449</v>
      </c>
      <c r="J2124" s="83" t="s">
        <v>693</v>
      </c>
      <c r="K2124" s="85">
        <v>2500</v>
      </c>
      <c r="L2124" s="83"/>
      <c r="M2124" s="1"/>
    </row>
    <row r="2125" spans="1:13" ht="20.25" hidden="1" customHeight="1">
      <c r="A2125" s="1"/>
      <c r="B2125" s="120" t="s">
        <v>1500</v>
      </c>
      <c r="C2125" s="83" t="s">
        <v>1171</v>
      </c>
      <c r="D2125" s="83" t="s">
        <v>22</v>
      </c>
      <c r="E2125" s="83">
        <v>2019</v>
      </c>
      <c r="F2125" s="83" t="s">
        <v>141</v>
      </c>
      <c r="G2125" s="84">
        <v>43556</v>
      </c>
      <c r="H2125" s="84">
        <v>43558</v>
      </c>
      <c r="I2125" s="102" t="s">
        <v>1388</v>
      </c>
      <c r="J2125" s="83" t="s">
        <v>683</v>
      </c>
      <c r="K2125" s="85">
        <v>2500</v>
      </c>
      <c r="L2125" s="83"/>
      <c r="M2125" s="1"/>
    </row>
    <row r="2126" spans="1:13" ht="20.25" hidden="1" customHeight="1">
      <c r="A2126" s="1"/>
      <c r="B2126" s="120" t="s">
        <v>1503</v>
      </c>
      <c r="C2126" s="83" t="s">
        <v>1171</v>
      </c>
      <c r="D2126" s="83" t="s">
        <v>15</v>
      </c>
      <c r="E2126" s="83">
        <v>2019</v>
      </c>
      <c r="F2126" s="83" t="s">
        <v>141</v>
      </c>
      <c r="G2126" s="84">
        <v>43556</v>
      </c>
      <c r="H2126" s="84">
        <v>43558</v>
      </c>
      <c r="I2126" s="102" t="s">
        <v>850</v>
      </c>
      <c r="J2126" s="83" t="s">
        <v>938</v>
      </c>
      <c r="K2126" s="85">
        <v>2000</v>
      </c>
      <c r="L2126" s="83"/>
      <c r="M2126" s="1"/>
    </row>
    <row r="2127" spans="1:13" ht="20.25" hidden="1" customHeight="1">
      <c r="A2127" s="1"/>
      <c r="B2127" s="120" t="s">
        <v>1508</v>
      </c>
      <c r="C2127" s="83" t="s">
        <v>1171</v>
      </c>
      <c r="D2127" s="83" t="s">
        <v>22</v>
      </c>
      <c r="E2127" s="83">
        <v>2019</v>
      </c>
      <c r="F2127" s="83" t="s">
        <v>141</v>
      </c>
      <c r="G2127" s="84">
        <v>43557</v>
      </c>
      <c r="H2127" s="84">
        <v>43559</v>
      </c>
      <c r="I2127" s="102" t="s">
        <v>937</v>
      </c>
      <c r="J2127" s="83" t="s">
        <v>887</v>
      </c>
      <c r="K2127" s="85">
        <v>2500</v>
      </c>
      <c r="L2127" s="83"/>
      <c r="M2127" s="1"/>
    </row>
    <row r="2128" spans="1:13" ht="20.25" hidden="1" customHeight="1">
      <c r="A2128" s="1"/>
      <c r="B2128" s="120" t="s">
        <v>1509</v>
      </c>
      <c r="C2128" s="83" t="s">
        <v>14</v>
      </c>
      <c r="D2128" s="83" t="s">
        <v>22</v>
      </c>
      <c r="E2128" s="83">
        <v>2019</v>
      </c>
      <c r="F2128" s="83" t="s">
        <v>141</v>
      </c>
      <c r="G2128" s="84">
        <v>43557</v>
      </c>
      <c r="H2128" s="84">
        <v>43559</v>
      </c>
      <c r="I2128" s="102" t="s">
        <v>937</v>
      </c>
      <c r="J2128" s="83" t="s">
        <v>887</v>
      </c>
      <c r="K2128" s="85">
        <v>2500</v>
      </c>
      <c r="L2128" s="83"/>
      <c r="M2128" s="1"/>
    </row>
    <row r="2129" spans="1:13" ht="20.25" hidden="1" customHeight="1">
      <c r="A2129" s="1"/>
      <c r="B2129" s="120" t="s">
        <v>1510</v>
      </c>
      <c r="C2129" s="83" t="s">
        <v>1171</v>
      </c>
      <c r="D2129" s="83" t="s">
        <v>22</v>
      </c>
      <c r="E2129" s="83">
        <v>2019</v>
      </c>
      <c r="F2129" s="83" t="s">
        <v>141</v>
      </c>
      <c r="G2129" s="84">
        <v>43557</v>
      </c>
      <c r="H2129" s="84">
        <v>43559</v>
      </c>
      <c r="I2129" s="102" t="s">
        <v>937</v>
      </c>
      <c r="J2129" s="83" t="s">
        <v>900</v>
      </c>
      <c r="K2129" s="85">
        <v>2500</v>
      </c>
      <c r="L2129" s="83"/>
      <c r="M2129" s="1"/>
    </row>
    <row r="2130" spans="1:13" ht="20.25" hidden="1" customHeight="1">
      <c r="A2130" s="1"/>
      <c r="B2130" s="120" t="s">
        <v>1511</v>
      </c>
      <c r="C2130" s="83" t="s">
        <v>1171</v>
      </c>
      <c r="D2130" s="83" t="s">
        <v>22</v>
      </c>
      <c r="E2130" s="83">
        <v>2019</v>
      </c>
      <c r="F2130" s="83" t="s">
        <v>141</v>
      </c>
      <c r="G2130" s="84">
        <v>43557</v>
      </c>
      <c r="H2130" s="84">
        <v>43559</v>
      </c>
      <c r="I2130" s="102" t="s">
        <v>937</v>
      </c>
      <c r="J2130" s="83" t="s">
        <v>900</v>
      </c>
      <c r="K2130" s="85">
        <v>2500</v>
      </c>
      <c r="L2130" s="83"/>
      <c r="M2130" s="1"/>
    </row>
    <row r="2131" spans="1:13" ht="20.25" hidden="1" customHeight="1">
      <c r="A2131" s="1"/>
      <c r="B2131" s="120" t="s">
        <v>1486</v>
      </c>
      <c r="C2131" s="83" t="s">
        <v>1171</v>
      </c>
      <c r="D2131" s="83" t="s">
        <v>22</v>
      </c>
      <c r="E2131" s="83">
        <v>2019</v>
      </c>
      <c r="F2131" s="83" t="s">
        <v>141</v>
      </c>
      <c r="G2131" s="84">
        <v>43556</v>
      </c>
      <c r="H2131" s="84">
        <v>43560</v>
      </c>
      <c r="I2131" s="102" t="s">
        <v>813</v>
      </c>
      <c r="J2131" s="83" t="s">
        <v>111</v>
      </c>
      <c r="K2131" s="85">
        <v>2500</v>
      </c>
      <c r="L2131" s="83"/>
      <c r="M2131" s="1"/>
    </row>
    <row r="2132" spans="1:13" ht="20.25" hidden="1" customHeight="1">
      <c r="A2132" s="1"/>
      <c r="B2132" s="120" t="s">
        <v>1462</v>
      </c>
      <c r="C2132" s="83" t="s">
        <v>14</v>
      </c>
      <c r="D2132" s="83" t="s">
        <v>22</v>
      </c>
      <c r="E2132" s="83">
        <v>2019</v>
      </c>
      <c r="F2132" s="83" t="s">
        <v>141</v>
      </c>
      <c r="G2132" s="84">
        <v>43556</v>
      </c>
      <c r="H2132" s="84">
        <v>43578</v>
      </c>
      <c r="I2132" s="102" t="s">
        <v>942</v>
      </c>
      <c r="J2132" s="83" t="s">
        <v>751</v>
      </c>
      <c r="K2132" s="85">
        <v>2500</v>
      </c>
      <c r="L2132" s="83"/>
      <c r="M2132" s="1"/>
    </row>
    <row r="2133" spans="1:13" ht="20.25" hidden="1" customHeight="1">
      <c r="A2133" s="1"/>
      <c r="B2133" s="120" t="s">
        <v>1492</v>
      </c>
      <c r="C2133" s="83" t="s">
        <v>1171</v>
      </c>
      <c r="D2133" s="83" t="s">
        <v>15</v>
      </c>
      <c r="E2133" s="83">
        <v>2019</v>
      </c>
      <c r="F2133" s="83" t="s">
        <v>141</v>
      </c>
      <c r="G2133" s="84">
        <v>43556</v>
      </c>
      <c r="H2133" s="84">
        <v>43566</v>
      </c>
      <c r="I2133" s="102" t="s">
        <v>850</v>
      </c>
      <c r="J2133" s="83" t="s">
        <v>938</v>
      </c>
      <c r="K2133" s="85">
        <v>2000</v>
      </c>
      <c r="L2133" s="83"/>
      <c r="M2133" s="1"/>
    </row>
    <row r="2134" spans="1:13" ht="20.25" hidden="1" customHeight="1">
      <c r="A2134" s="1"/>
      <c r="B2134" s="120" t="s">
        <v>197</v>
      </c>
      <c r="C2134" s="83" t="s">
        <v>14</v>
      </c>
      <c r="D2134" s="83" t="s">
        <v>476</v>
      </c>
      <c r="E2134" s="83">
        <v>2019</v>
      </c>
      <c r="F2134" s="83" t="s">
        <v>141</v>
      </c>
      <c r="G2134" s="84">
        <v>43577</v>
      </c>
      <c r="H2134" s="84">
        <v>43578</v>
      </c>
      <c r="I2134" s="102" t="s">
        <v>1512</v>
      </c>
      <c r="J2134" s="83" t="s">
        <v>152</v>
      </c>
      <c r="K2134" s="85">
        <v>15108</v>
      </c>
      <c r="L2134" s="83"/>
      <c r="M2134" s="1"/>
    </row>
    <row r="2135" spans="1:13" ht="20.25" hidden="1" customHeight="1">
      <c r="A2135" s="1"/>
      <c r="B2135" s="120" t="s">
        <v>1513</v>
      </c>
      <c r="C2135" s="83" t="s">
        <v>1171</v>
      </c>
      <c r="D2135" s="83" t="s">
        <v>571</v>
      </c>
      <c r="E2135" s="83">
        <v>2019</v>
      </c>
      <c r="F2135" s="83" t="s">
        <v>141</v>
      </c>
      <c r="G2135" s="84">
        <v>43578</v>
      </c>
      <c r="H2135" s="84">
        <v>43580</v>
      </c>
      <c r="I2135" s="135" t="s">
        <v>1514</v>
      </c>
      <c r="J2135" s="83" t="s">
        <v>31</v>
      </c>
      <c r="K2135" s="85">
        <v>1900</v>
      </c>
      <c r="L2135" s="83"/>
      <c r="M2135" s="1"/>
    </row>
    <row r="2136" spans="1:13" ht="20.25" hidden="1" customHeight="1">
      <c r="A2136" s="1"/>
      <c r="B2136" s="120" t="s">
        <v>876</v>
      </c>
      <c r="C2136" s="83" t="s">
        <v>1171</v>
      </c>
      <c r="D2136" s="83" t="s">
        <v>476</v>
      </c>
      <c r="E2136" s="83">
        <v>2019</v>
      </c>
      <c r="F2136" s="83" t="s">
        <v>141</v>
      </c>
      <c r="G2136" s="84">
        <v>43578</v>
      </c>
      <c r="H2136" s="84">
        <v>43580</v>
      </c>
      <c r="I2136" s="135" t="s">
        <v>1515</v>
      </c>
      <c r="J2136" s="83" t="s">
        <v>179</v>
      </c>
      <c r="K2136" s="85">
        <v>3896.7</v>
      </c>
      <c r="L2136" s="83"/>
      <c r="M2136" s="1"/>
    </row>
    <row r="2137" spans="1:13" ht="20.25" hidden="1" customHeight="1">
      <c r="A2137" s="1"/>
      <c r="B2137" s="120" t="s">
        <v>269</v>
      </c>
      <c r="C2137" s="83" t="s">
        <v>1171</v>
      </c>
      <c r="D2137" s="83" t="s">
        <v>476</v>
      </c>
      <c r="E2137" s="83">
        <v>2019</v>
      </c>
      <c r="F2137" s="83" t="s">
        <v>141</v>
      </c>
      <c r="G2137" s="84">
        <v>43580</v>
      </c>
      <c r="H2137" s="84">
        <v>43585</v>
      </c>
      <c r="I2137" s="135" t="s">
        <v>1516</v>
      </c>
      <c r="J2137" s="83" t="s">
        <v>88</v>
      </c>
      <c r="K2137" s="85">
        <v>454</v>
      </c>
      <c r="L2137" s="83"/>
      <c r="M2137" s="1"/>
    </row>
    <row r="2138" spans="1:13" ht="20.25" hidden="1" customHeight="1">
      <c r="A2138" s="1"/>
      <c r="B2138" s="120" t="s">
        <v>1501</v>
      </c>
      <c r="C2138" s="83" t="s">
        <v>1171</v>
      </c>
      <c r="D2138" s="83" t="s">
        <v>443</v>
      </c>
      <c r="E2138" s="83">
        <v>2019</v>
      </c>
      <c r="F2138" s="83" t="s">
        <v>141</v>
      </c>
      <c r="G2138" s="84">
        <v>43556</v>
      </c>
      <c r="H2138" s="84">
        <v>43558</v>
      </c>
      <c r="I2138" s="102" t="s">
        <v>911</v>
      </c>
      <c r="J2138" s="83" t="s">
        <v>1365</v>
      </c>
      <c r="K2138" s="85">
        <v>2000</v>
      </c>
      <c r="L2138" s="83"/>
      <c r="M2138" s="1"/>
    </row>
    <row r="2139" spans="1:13" ht="20.25" hidden="1" customHeight="1">
      <c r="A2139" s="1"/>
      <c r="B2139" s="120" t="s">
        <v>1494</v>
      </c>
      <c r="C2139" s="83" t="s">
        <v>14</v>
      </c>
      <c r="D2139" s="83" t="s">
        <v>443</v>
      </c>
      <c r="E2139" s="83">
        <v>2019</v>
      </c>
      <c r="F2139" s="83" t="s">
        <v>141</v>
      </c>
      <c r="G2139" s="84">
        <v>43556</v>
      </c>
      <c r="H2139" s="84">
        <v>43558</v>
      </c>
      <c r="I2139" s="102" t="s">
        <v>939</v>
      </c>
      <c r="J2139" s="83" t="s">
        <v>955</v>
      </c>
      <c r="K2139" s="85">
        <v>2000</v>
      </c>
      <c r="L2139" s="83"/>
      <c r="M2139" s="1"/>
    </row>
    <row r="2140" spans="1:13" ht="20.25" hidden="1" customHeight="1">
      <c r="A2140" s="1"/>
      <c r="B2140" s="120" t="s">
        <v>1493</v>
      </c>
      <c r="C2140" s="83" t="s">
        <v>14</v>
      </c>
      <c r="D2140" s="83" t="s">
        <v>443</v>
      </c>
      <c r="E2140" s="83">
        <v>2019</v>
      </c>
      <c r="F2140" s="83" t="s">
        <v>141</v>
      </c>
      <c r="G2140" s="84">
        <v>43556</v>
      </c>
      <c r="H2140" s="84">
        <v>43558</v>
      </c>
      <c r="I2140" s="102" t="s">
        <v>939</v>
      </c>
      <c r="J2140" s="83" t="s">
        <v>955</v>
      </c>
      <c r="K2140" s="85">
        <v>2000</v>
      </c>
      <c r="L2140" s="83"/>
      <c r="M2140" s="1"/>
    </row>
    <row r="2141" spans="1:13" ht="20.25" hidden="1" customHeight="1">
      <c r="A2141" s="1"/>
      <c r="B2141" s="120" t="s">
        <v>1308</v>
      </c>
      <c r="C2141" s="83" t="s">
        <v>1171</v>
      </c>
      <c r="D2141" s="83" t="s">
        <v>443</v>
      </c>
      <c r="E2141" s="83">
        <v>2019</v>
      </c>
      <c r="F2141" s="83" t="s">
        <v>141</v>
      </c>
      <c r="G2141" s="84">
        <v>43556</v>
      </c>
      <c r="H2141" s="84">
        <v>43558</v>
      </c>
      <c r="I2141" s="102" t="s">
        <v>939</v>
      </c>
      <c r="J2141" s="83" t="s">
        <v>1496</v>
      </c>
      <c r="K2141" s="85">
        <v>2000</v>
      </c>
      <c r="L2141" s="83"/>
      <c r="M2141" s="1"/>
    </row>
    <row r="2142" spans="1:13" ht="20.25" hidden="1" customHeight="1">
      <c r="A2142" s="1"/>
      <c r="B2142" s="120" t="s">
        <v>1483</v>
      </c>
      <c r="C2142" s="83" t="s">
        <v>14</v>
      </c>
      <c r="D2142" s="83" t="s">
        <v>443</v>
      </c>
      <c r="E2142" s="83">
        <v>2019</v>
      </c>
      <c r="F2142" s="83" t="s">
        <v>141</v>
      </c>
      <c r="G2142" s="84">
        <v>43556</v>
      </c>
      <c r="H2142" s="84">
        <v>43560</v>
      </c>
      <c r="I2142" s="102" t="s">
        <v>965</v>
      </c>
      <c r="J2142" s="83" t="s">
        <v>31</v>
      </c>
      <c r="K2142" s="85">
        <v>2000</v>
      </c>
      <c r="L2142" s="83"/>
      <c r="M2142" s="1"/>
    </row>
    <row r="2143" spans="1:13" ht="20.25" hidden="1" customHeight="1">
      <c r="A2143" s="1"/>
      <c r="B2143" s="120" t="s">
        <v>1495</v>
      </c>
      <c r="C2143" s="83" t="s">
        <v>1171</v>
      </c>
      <c r="D2143" s="83" t="s">
        <v>443</v>
      </c>
      <c r="E2143" s="83">
        <v>2019</v>
      </c>
      <c r="F2143" s="83" t="s">
        <v>141</v>
      </c>
      <c r="G2143" s="84">
        <v>43556</v>
      </c>
      <c r="H2143" s="84">
        <v>43560</v>
      </c>
      <c r="I2143" s="102" t="s">
        <v>939</v>
      </c>
      <c r="J2143" s="83" t="s">
        <v>31</v>
      </c>
      <c r="K2143" s="85">
        <v>2000</v>
      </c>
      <c r="L2143" s="83"/>
      <c r="M2143" s="1"/>
    </row>
    <row r="2144" spans="1:13" ht="20.25" hidden="1" customHeight="1">
      <c r="A2144" s="1"/>
      <c r="B2144" s="120" t="s">
        <v>1517</v>
      </c>
      <c r="C2144" s="83" t="s">
        <v>1171</v>
      </c>
      <c r="D2144" s="83" t="s">
        <v>443</v>
      </c>
      <c r="E2144" s="83">
        <v>2019</v>
      </c>
      <c r="F2144" s="83" t="s">
        <v>141</v>
      </c>
      <c r="G2144" s="84">
        <v>43556</v>
      </c>
      <c r="H2144" s="84">
        <v>43578</v>
      </c>
      <c r="I2144" s="102" t="s">
        <v>909</v>
      </c>
      <c r="J2144" s="83" t="s">
        <v>541</v>
      </c>
      <c r="K2144" s="85">
        <v>2000</v>
      </c>
      <c r="L2144" s="83"/>
      <c r="M2144" s="1"/>
    </row>
    <row r="2145" spans="1:13" ht="20.25" hidden="1" customHeight="1">
      <c r="A2145" s="1"/>
      <c r="B2145" s="171" t="s">
        <v>1518</v>
      </c>
      <c r="C2145" s="89" t="s">
        <v>45</v>
      </c>
      <c r="D2145" s="89" t="s">
        <v>46</v>
      </c>
      <c r="E2145" s="89">
        <v>2019</v>
      </c>
      <c r="F2145" s="128" t="s">
        <v>141</v>
      </c>
      <c r="G2145" s="90"/>
      <c r="H2145" s="90"/>
      <c r="I2145" s="89" t="s">
        <v>1519</v>
      </c>
      <c r="J2145" s="128"/>
      <c r="K2145" s="172">
        <v>0</v>
      </c>
      <c r="L2145" s="131">
        <f>SUM(K2123:K2144)</f>
        <v>61858.7</v>
      </c>
      <c r="M2145" s="1"/>
    </row>
    <row r="2146" spans="1:13" ht="24.75" hidden="1" customHeight="1">
      <c r="A2146" s="1"/>
      <c r="B2146" s="120" t="s">
        <v>1513</v>
      </c>
      <c r="C2146" s="83" t="s">
        <v>1171</v>
      </c>
      <c r="D2146" s="83" t="s">
        <v>571</v>
      </c>
      <c r="E2146" s="83">
        <v>2019</v>
      </c>
      <c r="F2146" s="83" t="s">
        <v>167</v>
      </c>
      <c r="G2146" s="84">
        <v>43585</v>
      </c>
      <c r="H2146" s="84">
        <v>43587</v>
      </c>
      <c r="I2146" s="135" t="s">
        <v>1520</v>
      </c>
      <c r="J2146" s="83" t="s">
        <v>31</v>
      </c>
      <c r="K2146" s="85">
        <v>2100</v>
      </c>
      <c r="L2146" s="83"/>
      <c r="M2146" s="1"/>
    </row>
    <row r="2147" spans="1:13" ht="20.25" hidden="1" customHeight="1">
      <c r="A2147" s="1"/>
      <c r="B2147" s="120" t="s">
        <v>1500</v>
      </c>
      <c r="C2147" s="83" t="s">
        <v>1171</v>
      </c>
      <c r="D2147" s="83" t="s">
        <v>22</v>
      </c>
      <c r="E2147" s="83">
        <v>2019</v>
      </c>
      <c r="F2147" s="83" t="s">
        <v>167</v>
      </c>
      <c r="G2147" s="84">
        <v>43587</v>
      </c>
      <c r="H2147" s="84">
        <v>43588</v>
      </c>
      <c r="I2147" s="102" t="s">
        <v>1449</v>
      </c>
      <c r="J2147" s="83" t="s">
        <v>683</v>
      </c>
      <c r="K2147" s="85">
        <v>2500</v>
      </c>
      <c r="L2147" s="83"/>
      <c r="M2147" s="1"/>
    </row>
    <row r="2148" spans="1:13" ht="20.25" hidden="1" customHeight="1">
      <c r="A2148" s="1"/>
      <c r="B2148" s="120" t="s">
        <v>1521</v>
      </c>
      <c r="C2148" s="83" t="s">
        <v>1171</v>
      </c>
      <c r="D2148" s="83" t="s">
        <v>476</v>
      </c>
      <c r="E2148" s="83">
        <v>2019</v>
      </c>
      <c r="F2148" s="83" t="s">
        <v>167</v>
      </c>
      <c r="G2148" s="84">
        <v>43587</v>
      </c>
      <c r="H2148" s="84">
        <v>43588</v>
      </c>
      <c r="I2148" s="102" t="s">
        <v>164</v>
      </c>
      <c r="J2148" s="83" t="s">
        <v>693</v>
      </c>
      <c r="K2148" s="85">
        <v>3548.58</v>
      </c>
      <c r="L2148" s="83"/>
      <c r="M2148" s="1"/>
    </row>
    <row r="2149" spans="1:13" ht="20.25" hidden="1" customHeight="1">
      <c r="A2149" s="1"/>
      <c r="B2149" s="120" t="s">
        <v>1468</v>
      </c>
      <c r="C2149" s="83" t="s">
        <v>14</v>
      </c>
      <c r="D2149" s="83" t="s">
        <v>476</v>
      </c>
      <c r="E2149" s="83">
        <v>2019</v>
      </c>
      <c r="F2149" s="83" t="s">
        <v>167</v>
      </c>
      <c r="G2149" s="84">
        <v>43587</v>
      </c>
      <c r="H2149" s="84">
        <v>43588</v>
      </c>
      <c r="I2149" s="102" t="s">
        <v>164</v>
      </c>
      <c r="J2149" s="83" t="s">
        <v>1469</v>
      </c>
      <c r="K2149" s="85">
        <v>3548.58</v>
      </c>
      <c r="L2149" s="83"/>
      <c r="M2149" s="1"/>
    </row>
    <row r="2150" spans="1:13" ht="20.25" hidden="1" customHeight="1">
      <c r="A2150" s="1"/>
      <c r="B2150" s="120" t="s">
        <v>1080</v>
      </c>
      <c r="C2150" s="83" t="s">
        <v>1171</v>
      </c>
      <c r="D2150" s="83" t="s">
        <v>476</v>
      </c>
      <c r="E2150" s="83">
        <v>2019</v>
      </c>
      <c r="F2150" s="83" t="s">
        <v>167</v>
      </c>
      <c r="G2150" s="84">
        <v>43587</v>
      </c>
      <c r="H2150" s="84">
        <v>43588</v>
      </c>
      <c r="I2150" s="102" t="s">
        <v>164</v>
      </c>
      <c r="J2150" s="83" t="s">
        <v>179</v>
      </c>
      <c r="K2150" s="85">
        <v>3548.58</v>
      </c>
      <c r="L2150" s="83"/>
      <c r="M2150" s="1"/>
    </row>
    <row r="2151" spans="1:13" ht="20.25" hidden="1" customHeight="1">
      <c r="A2151" s="1"/>
      <c r="B2151" s="120" t="s">
        <v>876</v>
      </c>
      <c r="C2151" s="83" t="s">
        <v>1171</v>
      </c>
      <c r="D2151" s="83" t="s">
        <v>476</v>
      </c>
      <c r="E2151" s="83">
        <v>2019</v>
      </c>
      <c r="F2151" s="83" t="s">
        <v>167</v>
      </c>
      <c r="G2151" s="84">
        <v>43587</v>
      </c>
      <c r="H2151" s="84">
        <v>43588</v>
      </c>
      <c r="I2151" s="102" t="s">
        <v>164</v>
      </c>
      <c r="J2151" s="83" t="s">
        <v>179</v>
      </c>
      <c r="K2151" s="85">
        <v>3548.58</v>
      </c>
      <c r="L2151" s="83"/>
      <c r="M2151" s="1"/>
    </row>
    <row r="2152" spans="1:13" ht="20.25" hidden="1" customHeight="1">
      <c r="A2152" s="1"/>
      <c r="B2152" s="120" t="s">
        <v>1508</v>
      </c>
      <c r="C2152" s="83" t="s">
        <v>1171</v>
      </c>
      <c r="D2152" s="83" t="s">
        <v>22</v>
      </c>
      <c r="E2152" s="83">
        <v>2019</v>
      </c>
      <c r="F2152" s="83" t="s">
        <v>167</v>
      </c>
      <c r="G2152" s="84">
        <v>43587</v>
      </c>
      <c r="H2152" s="84">
        <v>43592</v>
      </c>
      <c r="I2152" s="102" t="s">
        <v>942</v>
      </c>
      <c r="J2152" s="83" t="s">
        <v>887</v>
      </c>
      <c r="K2152" s="85">
        <v>2500</v>
      </c>
      <c r="L2152" s="83"/>
      <c r="M2152" s="1"/>
    </row>
    <row r="2153" spans="1:13" ht="20.25" hidden="1" customHeight="1">
      <c r="A2153" s="1"/>
      <c r="B2153" s="120" t="s">
        <v>1509</v>
      </c>
      <c r="C2153" s="83" t="s">
        <v>14</v>
      </c>
      <c r="D2153" s="83" t="s">
        <v>22</v>
      </c>
      <c r="E2153" s="83">
        <v>2019</v>
      </c>
      <c r="F2153" s="83" t="s">
        <v>167</v>
      </c>
      <c r="G2153" s="84">
        <v>43587</v>
      </c>
      <c r="H2153" s="84">
        <v>43592</v>
      </c>
      <c r="I2153" s="102" t="s">
        <v>942</v>
      </c>
      <c r="J2153" s="83" t="s">
        <v>887</v>
      </c>
      <c r="K2153" s="85">
        <v>2500</v>
      </c>
      <c r="L2153" s="83"/>
      <c r="M2153" s="1"/>
    </row>
    <row r="2154" spans="1:13" ht="20.25" hidden="1" customHeight="1">
      <c r="A2154" s="1"/>
      <c r="B2154" s="120" t="s">
        <v>1510</v>
      </c>
      <c r="C2154" s="83" t="s">
        <v>1171</v>
      </c>
      <c r="D2154" s="83" t="s">
        <v>22</v>
      </c>
      <c r="E2154" s="83">
        <v>2019</v>
      </c>
      <c r="F2154" s="83" t="s">
        <v>167</v>
      </c>
      <c r="G2154" s="84">
        <v>43587</v>
      </c>
      <c r="H2154" s="84">
        <v>43592</v>
      </c>
      <c r="I2154" s="102" t="s">
        <v>942</v>
      </c>
      <c r="J2154" s="83" t="s">
        <v>900</v>
      </c>
      <c r="K2154" s="85">
        <v>2500</v>
      </c>
      <c r="L2154" s="83"/>
      <c r="M2154" s="1"/>
    </row>
    <row r="2155" spans="1:13" ht="20.25" hidden="1" customHeight="1">
      <c r="A2155" s="1"/>
      <c r="B2155" s="120" t="s">
        <v>1511</v>
      </c>
      <c r="C2155" s="83" t="s">
        <v>1171</v>
      </c>
      <c r="D2155" s="83" t="s">
        <v>22</v>
      </c>
      <c r="E2155" s="83">
        <v>2019</v>
      </c>
      <c r="F2155" s="83" t="s">
        <v>167</v>
      </c>
      <c r="G2155" s="84">
        <v>43587</v>
      </c>
      <c r="H2155" s="84">
        <v>43592</v>
      </c>
      <c r="I2155" s="102" t="s">
        <v>942</v>
      </c>
      <c r="J2155" s="83" t="s">
        <v>900</v>
      </c>
      <c r="K2155" s="85">
        <v>2500</v>
      </c>
      <c r="L2155" s="83"/>
      <c r="M2155" s="1"/>
    </row>
    <row r="2156" spans="1:13" ht="20.25" hidden="1" customHeight="1">
      <c r="A2156" s="1"/>
      <c r="B2156" s="120" t="s">
        <v>1522</v>
      </c>
      <c r="C2156" s="83" t="s">
        <v>14</v>
      </c>
      <c r="D2156" s="83" t="s">
        <v>22</v>
      </c>
      <c r="E2156" s="83">
        <v>2019</v>
      </c>
      <c r="F2156" s="83" t="s">
        <v>167</v>
      </c>
      <c r="G2156" s="84">
        <v>43587</v>
      </c>
      <c r="H2156" s="84">
        <v>43592</v>
      </c>
      <c r="I2156" s="102" t="s">
        <v>1523</v>
      </c>
      <c r="J2156" s="83" t="s">
        <v>938</v>
      </c>
      <c r="K2156" s="85">
        <v>2500</v>
      </c>
      <c r="L2156" s="83"/>
      <c r="M2156" s="1"/>
    </row>
    <row r="2157" spans="1:13" ht="20.25" hidden="1" customHeight="1">
      <c r="A2157" s="1"/>
      <c r="B2157" s="120" t="s">
        <v>1524</v>
      </c>
      <c r="C2157" s="83" t="s">
        <v>14</v>
      </c>
      <c r="D2157" s="83" t="s">
        <v>22</v>
      </c>
      <c r="E2157" s="83">
        <v>2019</v>
      </c>
      <c r="F2157" s="83" t="s">
        <v>167</v>
      </c>
      <c r="G2157" s="84">
        <v>43587</v>
      </c>
      <c r="H2157" s="84">
        <v>43592</v>
      </c>
      <c r="I2157" s="102" t="s">
        <v>1523</v>
      </c>
      <c r="J2157" s="83" t="s">
        <v>938</v>
      </c>
      <c r="K2157" s="85">
        <v>2500</v>
      </c>
      <c r="L2157" s="83"/>
      <c r="M2157" s="1"/>
    </row>
    <row r="2158" spans="1:13" ht="20.25" hidden="1" customHeight="1">
      <c r="A2158" s="1"/>
      <c r="B2158" s="120" t="s">
        <v>1090</v>
      </c>
      <c r="C2158" s="83" t="s">
        <v>1171</v>
      </c>
      <c r="D2158" s="83" t="s">
        <v>476</v>
      </c>
      <c r="E2158" s="83">
        <v>2019</v>
      </c>
      <c r="F2158" s="83" t="s">
        <v>167</v>
      </c>
      <c r="G2158" s="84">
        <v>43587</v>
      </c>
      <c r="H2158" s="84">
        <v>43592</v>
      </c>
      <c r="I2158" s="102" t="s">
        <v>164</v>
      </c>
      <c r="J2158" s="83" t="s">
        <v>31</v>
      </c>
      <c r="K2158" s="85">
        <v>3548.58</v>
      </c>
      <c r="L2158" s="83"/>
      <c r="M2158" s="1"/>
    </row>
    <row r="2159" spans="1:13" ht="20.25" hidden="1" customHeight="1">
      <c r="A2159" s="1"/>
      <c r="B2159" s="120" t="s">
        <v>1369</v>
      </c>
      <c r="C2159" s="83" t="s">
        <v>1171</v>
      </c>
      <c r="D2159" s="83" t="s">
        <v>571</v>
      </c>
      <c r="E2159" s="83">
        <v>2019</v>
      </c>
      <c r="F2159" s="83" t="s">
        <v>167</v>
      </c>
      <c r="G2159" s="84">
        <v>43607</v>
      </c>
      <c r="H2159" s="84">
        <v>43609</v>
      </c>
      <c r="I2159" s="135" t="s">
        <v>1525</v>
      </c>
      <c r="J2159" s="83" t="s">
        <v>938</v>
      </c>
      <c r="K2159" s="85">
        <v>226</v>
      </c>
      <c r="L2159" s="83"/>
      <c r="M2159" s="1"/>
    </row>
    <row r="2160" spans="1:13" ht="20.25" hidden="1" customHeight="1">
      <c r="A2160" s="1"/>
      <c r="B2160" s="120" t="s">
        <v>1526</v>
      </c>
      <c r="C2160" s="83" t="s">
        <v>1171</v>
      </c>
      <c r="D2160" s="83" t="s">
        <v>86</v>
      </c>
      <c r="E2160" s="83">
        <v>2019</v>
      </c>
      <c r="F2160" s="83" t="s">
        <v>167</v>
      </c>
      <c r="G2160" s="84">
        <v>43591</v>
      </c>
      <c r="H2160" s="84">
        <v>43594</v>
      </c>
      <c r="I2160" s="102" t="s">
        <v>714</v>
      </c>
      <c r="J2160" s="83" t="s">
        <v>938</v>
      </c>
      <c r="K2160" s="85">
        <v>2000</v>
      </c>
      <c r="L2160" s="83"/>
      <c r="M2160" s="1"/>
    </row>
    <row r="2161" spans="1:13" ht="20.25" hidden="1" customHeight="1">
      <c r="A2161" s="1"/>
      <c r="B2161" s="120" t="s">
        <v>594</v>
      </c>
      <c r="C2161" s="83" t="s">
        <v>1171</v>
      </c>
      <c r="D2161" s="83" t="s">
        <v>476</v>
      </c>
      <c r="E2161" s="83">
        <v>2019</v>
      </c>
      <c r="F2161" s="83" t="s">
        <v>167</v>
      </c>
      <c r="G2161" s="84">
        <v>43598</v>
      </c>
      <c r="H2161" s="84">
        <v>43602</v>
      </c>
      <c r="I2161" s="135" t="s">
        <v>1527</v>
      </c>
      <c r="J2161" s="83" t="s">
        <v>751</v>
      </c>
      <c r="K2161" s="85">
        <v>4996.08</v>
      </c>
      <c r="L2161" s="83"/>
      <c r="M2161" s="1"/>
    </row>
    <row r="2162" spans="1:13" ht="20.25" hidden="1" customHeight="1">
      <c r="A2162" s="1"/>
      <c r="B2162" s="120" t="s">
        <v>1005</v>
      </c>
      <c r="C2162" s="83" t="s">
        <v>14</v>
      </c>
      <c r="D2162" s="83" t="s">
        <v>571</v>
      </c>
      <c r="E2162" s="83">
        <v>2019</v>
      </c>
      <c r="F2162" s="83" t="s">
        <v>167</v>
      </c>
      <c r="G2162" s="84">
        <v>43607</v>
      </c>
      <c r="H2162" s="84">
        <v>43609</v>
      </c>
      <c r="I2162" s="102" t="s">
        <v>1528</v>
      </c>
      <c r="J2162" s="83" t="s">
        <v>938</v>
      </c>
      <c r="K2162" s="85">
        <v>3000</v>
      </c>
      <c r="L2162" s="83"/>
      <c r="M2162" s="1"/>
    </row>
    <row r="2163" spans="1:13" ht="20.25" hidden="1" customHeight="1">
      <c r="A2163" s="1"/>
      <c r="B2163" s="120" t="s">
        <v>1369</v>
      </c>
      <c r="C2163" s="83" t="s">
        <v>1171</v>
      </c>
      <c r="D2163" s="83" t="s">
        <v>571</v>
      </c>
      <c r="E2163" s="83">
        <v>2019</v>
      </c>
      <c r="F2163" s="83" t="s">
        <v>167</v>
      </c>
      <c r="G2163" s="84">
        <v>43607</v>
      </c>
      <c r="H2163" s="84">
        <v>43609</v>
      </c>
      <c r="I2163" s="102" t="s">
        <v>1528</v>
      </c>
      <c r="J2163" s="83" t="s">
        <v>938</v>
      </c>
      <c r="K2163" s="85">
        <v>3000</v>
      </c>
      <c r="L2163" s="83"/>
      <c r="M2163" s="1"/>
    </row>
    <row r="2164" spans="1:13" ht="20.25" hidden="1" customHeight="1">
      <c r="A2164" s="1"/>
      <c r="B2164" s="120" t="s">
        <v>1106</v>
      </c>
      <c r="C2164" s="83" t="s">
        <v>14</v>
      </c>
      <c r="D2164" s="83" t="s">
        <v>476</v>
      </c>
      <c r="E2164" s="83">
        <v>2019</v>
      </c>
      <c r="F2164" s="83" t="s">
        <v>167</v>
      </c>
      <c r="G2164" s="84">
        <v>43612</v>
      </c>
      <c r="H2164" s="84">
        <v>43613</v>
      </c>
      <c r="I2164" s="135" t="s">
        <v>1529</v>
      </c>
      <c r="J2164" s="83" t="s">
        <v>541</v>
      </c>
      <c r="K2164" s="85">
        <v>6000</v>
      </c>
      <c r="L2164" s="83"/>
      <c r="M2164" s="1"/>
    </row>
    <row r="2165" spans="1:13" ht="20.25" hidden="1" customHeight="1">
      <c r="A2165" s="1"/>
      <c r="B2165" s="120" t="s">
        <v>1328</v>
      </c>
      <c r="C2165" s="83" t="s">
        <v>1171</v>
      </c>
      <c r="D2165" s="83" t="s">
        <v>78</v>
      </c>
      <c r="E2165" s="83">
        <v>2019</v>
      </c>
      <c r="F2165" s="83" t="s">
        <v>167</v>
      </c>
      <c r="G2165" s="84">
        <v>43612</v>
      </c>
      <c r="H2165" s="84">
        <v>43614</v>
      </c>
      <c r="I2165" s="135" t="s">
        <v>1525</v>
      </c>
      <c r="J2165" s="83" t="s">
        <v>1530</v>
      </c>
      <c r="K2165" s="85">
        <v>428</v>
      </c>
      <c r="L2165" s="83"/>
      <c r="M2165" s="1"/>
    </row>
    <row r="2166" spans="1:13" ht="20.25" hidden="1" customHeight="1">
      <c r="A2166" s="1"/>
      <c r="B2166" s="120" t="s">
        <v>1336</v>
      </c>
      <c r="C2166" s="83" t="s">
        <v>1171</v>
      </c>
      <c r="D2166" s="83" t="s">
        <v>476</v>
      </c>
      <c r="E2166" s="83">
        <v>2019</v>
      </c>
      <c r="F2166" s="83" t="s">
        <v>167</v>
      </c>
      <c r="G2166" s="84">
        <v>43612</v>
      </c>
      <c r="H2166" s="84">
        <v>43614</v>
      </c>
      <c r="I2166" s="135" t="s">
        <v>1525</v>
      </c>
      <c r="J2166" s="83" t="s">
        <v>1531</v>
      </c>
      <c r="K2166" s="85">
        <v>428</v>
      </c>
      <c r="L2166" s="83"/>
      <c r="M2166" s="1"/>
    </row>
    <row r="2167" spans="1:13" ht="20.25" hidden="1" customHeight="1">
      <c r="A2167" s="1"/>
      <c r="B2167" s="120" t="s">
        <v>1494</v>
      </c>
      <c r="C2167" s="83" t="s">
        <v>14</v>
      </c>
      <c r="D2167" s="83" t="s">
        <v>443</v>
      </c>
      <c r="E2167" s="83">
        <v>2019</v>
      </c>
      <c r="F2167" s="83" t="s">
        <v>167</v>
      </c>
      <c r="G2167" s="84">
        <v>43587</v>
      </c>
      <c r="H2167" s="84">
        <v>43588</v>
      </c>
      <c r="I2167" s="102" t="s">
        <v>965</v>
      </c>
      <c r="J2167" s="83" t="s">
        <v>955</v>
      </c>
      <c r="K2167" s="85">
        <v>2000</v>
      </c>
      <c r="L2167" s="83"/>
      <c r="M2167" s="1"/>
    </row>
    <row r="2168" spans="1:13" ht="20.25" hidden="1" customHeight="1">
      <c r="A2168" s="1"/>
      <c r="B2168" s="120" t="s">
        <v>1308</v>
      </c>
      <c r="C2168" s="83" t="s">
        <v>1171</v>
      </c>
      <c r="D2168" s="83" t="s">
        <v>443</v>
      </c>
      <c r="E2168" s="83">
        <v>2019</v>
      </c>
      <c r="F2168" s="83" t="s">
        <v>167</v>
      </c>
      <c r="G2168" s="84">
        <v>43587</v>
      </c>
      <c r="H2168" s="84">
        <v>43588</v>
      </c>
      <c r="I2168" s="102" t="s">
        <v>965</v>
      </c>
      <c r="J2168" s="83" t="s">
        <v>1496</v>
      </c>
      <c r="K2168" s="85">
        <v>2000</v>
      </c>
      <c r="L2168" s="83"/>
      <c r="M2168" s="1"/>
    </row>
    <row r="2169" spans="1:13" ht="20.25" hidden="1" customHeight="1">
      <c r="A2169" s="1"/>
      <c r="B2169" s="120" t="s">
        <v>1493</v>
      </c>
      <c r="C2169" s="83" t="s">
        <v>14</v>
      </c>
      <c r="D2169" s="83" t="s">
        <v>443</v>
      </c>
      <c r="E2169" s="83">
        <v>2019</v>
      </c>
      <c r="F2169" s="83" t="s">
        <v>167</v>
      </c>
      <c r="G2169" s="84">
        <v>43587</v>
      </c>
      <c r="H2169" s="84">
        <v>43588</v>
      </c>
      <c r="I2169" s="102" t="s">
        <v>965</v>
      </c>
      <c r="J2169" s="83" t="s">
        <v>955</v>
      </c>
      <c r="K2169" s="85">
        <v>2000</v>
      </c>
      <c r="L2169" s="83"/>
      <c r="M2169" s="1"/>
    </row>
    <row r="2170" spans="1:13" ht="20.25" hidden="1" customHeight="1">
      <c r="A2170" s="1"/>
      <c r="B2170" s="120" t="s">
        <v>1495</v>
      </c>
      <c r="C2170" s="83" t="s">
        <v>1171</v>
      </c>
      <c r="D2170" s="83" t="s">
        <v>443</v>
      </c>
      <c r="E2170" s="83">
        <v>2019</v>
      </c>
      <c r="F2170" s="83" t="s">
        <v>167</v>
      </c>
      <c r="G2170" s="84">
        <v>43587</v>
      </c>
      <c r="H2170" s="84">
        <v>43592</v>
      </c>
      <c r="I2170" s="102" t="s">
        <v>965</v>
      </c>
      <c r="J2170" s="83" t="s">
        <v>31</v>
      </c>
      <c r="K2170" s="85">
        <v>2000</v>
      </c>
      <c r="L2170" s="83"/>
      <c r="M2170" s="1"/>
    </row>
    <row r="2171" spans="1:13" ht="20.25" hidden="1" customHeight="1">
      <c r="A2171" s="1"/>
      <c r="B2171" s="120" t="s">
        <v>1501</v>
      </c>
      <c r="C2171" s="83" t="s">
        <v>1171</v>
      </c>
      <c r="D2171" s="83" t="s">
        <v>443</v>
      </c>
      <c r="E2171" s="83">
        <v>2019</v>
      </c>
      <c r="F2171" s="83" t="s">
        <v>167</v>
      </c>
      <c r="G2171" s="84">
        <v>43587</v>
      </c>
      <c r="H2171" s="84">
        <v>43592</v>
      </c>
      <c r="I2171" s="102" t="s">
        <v>939</v>
      </c>
      <c r="J2171" s="83" t="s">
        <v>1365</v>
      </c>
      <c r="K2171" s="85">
        <v>2000</v>
      </c>
      <c r="L2171" s="83"/>
      <c r="M2171" s="1"/>
    </row>
    <row r="2172" spans="1:13" ht="20.25" hidden="1" customHeight="1">
      <c r="A2172" s="1"/>
      <c r="B2172" s="120" t="s">
        <v>1517</v>
      </c>
      <c r="C2172" s="83" t="s">
        <v>1171</v>
      </c>
      <c r="D2172" s="83" t="s">
        <v>443</v>
      </c>
      <c r="E2172" s="83">
        <v>2019</v>
      </c>
      <c r="F2172" s="83" t="s">
        <v>167</v>
      </c>
      <c r="G2172" s="84">
        <v>43587</v>
      </c>
      <c r="H2172" s="84">
        <v>43593</v>
      </c>
      <c r="I2172" s="102" t="s">
        <v>940</v>
      </c>
      <c r="J2172" s="83" t="s">
        <v>541</v>
      </c>
      <c r="K2172" s="85">
        <v>2000</v>
      </c>
      <c r="L2172" s="83"/>
      <c r="M2172" s="1"/>
    </row>
    <row r="2173" spans="1:13" ht="20.25" hidden="1" customHeight="1">
      <c r="A2173" s="1"/>
      <c r="B2173" s="120" t="s">
        <v>1532</v>
      </c>
      <c r="C2173" s="83" t="s">
        <v>1171</v>
      </c>
      <c r="D2173" s="83" t="s">
        <v>443</v>
      </c>
      <c r="E2173" s="83">
        <v>2019</v>
      </c>
      <c r="F2173" s="83" t="s">
        <v>167</v>
      </c>
      <c r="G2173" s="84">
        <v>43600</v>
      </c>
      <c r="H2173" s="84">
        <v>43602</v>
      </c>
      <c r="I2173" s="102" t="s">
        <v>870</v>
      </c>
      <c r="J2173" s="83" t="s">
        <v>885</v>
      </c>
      <c r="K2173" s="85">
        <v>2000</v>
      </c>
      <c r="L2173" s="83"/>
      <c r="M2173" s="1"/>
    </row>
    <row r="2174" spans="1:13" ht="20.25" hidden="1" customHeight="1">
      <c r="A2174" s="1"/>
      <c r="B2174" s="171" t="s">
        <v>1533</v>
      </c>
      <c r="C2174" s="89" t="s">
        <v>45</v>
      </c>
      <c r="D2174" s="89" t="s">
        <v>46</v>
      </c>
      <c r="E2174" s="89">
        <v>2019</v>
      </c>
      <c r="F2174" s="128" t="s">
        <v>167</v>
      </c>
      <c r="G2174" s="90"/>
      <c r="H2174" s="90"/>
      <c r="I2174" s="89" t="s">
        <v>1534</v>
      </c>
      <c r="J2174" s="128"/>
      <c r="K2174" s="172">
        <v>0</v>
      </c>
      <c r="L2174" s="131">
        <f>SUM(K2146:K2173)</f>
        <v>71420.98000000001</v>
      </c>
      <c r="M2174" s="1"/>
    </row>
    <row r="2175" spans="1:13" ht="20.25" hidden="1" customHeight="1">
      <c r="A2175" s="1"/>
      <c r="B2175" s="82" t="s">
        <v>1173</v>
      </c>
      <c r="C2175" s="102" t="s">
        <v>14</v>
      </c>
      <c r="D2175" s="102" t="s">
        <v>78</v>
      </c>
      <c r="E2175" s="102">
        <v>2019</v>
      </c>
      <c r="F2175" s="102" t="s">
        <v>222</v>
      </c>
      <c r="G2175" s="133">
        <v>43614</v>
      </c>
      <c r="H2175" s="133">
        <v>43619</v>
      </c>
      <c r="I2175" s="135" t="s">
        <v>1535</v>
      </c>
      <c r="J2175" s="102" t="s">
        <v>887</v>
      </c>
      <c r="K2175" s="103">
        <v>1210</v>
      </c>
      <c r="L2175" s="83"/>
      <c r="M2175" s="1"/>
    </row>
    <row r="2176" spans="1:13" ht="20.25" hidden="1" customHeight="1">
      <c r="A2176" s="1"/>
      <c r="B2176" s="82" t="s">
        <v>1526</v>
      </c>
      <c r="C2176" s="102" t="s">
        <v>1171</v>
      </c>
      <c r="D2176" s="102" t="s">
        <v>86</v>
      </c>
      <c r="E2176" s="102">
        <v>2019</v>
      </c>
      <c r="F2176" s="102" t="s">
        <v>222</v>
      </c>
      <c r="G2176" s="133">
        <v>43619</v>
      </c>
      <c r="H2176" s="133">
        <v>43621</v>
      </c>
      <c r="I2176" s="135" t="s">
        <v>1536</v>
      </c>
      <c r="J2176" s="102" t="s">
        <v>938</v>
      </c>
      <c r="K2176" s="103">
        <v>2000</v>
      </c>
      <c r="L2176" s="83"/>
      <c r="M2176" s="1"/>
    </row>
    <row r="2177" spans="1:13" ht="20.25" hidden="1" customHeight="1">
      <c r="A2177" s="1"/>
      <c r="B2177" s="82" t="s">
        <v>1532</v>
      </c>
      <c r="C2177" s="102" t="s">
        <v>1171</v>
      </c>
      <c r="D2177" s="102" t="s">
        <v>443</v>
      </c>
      <c r="E2177" s="102">
        <v>2019</v>
      </c>
      <c r="F2177" s="102" t="s">
        <v>222</v>
      </c>
      <c r="G2177" s="133">
        <v>43619</v>
      </c>
      <c r="H2177" s="133">
        <v>43621</v>
      </c>
      <c r="I2177" s="135" t="s">
        <v>911</v>
      </c>
      <c r="J2177" s="102" t="s">
        <v>885</v>
      </c>
      <c r="K2177" s="103">
        <v>2000</v>
      </c>
      <c r="L2177" s="83"/>
      <c r="M2177" s="1"/>
    </row>
    <row r="2178" spans="1:13" ht="20.25" hidden="1" customHeight="1">
      <c r="A2178" s="1"/>
      <c r="B2178" s="120" t="s">
        <v>876</v>
      </c>
      <c r="C2178" s="83" t="s">
        <v>1171</v>
      </c>
      <c r="D2178" s="83" t="s">
        <v>476</v>
      </c>
      <c r="E2178" s="83">
        <v>2019</v>
      </c>
      <c r="F2178" s="83" t="s">
        <v>222</v>
      </c>
      <c r="G2178" s="84">
        <v>43626</v>
      </c>
      <c r="H2178" s="84">
        <v>43627</v>
      </c>
      <c r="I2178" s="122" t="s">
        <v>1537</v>
      </c>
      <c r="J2178" s="83" t="s">
        <v>179</v>
      </c>
      <c r="K2178" s="85">
        <v>6000</v>
      </c>
      <c r="L2178" s="83"/>
      <c r="M2178" s="1"/>
    </row>
    <row r="2179" spans="1:13" ht="20.25" hidden="1" customHeight="1">
      <c r="A2179" s="1"/>
      <c r="B2179" s="120" t="s">
        <v>1481</v>
      </c>
      <c r="C2179" s="83" t="s">
        <v>14</v>
      </c>
      <c r="D2179" s="83" t="s">
        <v>22</v>
      </c>
      <c r="E2179" s="83">
        <v>2019</v>
      </c>
      <c r="F2179" s="83" t="s">
        <v>222</v>
      </c>
      <c r="G2179" s="84">
        <v>43620</v>
      </c>
      <c r="H2179" s="84">
        <v>43621</v>
      </c>
      <c r="I2179" s="83" t="s">
        <v>1079</v>
      </c>
      <c r="J2179" s="83" t="s">
        <v>1480</v>
      </c>
      <c r="K2179" s="85">
        <v>2500</v>
      </c>
      <c r="L2179" s="83"/>
      <c r="M2179" s="1"/>
    </row>
    <row r="2180" spans="1:13" ht="20.25" hidden="1" customHeight="1">
      <c r="A2180" s="1"/>
      <c r="B2180" s="120" t="s">
        <v>1500</v>
      </c>
      <c r="C2180" s="83" t="s">
        <v>1171</v>
      </c>
      <c r="D2180" s="83" t="s">
        <v>22</v>
      </c>
      <c r="E2180" s="83">
        <v>2019</v>
      </c>
      <c r="F2180" s="83" t="s">
        <v>222</v>
      </c>
      <c r="G2180" s="84">
        <v>43620</v>
      </c>
      <c r="H2180" s="84">
        <v>43623</v>
      </c>
      <c r="I2180" s="83" t="s">
        <v>937</v>
      </c>
      <c r="J2180" s="83" t="s">
        <v>683</v>
      </c>
      <c r="K2180" s="85">
        <v>2500</v>
      </c>
      <c r="L2180" s="83"/>
      <c r="M2180" s="1"/>
    </row>
    <row r="2181" spans="1:13" ht="20.25" hidden="1" customHeight="1">
      <c r="A2181" s="1"/>
      <c r="B2181" s="120" t="s">
        <v>1501</v>
      </c>
      <c r="C2181" s="83" t="s">
        <v>1171</v>
      </c>
      <c r="D2181" s="83" t="s">
        <v>443</v>
      </c>
      <c r="E2181" s="83">
        <v>2019</v>
      </c>
      <c r="F2181" s="83" t="s">
        <v>222</v>
      </c>
      <c r="G2181" s="84">
        <v>43619</v>
      </c>
      <c r="H2181" s="84">
        <v>43621</v>
      </c>
      <c r="I2181" s="83" t="s">
        <v>965</v>
      </c>
      <c r="J2181" s="83" t="s">
        <v>1365</v>
      </c>
      <c r="K2181" s="85">
        <v>2000</v>
      </c>
      <c r="L2181" s="83"/>
      <c r="M2181" s="1"/>
    </row>
    <row r="2182" spans="1:13" ht="20.25" hidden="1" customHeight="1">
      <c r="A2182" s="1"/>
      <c r="B2182" s="171" t="s">
        <v>1538</v>
      </c>
      <c r="C2182" s="89" t="s">
        <v>45</v>
      </c>
      <c r="D2182" s="89" t="s">
        <v>46</v>
      </c>
      <c r="E2182" s="89">
        <v>2019</v>
      </c>
      <c r="F2182" s="128" t="s">
        <v>222</v>
      </c>
      <c r="G2182" s="90"/>
      <c r="H2182" s="90"/>
      <c r="I2182" s="89" t="s">
        <v>1539</v>
      </c>
      <c r="J2182" s="128"/>
      <c r="K2182" s="172">
        <v>0</v>
      </c>
      <c r="L2182" s="131">
        <f>SUM(K2175:K2181)</f>
        <v>18210</v>
      </c>
      <c r="M2182" s="1"/>
    </row>
    <row r="2183" spans="1:13" ht="20.25" hidden="1" customHeight="1">
      <c r="A2183" s="1"/>
      <c r="B2183" s="120" t="s">
        <v>1328</v>
      </c>
      <c r="C2183" s="83" t="s">
        <v>1171</v>
      </c>
      <c r="D2183" s="83" t="s">
        <v>78</v>
      </c>
      <c r="E2183" s="83">
        <v>2019</v>
      </c>
      <c r="F2183" s="83" t="s">
        <v>271</v>
      </c>
      <c r="G2183" s="84">
        <v>43647</v>
      </c>
      <c r="H2183" s="84">
        <v>43648</v>
      </c>
      <c r="I2183" s="122" t="s">
        <v>1540</v>
      </c>
      <c r="J2183" s="83" t="s">
        <v>1541</v>
      </c>
      <c r="K2183" s="85">
        <v>226</v>
      </c>
      <c r="L2183" s="83"/>
      <c r="M2183" s="1"/>
    </row>
    <row r="2184" spans="1:13" ht="20.25" hidden="1" customHeight="1">
      <c r="A2184" s="1"/>
      <c r="B2184" s="120" t="s">
        <v>1336</v>
      </c>
      <c r="C2184" s="83" t="s">
        <v>1171</v>
      </c>
      <c r="D2184" s="83" t="s">
        <v>476</v>
      </c>
      <c r="E2184" s="83">
        <v>2019</v>
      </c>
      <c r="F2184" s="83" t="s">
        <v>271</v>
      </c>
      <c r="G2184" s="84">
        <v>43647</v>
      </c>
      <c r="H2184" s="84">
        <v>43648</v>
      </c>
      <c r="I2184" s="122" t="s">
        <v>1540</v>
      </c>
      <c r="J2184" s="83" t="s">
        <v>1542</v>
      </c>
      <c r="K2184" s="85">
        <v>226</v>
      </c>
      <c r="L2184" s="83"/>
      <c r="M2184" s="1"/>
    </row>
    <row r="2185" spans="1:13" ht="20.25" hidden="1" customHeight="1">
      <c r="A2185" s="1"/>
      <c r="B2185" s="120" t="s">
        <v>1543</v>
      </c>
      <c r="C2185" s="83" t="s">
        <v>1171</v>
      </c>
      <c r="D2185" s="83" t="s">
        <v>1030</v>
      </c>
      <c r="E2185" s="83">
        <v>2019</v>
      </c>
      <c r="F2185" s="83" t="s">
        <v>271</v>
      </c>
      <c r="G2185" s="84">
        <v>43647</v>
      </c>
      <c r="H2185" s="84">
        <v>43651</v>
      </c>
      <c r="I2185" s="122" t="s">
        <v>1544</v>
      </c>
      <c r="J2185" s="83" t="s">
        <v>1545</v>
      </c>
      <c r="K2185" s="85">
        <v>1080</v>
      </c>
      <c r="L2185" s="83"/>
      <c r="M2185" s="1"/>
    </row>
    <row r="2186" spans="1:13" ht="20.25" hidden="1" customHeight="1">
      <c r="A2186" s="1"/>
      <c r="B2186" s="120" t="s">
        <v>1093</v>
      </c>
      <c r="C2186" s="83" t="s">
        <v>1171</v>
      </c>
      <c r="D2186" s="83" t="s">
        <v>1030</v>
      </c>
      <c r="E2186" s="83">
        <v>2019</v>
      </c>
      <c r="F2186" s="83" t="s">
        <v>271</v>
      </c>
      <c r="G2186" s="84">
        <v>43647</v>
      </c>
      <c r="H2186" s="84">
        <v>43650</v>
      </c>
      <c r="I2186" s="122" t="s">
        <v>1544</v>
      </c>
      <c r="J2186" s="83" t="s">
        <v>1546</v>
      </c>
      <c r="K2186" s="85">
        <v>930</v>
      </c>
      <c r="L2186" s="83"/>
      <c r="M2186" s="1"/>
    </row>
    <row r="2187" spans="1:13" ht="20.25" hidden="1" customHeight="1">
      <c r="A2187" s="1"/>
      <c r="B2187" s="120" t="s">
        <v>1547</v>
      </c>
      <c r="C2187" s="83" t="s">
        <v>1171</v>
      </c>
      <c r="D2187" s="83" t="s">
        <v>1030</v>
      </c>
      <c r="E2187" s="83">
        <v>2019</v>
      </c>
      <c r="F2187" s="83" t="s">
        <v>271</v>
      </c>
      <c r="G2187" s="84">
        <v>43647</v>
      </c>
      <c r="H2187" s="84">
        <v>43650</v>
      </c>
      <c r="I2187" s="122" t="s">
        <v>1544</v>
      </c>
      <c r="J2187" s="83" t="s">
        <v>398</v>
      </c>
      <c r="K2187" s="85">
        <v>1080</v>
      </c>
      <c r="L2187" s="83"/>
      <c r="M2187" s="1"/>
    </row>
    <row r="2188" spans="1:13" ht="20.25" hidden="1" customHeight="1">
      <c r="A2188" s="1"/>
      <c r="B2188" s="120" t="s">
        <v>891</v>
      </c>
      <c r="C2188" s="83" t="s">
        <v>1171</v>
      </c>
      <c r="D2188" s="83" t="s">
        <v>1030</v>
      </c>
      <c r="E2188" s="83">
        <v>2019</v>
      </c>
      <c r="F2188" s="83" t="s">
        <v>271</v>
      </c>
      <c r="G2188" s="84">
        <v>43647</v>
      </c>
      <c r="H2188" s="84">
        <v>43651</v>
      </c>
      <c r="I2188" s="122" t="s">
        <v>1544</v>
      </c>
      <c r="J2188" s="83" t="s">
        <v>1548</v>
      </c>
      <c r="K2188" s="85">
        <v>930</v>
      </c>
      <c r="L2188" s="83"/>
      <c r="M2188" s="1"/>
    </row>
    <row r="2189" spans="1:13" ht="20.25" hidden="1" customHeight="1">
      <c r="A2189" s="1"/>
      <c r="B2189" s="120" t="s">
        <v>1549</v>
      </c>
      <c r="C2189" s="83" t="s">
        <v>14</v>
      </c>
      <c r="D2189" s="83" t="s">
        <v>1030</v>
      </c>
      <c r="E2189" s="83">
        <v>2019</v>
      </c>
      <c r="F2189" s="83" t="s">
        <v>271</v>
      </c>
      <c r="G2189" s="84">
        <v>43647</v>
      </c>
      <c r="H2189" s="84">
        <v>43651</v>
      </c>
      <c r="I2189" s="122" t="s">
        <v>1544</v>
      </c>
      <c r="J2189" s="83" t="s">
        <v>1548</v>
      </c>
      <c r="K2189" s="85">
        <v>1460</v>
      </c>
      <c r="L2189" s="83"/>
      <c r="M2189" s="1"/>
    </row>
    <row r="2190" spans="1:13" ht="20.25" hidden="1" customHeight="1">
      <c r="A2190" s="1"/>
      <c r="B2190" s="120" t="s">
        <v>1550</v>
      </c>
      <c r="C2190" s="83" t="s">
        <v>14</v>
      </c>
      <c r="D2190" s="83" t="s">
        <v>1211</v>
      </c>
      <c r="E2190" s="83">
        <v>2019</v>
      </c>
      <c r="F2190" s="83" t="s">
        <v>271</v>
      </c>
      <c r="G2190" s="84">
        <v>43647</v>
      </c>
      <c r="H2190" s="84">
        <v>43651</v>
      </c>
      <c r="I2190" s="122" t="s">
        <v>1544</v>
      </c>
      <c r="J2190" s="83" t="s">
        <v>1221</v>
      </c>
      <c r="K2190" s="85">
        <v>1080</v>
      </c>
      <c r="L2190" s="83"/>
      <c r="M2190" s="1"/>
    </row>
    <row r="2191" spans="1:13" ht="20.25" hidden="1" customHeight="1">
      <c r="A2191" s="1"/>
      <c r="B2191" s="120" t="s">
        <v>265</v>
      </c>
      <c r="C2191" s="83" t="s">
        <v>1171</v>
      </c>
      <c r="D2191" s="83" t="s">
        <v>1211</v>
      </c>
      <c r="E2191" s="83">
        <v>2019</v>
      </c>
      <c r="F2191" s="83" t="s">
        <v>271</v>
      </c>
      <c r="G2191" s="84">
        <v>43647</v>
      </c>
      <c r="H2191" s="84">
        <v>43651</v>
      </c>
      <c r="I2191" s="122" t="s">
        <v>1544</v>
      </c>
      <c r="J2191" s="83" t="s">
        <v>1221</v>
      </c>
      <c r="K2191" s="85">
        <v>1460</v>
      </c>
      <c r="L2191" s="83"/>
      <c r="M2191" s="1"/>
    </row>
    <row r="2192" spans="1:13" ht="20.25" hidden="1" customHeight="1">
      <c r="A2192" s="1"/>
      <c r="B2192" s="120" t="s">
        <v>1551</v>
      </c>
      <c r="C2192" s="83" t="s">
        <v>1171</v>
      </c>
      <c r="D2192" s="83" t="s">
        <v>1211</v>
      </c>
      <c r="E2192" s="83">
        <v>2019</v>
      </c>
      <c r="F2192" s="83" t="s">
        <v>271</v>
      </c>
      <c r="G2192" s="84">
        <v>43647</v>
      </c>
      <c r="H2192" s="84">
        <v>43651</v>
      </c>
      <c r="I2192" s="122" t="s">
        <v>1544</v>
      </c>
      <c r="J2192" s="83" t="s">
        <v>1548</v>
      </c>
      <c r="K2192" s="85">
        <v>1080</v>
      </c>
      <c r="L2192" s="83"/>
      <c r="M2192" s="1"/>
    </row>
    <row r="2193" spans="1:13" ht="20.25" hidden="1" customHeight="1">
      <c r="A2193" s="1"/>
      <c r="B2193" s="120" t="s">
        <v>670</v>
      </c>
      <c r="C2193" s="83" t="s">
        <v>1171</v>
      </c>
      <c r="D2193" s="83" t="s">
        <v>1211</v>
      </c>
      <c r="E2193" s="83">
        <v>2019</v>
      </c>
      <c r="F2193" s="83" t="s">
        <v>271</v>
      </c>
      <c r="G2193" s="84">
        <v>43647</v>
      </c>
      <c r="H2193" s="84">
        <v>43651</v>
      </c>
      <c r="I2193" s="122" t="s">
        <v>1544</v>
      </c>
      <c r="J2193" s="83" t="s">
        <v>24</v>
      </c>
      <c r="K2193" s="85">
        <v>930</v>
      </c>
      <c r="L2193" s="83"/>
      <c r="M2193" s="1"/>
    </row>
    <row r="2194" spans="1:13" ht="20.25" hidden="1" customHeight="1">
      <c r="A2194" s="1"/>
      <c r="B2194" s="120" t="s">
        <v>41</v>
      </c>
      <c r="C2194" s="83" t="s">
        <v>1171</v>
      </c>
      <c r="D2194" s="83" t="s">
        <v>1211</v>
      </c>
      <c r="E2194" s="83">
        <v>2019</v>
      </c>
      <c r="F2194" s="83" t="s">
        <v>271</v>
      </c>
      <c r="G2194" s="84">
        <v>43647</v>
      </c>
      <c r="H2194" s="84">
        <v>43650</v>
      </c>
      <c r="I2194" s="122" t="s">
        <v>1544</v>
      </c>
      <c r="J2194" s="83" t="s">
        <v>938</v>
      </c>
      <c r="K2194" s="85">
        <v>1080</v>
      </c>
      <c r="L2194" s="83"/>
      <c r="M2194" s="1"/>
    </row>
    <row r="2195" spans="1:13" ht="20.25" hidden="1" customHeight="1">
      <c r="A2195" s="1"/>
      <c r="B2195" s="120" t="s">
        <v>1552</v>
      </c>
      <c r="C2195" s="83" t="s">
        <v>14</v>
      </c>
      <c r="D2195" s="83" t="s">
        <v>1211</v>
      </c>
      <c r="E2195" s="83">
        <v>2019</v>
      </c>
      <c r="F2195" s="83" t="s">
        <v>271</v>
      </c>
      <c r="G2195" s="84">
        <v>43647</v>
      </c>
      <c r="H2195" s="84">
        <v>43651</v>
      </c>
      <c r="I2195" s="122" t="s">
        <v>1544</v>
      </c>
      <c r="J2195" s="83" t="s">
        <v>1553</v>
      </c>
      <c r="K2195" s="85">
        <v>930</v>
      </c>
      <c r="L2195" s="83"/>
      <c r="M2195" s="1"/>
    </row>
    <row r="2196" spans="1:13" ht="20.25" hidden="1" customHeight="1">
      <c r="A2196" s="1"/>
      <c r="B2196" s="120" t="s">
        <v>602</v>
      </c>
      <c r="C2196" s="83" t="s">
        <v>1171</v>
      </c>
      <c r="D2196" s="83" t="s">
        <v>1211</v>
      </c>
      <c r="E2196" s="83">
        <v>2019</v>
      </c>
      <c r="F2196" s="83" t="s">
        <v>271</v>
      </c>
      <c r="G2196" s="84">
        <v>43647</v>
      </c>
      <c r="H2196" s="84">
        <v>43650</v>
      </c>
      <c r="I2196" s="122" t="s">
        <v>1544</v>
      </c>
      <c r="J2196" s="83" t="s">
        <v>938</v>
      </c>
      <c r="K2196" s="85">
        <v>930</v>
      </c>
      <c r="L2196" s="83"/>
      <c r="M2196" s="1"/>
    </row>
    <row r="2197" spans="1:13" ht="20.25" hidden="1" customHeight="1">
      <c r="A2197" s="1"/>
      <c r="B2197" s="120" t="s">
        <v>269</v>
      </c>
      <c r="C2197" s="83" t="s">
        <v>1171</v>
      </c>
      <c r="D2197" s="83" t="s">
        <v>476</v>
      </c>
      <c r="E2197" s="83">
        <v>2019</v>
      </c>
      <c r="F2197" s="83" t="s">
        <v>271</v>
      </c>
      <c r="G2197" s="84">
        <v>43651</v>
      </c>
      <c r="H2197" s="84">
        <v>43655</v>
      </c>
      <c r="I2197" s="122" t="s">
        <v>1554</v>
      </c>
      <c r="J2197" s="83" t="s">
        <v>88</v>
      </c>
      <c r="K2197" s="85">
        <v>226</v>
      </c>
      <c r="L2197" s="83"/>
      <c r="M2197" s="1"/>
    </row>
    <row r="2198" spans="1:13" ht="20.25" hidden="1" customHeight="1">
      <c r="A2198" s="1"/>
      <c r="B2198" s="120" t="s">
        <v>1526</v>
      </c>
      <c r="C2198" s="83" t="s">
        <v>1171</v>
      </c>
      <c r="D2198" s="83" t="s">
        <v>86</v>
      </c>
      <c r="E2198" s="83">
        <v>2019</v>
      </c>
      <c r="F2198" s="83" t="s">
        <v>271</v>
      </c>
      <c r="G2198" s="84">
        <v>43649</v>
      </c>
      <c r="H2198" s="84">
        <v>43654</v>
      </c>
      <c r="I2198" s="83" t="s">
        <v>1555</v>
      </c>
      <c r="J2198" s="83" t="s">
        <v>938</v>
      </c>
      <c r="K2198" s="85">
        <v>2000</v>
      </c>
      <c r="L2198" s="83"/>
      <c r="M2198" s="1"/>
    </row>
    <row r="2199" spans="1:13" ht="20.25" hidden="1" customHeight="1">
      <c r="A2199" s="1"/>
      <c r="B2199" s="120" t="s">
        <v>1481</v>
      </c>
      <c r="C2199" s="83" t="s">
        <v>14</v>
      </c>
      <c r="D2199" s="83" t="s">
        <v>22</v>
      </c>
      <c r="E2199" s="83">
        <v>2019</v>
      </c>
      <c r="F2199" s="83" t="s">
        <v>271</v>
      </c>
      <c r="G2199" s="84">
        <v>43649</v>
      </c>
      <c r="H2199" s="84">
        <v>43657</v>
      </c>
      <c r="I2199" s="83" t="s">
        <v>1556</v>
      </c>
      <c r="J2199" s="83" t="s">
        <v>1365</v>
      </c>
      <c r="K2199" s="85">
        <v>2500</v>
      </c>
      <c r="L2199" s="83"/>
      <c r="M2199" s="1"/>
    </row>
    <row r="2200" spans="1:13" ht="20.25" hidden="1" customHeight="1">
      <c r="A2200" s="1"/>
      <c r="B2200" s="120" t="s">
        <v>1557</v>
      </c>
      <c r="C2200" s="83" t="s">
        <v>14</v>
      </c>
      <c r="D2200" s="83" t="s">
        <v>86</v>
      </c>
      <c r="E2200" s="83">
        <v>2019</v>
      </c>
      <c r="F2200" s="83" t="s">
        <v>271</v>
      </c>
      <c r="G2200" s="84">
        <v>43649</v>
      </c>
      <c r="H2200" s="84">
        <v>43654</v>
      </c>
      <c r="I2200" s="83" t="s">
        <v>1558</v>
      </c>
      <c r="J2200" s="83" t="s">
        <v>1559</v>
      </c>
      <c r="K2200" s="85">
        <v>4000</v>
      </c>
      <c r="L2200" s="83"/>
      <c r="M2200" s="1"/>
    </row>
    <row r="2201" spans="1:13" ht="20.25" hidden="1" customHeight="1">
      <c r="A2201" s="1"/>
      <c r="B2201" s="120" t="s">
        <v>1500</v>
      </c>
      <c r="C2201" s="83" t="s">
        <v>1171</v>
      </c>
      <c r="D2201" s="83" t="s">
        <v>22</v>
      </c>
      <c r="E2201" s="83">
        <v>2019</v>
      </c>
      <c r="F2201" s="83" t="s">
        <v>271</v>
      </c>
      <c r="G2201" s="84">
        <v>43649</v>
      </c>
      <c r="H2201" s="84">
        <v>43654</v>
      </c>
      <c r="I2201" s="83" t="s">
        <v>1560</v>
      </c>
      <c r="J2201" s="83" t="s">
        <v>1561</v>
      </c>
      <c r="K2201" s="85">
        <v>2500</v>
      </c>
      <c r="L2201" s="83"/>
      <c r="M2201" s="1"/>
    </row>
    <row r="2202" spans="1:13" ht="20.25" hidden="1" customHeight="1">
      <c r="A2202" s="1"/>
      <c r="B2202" s="120" t="s">
        <v>1532</v>
      </c>
      <c r="C2202" s="83" t="s">
        <v>1171</v>
      </c>
      <c r="D2202" s="83" t="s">
        <v>443</v>
      </c>
      <c r="E2202" s="83">
        <v>2019</v>
      </c>
      <c r="F2202" s="83" t="s">
        <v>271</v>
      </c>
      <c r="G2202" s="84">
        <v>43649</v>
      </c>
      <c r="H2202" s="84">
        <v>43654</v>
      </c>
      <c r="I2202" s="83" t="s">
        <v>1562</v>
      </c>
      <c r="J2202" s="83" t="s">
        <v>885</v>
      </c>
      <c r="K2202" s="85">
        <v>2000</v>
      </c>
      <c r="L2202" s="83"/>
      <c r="M2202" s="1"/>
    </row>
    <row r="2203" spans="1:13" ht="20.25" hidden="1" customHeight="1">
      <c r="A2203" s="1"/>
      <c r="B2203" s="120" t="s">
        <v>1563</v>
      </c>
      <c r="C2203" s="83" t="s">
        <v>1171</v>
      </c>
      <c r="D2203" s="83" t="s">
        <v>443</v>
      </c>
      <c r="E2203" s="83">
        <v>2019</v>
      </c>
      <c r="F2203" s="83" t="s">
        <v>271</v>
      </c>
      <c r="G2203" s="84">
        <v>43649</v>
      </c>
      <c r="H2203" s="84">
        <v>43654</v>
      </c>
      <c r="I2203" s="83" t="s">
        <v>1564</v>
      </c>
      <c r="J2203" s="83" t="s">
        <v>1559</v>
      </c>
      <c r="K2203" s="85">
        <v>2000</v>
      </c>
      <c r="L2203" s="83"/>
      <c r="M2203" s="1"/>
    </row>
    <row r="2204" spans="1:13" ht="20.25" hidden="1" customHeight="1">
      <c r="A2204" s="1"/>
      <c r="B2204" s="120" t="s">
        <v>1565</v>
      </c>
      <c r="C2204" s="83" t="s">
        <v>14</v>
      </c>
      <c r="D2204" s="83" t="s">
        <v>218</v>
      </c>
      <c r="E2204" s="83">
        <v>2019</v>
      </c>
      <c r="F2204" s="83" t="s">
        <v>271</v>
      </c>
      <c r="G2204" s="84">
        <v>43655</v>
      </c>
      <c r="H2204" s="84">
        <v>43657</v>
      </c>
      <c r="I2204" s="83" t="s">
        <v>1566</v>
      </c>
      <c r="J2204" s="83"/>
      <c r="K2204" s="85">
        <v>1000</v>
      </c>
      <c r="L2204" s="83"/>
      <c r="M2204" s="1"/>
    </row>
    <row r="2205" spans="1:13" ht="20.25" hidden="1" customHeight="1">
      <c r="A2205" s="1"/>
      <c r="B2205" s="120" t="s">
        <v>1567</v>
      </c>
      <c r="C2205" s="83" t="s">
        <v>1171</v>
      </c>
      <c r="D2205" s="83" t="s">
        <v>218</v>
      </c>
      <c r="E2205" s="83">
        <v>2019</v>
      </c>
      <c r="F2205" s="83" t="s">
        <v>271</v>
      </c>
      <c r="G2205" s="84">
        <v>43655</v>
      </c>
      <c r="H2205" s="84">
        <v>43658</v>
      </c>
      <c r="I2205" s="83" t="s">
        <v>1566</v>
      </c>
      <c r="J2205" s="83"/>
      <c r="K2205" s="85">
        <v>3000</v>
      </c>
      <c r="L2205" s="83"/>
      <c r="M2205" s="1"/>
    </row>
    <row r="2206" spans="1:13" ht="20.25" hidden="1" customHeight="1">
      <c r="A2206" s="1"/>
      <c r="B2206" s="120" t="s">
        <v>1568</v>
      </c>
      <c r="C2206" s="83" t="s">
        <v>14</v>
      </c>
      <c r="D2206" s="83" t="s">
        <v>218</v>
      </c>
      <c r="E2206" s="83">
        <v>2019</v>
      </c>
      <c r="F2206" s="83" t="s">
        <v>271</v>
      </c>
      <c r="G2206" s="84">
        <v>43655</v>
      </c>
      <c r="H2206" s="84">
        <v>43657</v>
      </c>
      <c r="I2206" s="83" t="s">
        <v>1566</v>
      </c>
      <c r="J2206" s="83"/>
      <c r="K2206" s="85">
        <v>3000</v>
      </c>
      <c r="L2206" s="83"/>
      <c r="M2206" s="1"/>
    </row>
    <row r="2207" spans="1:13" ht="20.25" hidden="1" customHeight="1">
      <c r="A2207" s="1"/>
      <c r="B2207" s="120" t="s">
        <v>1569</v>
      </c>
      <c r="C2207" s="83" t="s">
        <v>1171</v>
      </c>
      <c r="D2207" s="83" t="s">
        <v>218</v>
      </c>
      <c r="E2207" s="83">
        <v>2019</v>
      </c>
      <c r="F2207" s="83" t="s">
        <v>271</v>
      </c>
      <c r="G2207" s="84">
        <v>43655</v>
      </c>
      <c r="H2207" s="84">
        <v>43657</v>
      </c>
      <c r="I2207" s="83" t="s">
        <v>1566</v>
      </c>
      <c r="J2207" s="83"/>
      <c r="K2207" s="85">
        <v>3000</v>
      </c>
      <c r="L2207" s="83"/>
      <c r="M2207" s="1"/>
    </row>
    <row r="2208" spans="1:13" ht="20.25" hidden="1" customHeight="1">
      <c r="A2208" s="1"/>
      <c r="B2208" s="120" t="s">
        <v>1146</v>
      </c>
      <c r="C2208" s="83" t="s">
        <v>1171</v>
      </c>
      <c r="D2208" s="83" t="s">
        <v>218</v>
      </c>
      <c r="E2208" s="83">
        <v>2019</v>
      </c>
      <c r="F2208" s="83" t="s">
        <v>271</v>
      </c>
      <c r="G2208" s="84">
        <v>43655</v>
      </c>
      <c r="H2208" s="84">
        <v>43657</v>
      </c>
      <c r="I2208" s="122" t="s">
        <v>1570</v>
      </c>
      <c r="J2208" s="83"/>
      <c r="K2208" s="85">
        <v>1352.48</v>
      </c>
      <c r="L2208" s="83"/>
      <c r="M2208" s="1"/>
    </row>
    <row r="2209" spans="1:13" ht="20.25" hidden="1" customHeight="1">
      <c r="A2209" s="1"/>
      <c r="B2209" s="120" t="s">
        <v>1146</v>
      </c>
      <c r="C2209" s="83" t="s">
        <v>1171</v>
      </c>
      <c r="D2209" s="83" t="s">
        <v>218</v>
      </c>
      <c r="E2209" s="83">
        <v>2019</v>
      </c>
      <c r="F2209" s="83" t="s">
        <v>271</v>
      </c>
      <c r="G2209" s="84">
        <v>43655</v>
      </c>
      <c r="H2209" s="84">
        <v>43657</v>
      </c>
      <c r="I2209" s="83" t="s">
        <v>1566</v>
      </c>
      <c r="J2209" s="83"/>
      <c r="K2209" s="85">
        <v>3000</v>
      </c>
      <c r="L2209" s="83"/>
      <c r="M2209" s="1"/>
    </row>
    <row r="2210" spans="1:13" ht="20.25" hidden="1" customHeight="1">
      <c r="A2210" s="1"/>
      <c r="B2210" s="120" t="s">
        <v>1486</v>
      </c>
      <c r="C2210" s="83" t="s">
        <v>1171</v>
      </c>
      <c r="D2210" s="83" t="s">
        <v>218</v>
      </c>
      <c r="E2210" s="83">
        <v>2019</v>
      </c>
      <c r="F2210" s="83" t="s">
        <v>271</v>
      </c>
      <c r="G2210" s="84">
        <v>43655</v>
      </c>
      <c r="H2210" s="84">
        <v>43657</v>
      </c>
      <c r="I2210" s="83" t="s">
        <v>1566</v>
      </c>
      <c r="J2210" s="83"/>
      <c r="K2210" s="85">
        <v>3000</v>
      </c>
      <c r="L2210" s="83"/>
      <c r="M2210" s="1"/>
    </row>
    <row r="2211" spans="1:13" ht="20.25" hidden="1" customHeight="1">
      <c r="A2211" s="1"/>
      <c r="B2211" s="120" t="s">
        <v>1571</v>
      </c>
      <c r="C2211" s="83" t="s">
        <v>1171</v>
      </c>
      <c r="D2211" s="83" t="s">
        <v>783</v>
      </c>
      <c r="E2211" s="83">
        <v>2019</v>
      </c>
      <c r="F2211" s="83" t="s">
        <v>271</v>
      </c>
      <c r="G2211" s="84">
        <v>43655</v>
      </c>
      <c r="H2211" s="84">
        <v>43657</v>
      </c>
      <c r="I2211" s="122" t="s">
        <v>1572</v>
      </c>
      <c r="J2211" s="83"/>
      <c r="K2211" s="85">
        <v>870</v>
      </c>
      <c r="L2211" s="83"/>
      <c r="M2211" s="1"/>
    </row>
    <row r="2212" spans="1:13" ht="20.25" hidden="1" customHeight="1">
      <c r="A2212" s="1"/>
      <c r="B2212" s="120" t="s">
        <v>1573</v>
      </c>
      <c r="C2212" s="83" t="s">
        <v>1171</v>
      </c>
      <c r="D2212" s="83" t="s">
        <v>783</v>
      </c>
      <c r="E2212" s="83">
        <v>2019</v>
      </c>
      <c r="F2212" s="83" t="s">
        <v>271</v>
      </c>
      <c r="G2212" s="84">
        <v>43655</v>
      </c>
      <c r="H2212" s="84">
        <v>43657</v>
      </c>
      <c r="I2212" s="122" t="s">
        <v>1572</v>
      </c>
      <c r="J2212" s="83"/>
      <c r="K2212" s="85">
        <v>870</v>
      </c>
      <c r="L2212" s="83"/>
      <c r="M2212" s="1"/>
    </row>
    <row r="2213" spans="1:13" ht="20.25" hidden="1" customHeight="1">
      <c r="A2213" s="1"/>
      <c r="B2213" s="120" t="s">
        <v>1574</v>
      </c>
      <c r="C2213" s="83" t="s">
        <v>14</v>
      </c>
      <c r="D2213" s="83" t="s">
        <v>783</v>
      </c>
      <c r="E2213" s="83">
        <v>2019</v>
      </c>
      <c r="F2213" s="83" t="s">
        <v>271</v>
      </c>
      <c r="G2213" s="84">
        <v>43655</v>
      </c>
      <c r="H2213" s="84">
        <v>43657</v>
      </c>
      <c r="I2213" s="122" t="s">
        <v>1572</v>
      </c>
      <c r="J2213" s="83"/>
      <c r="K2213" s="85">
        <v>870</v>
      </c>
      <c r="L2213" s="83"/>
      <c r="M2213" s="1"/>
    </row>
    <row r="2214" spans="1:13" ht="20.25" hidden="1" customHeight="1">
      <c r="A2214" s="1"/>
      <c r="B2214" s="120" t="s">
        <v>1575</v>
      </c>
      <c r="C2214" s="83" t="s">
        <v>14</v>
      </c>
      <c r="D2214" s="83" t="s">
        <v>783</v>
      </c>
      <c r="E2214" s="83">
        <v>2019</v>
      </c>
      <c r="F2214" s="83" t="s">
        <v>271</v>
      </c>
      <c r="G2214" s="84">
        <v>43655</v>
      </c>
      <c r="H2214" s="84">
        <v>43657</v>
      </c>
      <c r="I2214" s="122" t="s">
        <v>1572</v>
      </c>
      <c r="J2214" s="83"/>
      <c r="K2214" s="85">
        <v>870</v>
      </c>
      <c r="L2214" s="83"/>
      <c r="M2214" s="1"/>
    </row>
    <row r="2215" spans="1:13" ht="20.25" hidden="1" customHeight="1">
      <c r="A2215" s="1"/>
      <c r="B2215" s="120" t="s">
        <v>1576</v>
      </c>
      <c r="C2215" s="83" t="s">
        <v>14</v>
      </c>
      <c r="D2215" s="83" t="s">
        <v>783</v>
      </c>
      <c r="E2215" s="83">
        <v>2019</v>
      </c>
      <c r="F2215" s="83" t="s">
        <v>271</v>
      </c>
      <c r="G2215" s="84">
        <v>43655</v>
      </c>
      <c r="H2215" s="84">
        <v>43657</v>
      </c>
      <c r="I2215" s="122" t="s">
        <v>1572</v>
      </c>
      <c r="J2215" s="83"/>
      <c r="K2215" s="85">
        <v>870</v>
      </c>
      <c r="L2215" s="83"/>
      <c r="M2215" s="1"/>
    </row>
    <row r="2216" spans="1:13" ht="20.25" hidden="1" customHeight="1">
      <c r="A2216" s="1"/>
      <c r="B2216" s="120" t="s">
        <v>1577</v>
      </c>
      <c r="C2216" s="83" t="s">
        <v>14</v>
      </c>
      <c r="D2216" s="83" t="s">
        <v>783</v>
      </c>
      <c r="E2216" s="83">
        <v>2019</v>
      </c>
      <c r="F2216" s="83" t="s">
        <v>271</v>
      </c>
      <c r="G2216" s="84">
        <v>43655</v>
      </c>
      <c r="H2216" s="84">
        <v>43657</v>
      </c>
      <c r="I2216" s="122" t="s">
        <v>1572</v>
      </c>
      <c r="J2216" s="83"/>
      <c r="K2216" s="85">
        <v>870</v>
      </c>
      <c r="L2216" s="83"/>
      <c r="M2216" s="1"/>
    </row>
    <row r="2217" spans="1:13" ht="20.25" hidden="1" customHeight="1">
      <c r="A2217" s="1"/>
      <c r="B2217" s="120" t="s">
        <v>1578</v>
      </c>
      <c r="C2217" s="83" t="s">
        <v>1171</v>
      </c>
      <c r="D2217" s="83" t="s">
        <v>783</v>
      </c>
      <c r="E2217" s="83">
        <v>2019</v>
      </c>
      <c r="F2217" s="83" t="s">
        <v>271</v>
      </c>
      <c r="G2217" s="84">
        <v>43655</v>
      </c>
      <c r="H2217" s="84">
        <v>43657</v>
      </c>
      <c r="I2217" s="122" t="s">
        <v>1572</v>
      </c>
      <c r="J2217" s="83"/>
      <c r="K2217" s="85">
        <v>870</v>
      </c>
      <c r="L2217" s="83"/>
      <c r="M2217" s="1"/>
    </row>
    <row r="2218" spans="1:13" ht="20.25" hidden="1" customHeight="1">
      <c r="A2218" s="1"/>
      <c r="B2218" s="120" t="s">
        <v>1409</v>
      </c>
      <c r="C2218" s="83" t="s">
        <v>1171</v>
      </c>
      <c r="D2218" s="83" t="s">
        <v>783</v>
      </c>
      <c r="E2218" s="83">
        <v>2019</v>
      </c>
      <c r="F2218" s="83" t="s">
        <v>271</v>
      </c>
      <c r="G2218" s="84">
        <v>43655</v>
      </c>
      <c r="H2218" s="84">
        <v>43657</v>
      </c>
      <c r="I2218" s="122" t="s">
        <v>1572</v>
      </c>
      <c r="J2218" s="83"/>
      <c r="K2218" s="85">
        <v>870</v>
      </c>
      <c r="L2218" s="83"/>
      <c r="M2218" s="1"/>
    </row>
    <row r="2219" spans="1:13" ht="20.25" hidden="1" customHeight="1">
      <c r="A2219" s="1"/>
      <c r="B2219" s="120" t="s">
        <v>1579</v>
      </c>
      <c r="C2219" s="83" t="s">
        <v>1171</v>
      </c>
      <c r="D2219" s="83" t="s">
        <v>783</v>
      </c>
      <c r="E2219" s="83">
        <v>2019</v>
      </c>
      <c r="F2219" s="83" t="s">
        <v>271</v>
      </c>
      <c r="G2219" s="84">
        <v>43655</v>
      </c>
      <c r="H2219" s="84">
        <v>43657</v>
      </c>
      <c r="I2219" s="122" t="s">
        <v>1572</v>
      </c>
      <c r="J2219" s="83"/>
      <c r="K2219" s="85">
        <v>870</v>
      </c>
      <c r="L2219" s="83"/>
      <c r="M2219" s="1"/>
    </row>
    <row r="2220" spans="1:13" ht="20.25" hidden="1" customHeight="1">
      <c r="A2220" s="1"/>
      <c r="B2220" s="120" t="s">
        <v>1580</v>
      </c>
      <c r="C2220" s="83" t="s">
        <v>1171</v>
      </c>
      <c r="D2220" s="83" t="s">
        <v>783</v>
      </c>
      <c r="E2220" s="83">
        <v>2019</v>
      </c>
      <c r="F2220" s="83" t="s">
        <v>271</v>
      </c>
      <c r="G2220" s="84">
        <v>43655</v>
      </c>
      <c r="H2220" s="84">
        <v>43657</v>
      </c>
      <c r="I2220" s="122" t="s">
        <v>1572</v>
      </c>
      <c r="J2220" s="83"/>
      <c r="K2220" s="85">
        <v>870</v>
      </c>
      <c r="L2220" s="83"/>
      <c r="M2220" s="1"/>
    </row>
    <row r="2221" spans="1:13" ht="20.25" hidden="1" customHeight="1">
      <c r="A2221" s="1"/>
      <c r="B2221" s="120" t="s">
        <v>1581</v>
      </c>
      <c r="C2221" s="83" t="s">
        <v>1171</v>
      </c>
      <c r="D2221" s="83" t="s">
        <v>783</v>
      </c>
      <c r="E2221" s="83">
        <v>2019</v>
      </c>
      <c r="F2221" s="83" t="s">
        <v>271</v>
      </c>
      <c r="G2221" s="84">
        <v>43647</v>
      </c>
      <c r="H2221" s="84">
        <v>43657</v>
      </c>
      <c r="I2221" s="122" t="s">
        <v>1582</v>
      </c>
      <c r="J2221" s="83" t="s">
        <v>1583</v>
      </c>
      <c r="K2221" s="85">
        <v>2320</v>
      </c>
      <c r="L2221" s="83"/>
      <c r="M2221" s="1"/>
    </row>
    <row r="2222" spans="1:13" ht="20.25" hidden="1" customHeight="1">
      <c r="A2222" s="1"/>
      <c r="B2222" s="120" t="s">
        <v>1584</v>
      </c>
      <c r="C2222" s="83" t="s">
        <v>14</v>
      </c>
      <c r="D2222" s="83" t="s">
        <v>783</v>
      </c>
      <c r="E2222" s="83">
        <v>2019</v>
      </c>
      <c r="F2222" s="83" t="s">
        <v>271</v>
      </c>
      <c r="G2222" s="84">
        <v>43647</v>
      </c>
      <c r="H2222" s="84">
        <v>43657</v>
      </c>
      <c r="I2222" s="122" t="s">
        <v>1582</v>
      </c>
      <c r="J2222" s="83" t="s">
        <v>31</v>
      </c>
      <c r="K2222" s="85">
        <v>2320</v>
      </c>
      <c r="L2222" s="83"/>
      <c r="M2222" s="1"/>
    </row>
    <row r="2223" spans="1:13" ht="20.25" hidden="1" customHeight="1">
      <c r="A2223" s="1"/>
      <c r="B2223" s="120" t="s">
        <v>1585</v>
      </c>
      <c r="C2223" s="83" t="s">
        <v>1171</v>
      </c>
      <c r="D2223" s="83" t="s">
        <v>783</v>
      </c>
      <c r="E2223" s="83">
        <v>2019</v>
      </c>
      <c r="F2223" s="83" t="s">
        <v>271</v>
      </c>
      <c r="G2223" s="84">
        <v>43647</v>
      </c>
      <c r="H2223" s="84">
        <v>43657</v>
      </c>
      <c r="I2223" s="122" t="s">
        <v>1582</v>
      </c>
      <c r="J2223" s="83" t="s">
        <v>1583</v>
      </c>
      <c r="K2223" s="85">
        <v>2320</v>
      </c>
      <c r="L2223" s="83"/>
      <c r="M2223" s="1"/>
    </row>
    <row r="2224" spans="1:13" ht="20.25" hidden="1" customHeight="1">
      <c r="A2224" s="1"/>
      <c r="B2224" s="120" t="s">
        <v>1586</v>
      </c>
      <c r="C2224" s="83" t="s">
        <v>14</v>
      </c>
      <c r="D2224" s="83" t="s">
        <v>783</v>
      </c>
      <c r="E2224" s="83">
        <v>2019</v>
      </c>
      <c r="F2224" s="83" t="s">
        <v>271</v>
      </c>
      <c r="G2224" s="84">
        <v>43647</v>
      </c>
      <c r="H2224" s="84">
        <v>43657</v>
      </c>
      <c r="I2224" s="122" t="s">
        <v>1582</v>
      </c>
      <c r="J2224" s="83" t="s">
        <v>572</v>
      </c>
      <c r="K2224" s="85">
        <v>2320</v>
      </c>
      <c r="L2224" s="83"/>
      <c r="M2224" s="1"/>
    </row>
    <row r="2225" spans="1:13" ht="20.25" hidden="1" customHeight="1">
      <c r="A2225" s="1"/>
      <c r="B2225" s="120" t="s">
        <v>1587</v>
      </c>
      <c r="C2225" s="83" t="s">
        <v>1171</v>
      </c>
      <c r="D2225" s="83" t="s">
        <v>783</v>
      </c>
      <c r="E2225" s="83">
        <v>2019</v>
      </c>
      <c r="F2225" s="83" t="s">
        <v>271</v>
      </c>
      <c r="G2225" s="84">
        <v>43647</v>
      </c>
      <c r="H2225" s="84">
        <v>43657</v>
      </c>
      <c r="I2225" s="122" t="s">
        <v>1582</v>
      </c>
      <c r="J2225" s="83" t="s">
        <v>745</v>
      </c>
      <c r="K2225" s="85">
        <v>2320</v>
      </c>
      <c r="L2225" s="83"/>
      <c r="M2225" s="1"/>
    </row>
    <row r="2226" spans="1:13" ht="20.25" hidden="1" customHeight="1">
      <c r="A2226" s="1"/>
      <c r="B2226" s="120" t="s">
        <v>1588</v>
      </c>
      <c r="C2226" s="83" t="s">
        <v>1171</v>
      </c>
      <c r="D2226" s="83" t="s">
        <v>783</v>
      </c>
      <c r="E2226" s="83">
        <v>2019</v>
      </c>
      <c r="F2226" s="83" t="s">
        <v>271</v>
      </c>
      <c r="G2226" s="84">
        <v>43647</v>
      </c>
      <c r="H2226" s="84">
        <v>43657</v>
      </c>
      <c r="I2226" s="122" t="s">
        <v>1582</v>
      </c>
      <c r="J2226" s="83" t="s">
        <v>1589</v>
      </c>
      <c r="K2226" s="85">
        <v>2320</v>
      </c>
      <c r="L2226" s="83"/>
      <c r="M2226" s="1"/>
    </row>
    <row r="2227" spans="1:13" ht="20.25" hidden="1" customHeight="1">
      <c r="A2227" s="1"/>
      <c r="B2227" s="120" t="s">
        <v>1590</v>
      </c>
      <c r="C2227" s="83" t="s">
        <v>14</v>
      </c>
      <c r="D2227" s="83" t="s">
        <v>783</v>
      </c>
      <c r="E2227" s="83">
        <v>2019</v>
      </c>
      <c r="F2227" s="83" t="s">
        <v>271</v>
      </c>
      <c r="G2227" s="84">
        <v>43647</v>
      </c>
      <c r="H2227" s="84">
        <v>43657</v>
      </c>
      <c r="I2227" s="122" t="s">
        <v>1582</v>
      </c>
      <c r="J2227" s="83" t="s">
        <v>1591</v>
      </c>
      <c r="K2227" s="85">
        <v>2320</v>
      </c>
      <c r="L2227" s="83"/>
      <c r="M2227" s="1"/>
    </row>
    <row r="2228" spans="1:13" ht="20.25" hidden="1" customHeight="1">
      <c r="A2228" s="1"/>
      <c r="B2228" s="120" t="s">
        <v>1592</v>
      </c>
      <c r="C2228" s="83" t="s">
        <v>1171</v>
      </c>
      <c r="D2228" s="83" t="s">
        <v>783</v>
      </c>
      <c r="E2228" s="83">
        <v>2019</v>
      </c>
      <c r="F2228" s="83" t="s">
        <v>271</v>
      </c>
      <c r="G2228" s="84">
        <v>43647</v>
      </c>
      <c r="H2228" s="84">
        <v>43657</v>
      </c>
      <c r="I2228" s="122" t="s">
        <v>1582</v>
      </c>
      <c r="J2228" s="83" t="s">
        <v>88</v>
      </c>
      <c r="K2228" s="85">
        <v>2320</v>
      </c>
      <c r="L2228" s="83"/>
      <c r="M2228" s="1"/>
    </row>
    <row r="2229" spans="1:13" ht="20.25" hidden="1" customHeight="1">
      <c r="A2229" s="1"/>
      <c r="B2229" s="120" t="s">
        <v>1593</v>
      </c>
      <c r="C2229" s="83" t="s">
        <v>14</v>
      </c>
      <c r="D2229" s="83" t="s">
        <v>783</v>
      </c>
      <c r="E2229" s="83">
        <v>2019</v>
      </c>
      <c r="F2229" s="83" t="s">
        <v>271</v>
      </c>
      <c r="G2229" s="84">
        <v>43647</v>
      </c>
      <c r="H2229" s="84">
        <v>43657</v>
      </c>
      <c r="I2229" s="122" t="s">
        <v>1582</v>
      </c>
      <c r="J2229" s="83" t="s">
        <v>1594</v>
      </c>
      <c r="K2229" s="85">
        <v>2320</v>
      </c>
      <c r="L2229" s="83"/>
      <c r="M2229" s="1"/>
    </row>
    <row r="2230" spans="1:13" ht="20.25" hidden="1" customHeight="1">
      <c r="A2230" s="1"/>
      <c r="B2230" s="120" t="s">
        <v>1595</v>
      </c>
      <c r="C2230" s="83" t="s">
        <v>1171</v>
      </c>
      <c r="D2230" s="83" t="s">
        <v>783</v>
      </c>
      <c r="E2230" s="83">
        <v>2019</v>
      </c>
      <c r="F2230" s="83" t="s">
        <v>271</v>
      </c>
      <c r="G2230" s="84">
        <v>43647</v>
      </c>
      <c r="H2230" s="84">
        <v>43657</v>
      </c>
      <c r="I2230" s="122" t="s">
        <v>1582</v>
      </c>
      <c r="J2230" s="83" t="s">
        <v>1596</v>
      </c>
      <c r="K2230" s="85">
        <v>2320</v>
      </c>
      <c r="L2230" s="83"/>
      <c r="M2230" s="1"/>
    </row>
    <row r="2231" spans="1:13" ht="20.25" hidden="1" customHeight="1">
      <c r="A2231" s="1"/>
      <c r="B2231" s="120" t="s">
        <v>1597</v>
      </c>
      <c r="C2231" s="83" t="s">
        <v>1171</v>
      </c>
      <c r="D2231" s="83" t="s">
        <v>783</v>
      </c>
      <c r="E2231" s="83">
        <v>2019</v>
      </c>
      <c r="F2231" s="83" t="s">
        <v>271</v>
      </c>
      <c r="G2231" s="84">
        <v>43647</v>
      </c>
      <c r="H2231" s="84">
        <v>43657</v>
      </c>
      <c r="I2231" s="122" t="s">
        <v>1582</v>
      </c>
      <c r="J2231" s="83" t="s">
        <v>179</v>
      </c>
      <c r="K2231" s="85">
        <v>2320</v>
      </c>
      <c r="L2231" s="83"/>
      <c r="M2231" s="1"/>
    </row>
    <row r="2232" spans="1:13" ht="20.25" hidden="1" customHeight="1">
      <c r="A2232" s="1"/>
      <c r="B2232" s="120" t="s">
        <v>1598</v>
      </c>
      <c r="C2232" s="83" t="s">
        <v>1171</v>
      </c>
      <c r="D2232" s="83" t="s">
        <v>783</v>
      </c>
      <c r="E2232" s="83">
        <v>2019</v>
      </c>
      <c r="F2232" s="83" t="s">
        <v>271</v>
      </c>
      <c r="G2232" s="84">
        <v>43647</v>
      </c>
      <c r="H2232" s="84">
        <v>43657</v>
      </c>
      <c r="I2232" s="122" t="s">
        <v>1582</v>
      </c>
      <c r="J2232" s="83" t="s">
        <v>96</v>
      </c>
      <c r="K2232" s="85">
        <v>2320</v>
      </c>
      <c r="L2232" s="83"/>
      <c r="M2232" s="1"/>
    </row>
    <row r="2233" spans="1:13" ht="20.25" hidden="1" customHeight="1">
      <c r="A2233" s="1"/>
      <c r="B2233" s="120" t="s">
        <v>1599</v>
      </c>
      <c r="C2233" s="83" t="s">
        <v>1171</v>
      </c>
      <c r="D2233" s="83" t="s">
        <v>783</v>
      </c>
      <c r="E2233" s="83">
        <v>2019</v>
      </c>
      <c r="F2233" s="83" t="s">
        <v>271</v>
      </c>
      <c r="G2233" s="84">
        <v>43647</v>
      </c>
      <c r="H2233" s="84">
        <v>43657</v>
      </c>
      <c r="I2233" s="122" t="s">
        <v>1582</v>
      </c>
      <c r="J2233" s="83" t="s">
        <v>745</v>
      </c>
      <c r="K2233" s="85">
        <v>2320</v>
      </c>
      <c r="L2233" s="83"/>
      <c r="M2233" s="1"/>
    </row>
    <row r="2234" spans="1:13" ht="20.25" hidden="1" customHeight="1">
      <c r="A2234" s="1"/>
      <c r="B2234" s="120" t="s">
        <v>1600</v>
      </c>
      <c r="C2234" s="83" t="s">
        <v>14</v>
      </c>
      <c r="D2234" s="83" t="s">
        <v>783</v>
      </c>
      <c r="E2234" s="83">
        <v>2019</v>
      </c>
      <c r="F2234" s="83" t="s">
        <v>271</v>
      </c>
      <c r="G2234" s="84">
        <v>43647</v>
      </c>
      <c r="H2234" s="84">
        <v>43657</v>
      </c>
      <c r="I2234" s="122" t="s">
        <v>1582</v>
      </c>
      <c r="J2234" s="83" t="s">
        <v>1105</v>
      </c>
      <c r="K2234" s="85">
        <v>2320</v>
      </c>
      <c r="L2234" s="83"/>
      <c r="M2234" s="1"/>
    </row>
    <row r="2235" spans="1:13" ht="20.25" hidden="1" customHeight="1">
      <c r="A2235" s="1"/>
      <c r="B2235" s="120" t="s">
        <v>1601</v>
      </c>
      <c r="C2235" s="83" t="s">
        <v>14</v>
      </c>
      <c r="D2235" s="83" t="s">
        <v>783</v>
      </c>
      <c r="E2235" s="83">
        <v>2019</v>
      </c>
      <c r="F2235" s="83" t="s">
        <v>271</v>
      </c>
      <c r="G2235" s="84">
        <v>43647</v>
      </c>
      <c r="H2235" s="84">
        <v>43657</v>
      </c>
      <c r="I2235" s="122" t="s">
        <v>1582</v>
      </c>
      <c r="J2235" s="83" t="s">
        <v>88</v>
      </c>
      <c r="K2235" s="85">
        <v>2320</v>
      </c>
      <c r="L2235" s="83"/>
      <c r="M2235" s="1"/>
    </row>
    <row r="2236" spans="1:13" ht="20.25" hidden="1" customHeight="1">
      <c r="A2236" s="1"/>
      <c r="B2236" s="120" t="s">
        <v>1602</v>
      </c>
      <c r="C2236" s="83" t="s">
        <v>1171</v>
      </c>
      <c r="D2236" s="83" t="s">
        <v>783</v>
      </c>
      <c r="E2236" s="83">
        <v>2019</v>
      </c>
      <c r="F2236" s="83" t="s">
        <v>271</v>
      </c>
      <c r="G2236" s="84">
        <v>43647</v>
      </c>
      <c r="H2236" s="84">
        <v>43657</v>
      </c>
      <c r="I2236" s="122" t="s">
        <v>1582</v>
      </c>
      <c r="J2236" s="83" t="s">
        <v>31</v>
      </c>
      <c r="K2236" s="85">
        <v>2320</v>
      </c>
      <c r="L2236" s="83"/>
      <c r="M2236" s="1"/>
    </row>
    <row r="2237" spans="1:13" ht="20.25" hidden="1" customHeight="1">
      <c r="A2237" s="1"/>
      <c r="B2237" s="120" t="s">
        <v>1603</v>
      </c>
      <c r="C2237" s="83" t="s">
        <v>14</v>
      </c>
      <c r="D2237" s="83" t="s">
        <v>783</v>
      </c>
      <c r="E2237" s="83">
        <v>2019</v>
      </c>
      <c r="F2237" s="83" t="s">
        <v>271</v>
      </c>
      <c r="G2237" s="84">
        <v>43647</v>
      </c>
      <c r="H2237" s="84">
        <v>43657</v>
      </c>
      <c r="I2237" s="122" t="s">
        <v>1582</v>
      </c>
      <c r="J2237" s="83" t="s">
        <v>745</v>
      </c>
      <c r="K2237" s="85">
        <v>2320</v>
      </c>
      <c r="L2237" s="83"/>
      <c r="M2237" s="1"/>
    </row>
    <row r="2238" spans="1:13" ht="20.25" hidden="1" customHeight="1">
      <c r="A2238" s="1"/>
      <c r="B2238" s="120" t="s">
        <v>1604</v>
      </c>
      <c r="C2238" s="83" t="s">
        <v>14</v>
      </c>
      <c r="D2238" s="83" t="s">
        <v>783</v>
      </c>
      <c r="E2238" s="83">
        <v>2019</v>
      </c>
      <c r="F2238" s="83" t="s">
        <v>271</v>
      </c>
      <c r="G2238" s="84">
        <v>43647</v>
      </c>
      <c r="H2238" s="84">
        <v>43657</v>
      </c>
      <c r="I2238" s="122" t="s">
        <v>1582</v>
      </c>
      <c r="J2238" s="83" t="s">
        <v>1365</v>
      </c>
      <c r="K2238" s="85">
        <v>2320</v>
      </c>
      <c r="L2238" s="83"/>
      <c r="M2238" s="1"/>
    </row>
    <row r="2239" spans="1:13" ht="20.25" hidden="1" customHeight="1">
      <c r="A2239" s="1"/>
      <c r="B2239" s="120" t="s">
        <v>1605</v>
      </c>
      <c r="C2239" s="83" t="s">
        <v>14</v>
      </c>
      <c r="D2239" s="83" t="s">
        <v>783</v>
      </c>
      <c r="E2239" s="83">
        <v>2019</v>
      </c>
      <c r="F2239" s="83" t="s">
        <v>271</v>
      </c>
      <c r="G2239" s="84">
        <v>43647</v>
      </c>
      <c r="H2239" s="84">
        <v>43657</v>
      </c>
      <c r="I2239" s="122" t="s">
        <v>1582</v>
      </c>
      <c r="J2239" s="83" t="s">
        <v>1594</v>
      </c>
      <c r="K2239" s="85">
        <v>2320</v>
      </c>
      <c r="L2239" s="83"/>
      <c r="M2239" s="1"/>
    </row>
    <row r="2240" spans="1:13" ht="20.25" hidden="1" customHeight="1">
      <c r="A2240" s="1"/>
      <c r="B2240" s="120" t="s">
        <v>1606</v>
      </c>
      <c r="C2240" s="83" t="s">
        <v>1171</v>
      </c>
      <c r="D2240" s="83" t="s">
        <v>783</v>
      </c>
      <c r="E2240" s="83">
        <v>2019</v>
      </c>
      <c r="F2240" s="83" t="s">
        <v>271</v>
      </c>
      <c r="G2240" s="84">
        <v>43647</v>
      </c>
      <c r="H2240" s="84">
        <v>43657</v>
      </c>
      <c r="I2240" s="122" t="s">
        <v>1582</v>
      </c>
      <c r="J2240" s="83" t="s">
        <v>572</v>
      </c>
      <c r="K2240" s="85">
        <v>2320</v>
      </c>
      <c r="L2240" s="83"/>
      <c r="M2240" s="1"/>
    </row>
    <row r="2241" spans="1:13" ht="20.25" hidden="1" customHeight="1">
      <c r="A2241" s="1"/>
      <c r="B2241" s="120" t="s">
        <v>1607</v>
      </c>
      <c r="C2241" s="83" t="s">
        <v>14</v>
      </c>
      <c r="D2241" s="83" t="s">
        <v>783</v>
      </c>
      <c r="E2241" s="83">
        <v>2019</v>
      </c>
      <c r="F2241" s="83" t="s">
        <v>271</v>
      </c>
      <c r="G2241" s="84">
        <v>43647</v>
      </c>
      <c r="H2241" s="84">
        <v>43657</v>
      </c>
      <c r="I2241" s="122" t="s">
        <v>1582</v>
      </c>
      <c r="J2241" s="83" t="s">
        <v>88</v>
      </c>
      <c r="K2241" s="85">
        <v>2320</v>
      </c>
      <c r="L2241" s="83"/>
      <c r="M2241" s="1"/>
    </row>
    <row r="2242" spans="1:13" ht="20.25" hidden="1" customHeight="1">
      <c r="A2242" s="1"/>
      <c r="B2242" s="120" t="s">
        <v>1608</v>
      </c>
      <c r="C2242" s="83" t="s">
        <v>1171</v>
      </c>
      <c r="D2242" s="83" t="s">
        <v>783</v>
      </c>
      <c r="E2242" s="83">
        <v>2019</v>
      </c>
      <c r="F2242" s="83" t="s">
        <v>271</v>
      </c>
      <c r="G2242" s="84">
        <v>43647</v>
      </c>
      <c r="H2242" s="84">
        <v>43657</v>
      </c>
      <c r="I2242" s="122" t="s">
        <v>1582</v>
      </c>
      <c r="J2242" s="83" t="s">
        <v>31</v>
      </c>
      <c r="K2242" s="85">
        <v>2320</v>
      </c>
      <c r="L2242" s="83"/>
      <c r="M2242" s="1"/>
    </row>
    <row r="2243" spans="1:13" ht="20.25" hidden="1" customHeight="1">
      <c r="A2243" s="1"/>
      <c r="B2243" s="120" t="s">
        <v>1609</v>
      </c>
      <c r="C2243" s="83" t="s">
        <v>1171</v>
      </c>
      <c r="D2243" s="83" t="s">
        <v>783</v>
      </c>
      <c r="E2243" s="83">
        <v>2019</v>
      </c>
      <c r="F2243" s="83" t="s">
        <v>271</v>
      </c>
      <c r="G2243" s="84">
        <v>43647</v>
      </c>
      <c r="H2243" s="84">
        <v>43657</v>
      </c>
      <c r="I2243" s="122" t="s">
        <v>1582</v>
      </c>
      <c r="J2243" s="83" t="s">
        <v>1097</v>
      </c>
      <c r="K2243" s="85">
        <v>2320</v>
      </c>
      <c r="L2243" s="83"/>
      <c r="M2243" s="1"/>
    </row>
    <row r="2244" spans="1:13" ht="20.25" hidden="1" customHeight="1">
      <c r="A2244" s="1"/>
      <c r="B2244" s="120" t="s">
        <v>1610</v>
      </c>
      <c r="C2244" s="83" t="s">
        <v>1171</v>
      </c>
      <c r="D2244" s="83" t="s">
        <v>783</v>
      </c>
      <c r="E2244" s="83">
        <v>2019</v>
      </c>
      <c r="F2244" s="83" t="s">
        <v>271</v>
      </c>
      <c r="G2244" s="84">
        <v>43647</v>
      </c>
      <c r="H2244" s="84">
        <v>43657</v>
      </c>
      <c r="I2244" s="122" t="s">
        <v>1582</v>
      </c>
      <c r="J2244" s="83" t="s">
        <v>31</v>
      </c>
      <c r="K2244" s="85">
        <v>2320</v>
      </c>
      <c r="L2244" s="83"/>
      <c r="M2244" s="1"/>
    </row>
    <row r="2245" spans="1:13" ht="20.25" hidden="1" customHeight="1">
      <c r="A2245" s="1"/>
      <c r="B2245" s="120" t="s">
        <v>1611</v>
      </c>
      <c r="C2245" s="83" t="s">
        <v>14</v>
      </c>
      <c r="D2245" s="83" t="s">
        <v>783</v>
      </c>
      <c r="E2245" s="83">
        <v>2019</v>
      </c>
      <c r="F2245" s="83" t="s">
        <v>271</v>
      </c>
      <c r="G2245" s="84">
        <v>43647</v>
      </c>
      <c r="H2245" s="84">
        <v>43657</v>
      </c>
      <c r="I2245" s="122" t="s">
        <v>1582</v>
      </c>
      <c r="J2245" s="83" t="s">
        <v>1612</v>
      </c>
      <c r="K2245" s="85">
        <v>2320</v>
      </c>
      <c r="L2245" s="83"/>
      <c r="M2245" s="1"/>
    </row>
    <row r="2246" spans="1:13" ht="20.25" hidden="1" customHeight="1">
      <c r="A2246" s="1"/>
      <c r="B2246" s="120" t="s">
        <v>1613</v>
      </c>
      <c r="C2246" s="83" t="s">
        <v>14</v>
      </c>
      <c r="D2246" s="83" t="s">
        <v>783</v>
      </c>
      <c r="E2246" s="83">
        <v>2019</v>
      </c>
      <c r="F2246" s="83" t="s">
        <v>271</v>
      </c>
      <c r="G2246" s="84">
        <v>43647</v>
      </c>
      <c r="H2246" s="84">
        <v>43657</v>
      </c>
      <c r="I2246" s="122" t="s">
        <v>1582</v>
      </c>
      <c r="J2246" s="83" t="s">
        <v>541</v>
      </c>
      <c r="K2246" s="85">
        <v>2320</v>
      </c>
      <c r="L2246" s="83"/>
      <c r="M2246" s="1"/>
    </row>
    <row r="2247" spans="1:13" ht="20.25" hidden="1" customHeight="1">
      <c r="A2247" s="1"/>
      <c r="B2247" s="120" t="s">
        <v>1614</v>
      </c>
      <c r="C2247" s="83" t="s">
        <v>1171</v>
      </c>
      <c r="D2247" s="83" t="s">
        <v>783</v>
      </c>
      <c r="E2247" s="83">
        <v>2019</v>
      </c>
      <c r="F2247" s="83" t="s">
        <v>271</v>
      </c>
      <c r="G2247" s="84">
        <v>43647</v>
      </c>
      <c r="H2247" s="84">
        <v>43657</v>
      </c>
      <c r="I2247" s="122" t="s">
        <v>1582</v>
      </c>
      <c r="J2247" s="83" t="s">
        <v>88</v>
      </c>
      <c r="K2247" s="85">
        <v>2320</v>
      </c>
      <c r="L2247" s="83"/>
      <c r="M2247" s="1"/>
    </row>
    <row r="2248" spans="1:13" ht="20.25" hidden="1" customHeight="1">
      <c r="A2248" s="1"/>
      <c r="B2248" s="120" t="s">
        <v>1581</v>
      </c>
      <c r="C2248" s="83" t="s">
        <v>1171</v>
      </c>
      <c r="D2248" s="83" t="s">
        <v>783</v>
      </c>
      <c r="E2248" s="83">
        <v>2019</v>
      </c>
      <c r="F2248" s="83" t="s">
        <v>271</v>
      </c>
      <c r="G2248" s="84">
        <v>43647</v>
      </c>
      <c r="H2248" s="84">
        <v>43657</v>
      </c>
      <c r="I2248" s="122" t="s">
        <v>1615</v>
      </c>
      <c r="J2248" s="83" t="s">
        <v>1583</v>
      </c>
      <c r="K2248" s="85">
        <v>3750</v>
      </c>
      <c r="L2248" s="83"/>
      <c r="M2248" s="1"/>
    </row>
    <row r="2249" spans="1:13" ht="20.25" hidden="1" customHeight="1">
      <c r="A2249" s="1"/>
      <c r="B2249" s="120" t="s">
        <v>1584</v>
      </c>
      <c r="C2249" s="83" t="s">
        <v>14</v>
      </c>
      <c r="D2249" s="83" t="s">
        <v>783</v>
      </c>
      <c r="E2249" s="83">
        <v>2019</v>
      </c>
      <c r="F2249" s="83" t="s">
        <v>271</v>
      </c>
      <c r="G2249" s="84">
        <v>43647</v>
      </c>
      <c r="H2249" s="84">
        <v>43657</v>
      </c>
      <c r="I2249" s="122" t="s">
        <v>1615</v>
      </c>
      <c r="J2249" s="83" t="s">
        <v>31</v>
      </c>
      <c r="K2249" s="85">
        <v>3750</v>
      </c>
      <c r="L2249" s="83"/>
      <c r="M2249" s="1"/>
    </row>
    <row r="2250" spans="1:13" ht="20.25" hidden="1" customHeight="1">
      <c r="A2250" s="1"/>
      <c r="B2250" s="120" t="s">
        <v>1585</v>
      </c>
      <c r="C2250" s="83" t="s">
        <v>1171</v>
      </c>
      <c r="D2250" s="83" t="s">
        <v>783</v>
      </c>
      <c r="E2250" s="83">
        <v>2019</v>
      </c>
      <c r="F2250" s="83" t="s">
        <v>271</v>
      </c>
      <c r="G2250" s="84">
        <v>43647</v>
      </c>
      <c r="H2250" s="84">
        <v>43657</v>
      </c>
      <c r="I2250" s="122" t="s">
        <v>1615</v>
      </c>
      <c r="J2250" s="83" t="s">
        <v>1583</v>
      </c>
      <c r="K2250" s="85">
        <v>3750</v>
      </c>
      <c r="L2250" s="83"/>
      <c r="M2250" s="1"/>
    </row>
    <row r="2251" spans="1:13" ht="20.25" hidden="1" customHeight="1">
      <c r="A2251" s="1"/>
      <c r="B2251" s="120" t="s">
        <v>1586</v>
      </c>
      <c r="C2251" s="83" t="s">
        <v>14</v>
      </c>
      <c r="D2251" s="83" t="s">
        <v>783</v>
      </c>
      <c r="E2251" s="83">
        <v>2019</v>
      </c>
      <c r="F2251" s="83" t="s">
        <v>271</v>
      </c>
      <c r="G2251" s="84">
        <v>43647</v>
      </c>
      <c r="H2251" s="84">
        <v>43657</v>
      </c>
      <c r="I2251" s="122" t="s">
        <v>1615</v>
      </c>
      <c r="J2251" s="83" t="s">
        <v>572</v>
      </c>
      <c r="K2251" s="85">
        <v>3750</v>
      </c>
      <c r="L2251" s="83"/>
      <c r="M2251" s="1"/>
    </row>
    <row r="2252" spans="1:13" ht="20.25" hidden="1" customHeight="1">
      <c r="A2252" s="1"/>
      <c r="B2252" s="120" t="s">
        <v>1587</v>
      </c>
      <c r="C2252" s="83" t="s">
        <v>1171</v>
      </c>
      <c r="D2252" s="83" t="s">
        <v>783</v>
      </c>
      <c r="E2252" s="83">
        <v>2019</v>
      </c>
      <c r="F2252" s="83" t="s">
        <v>271</v>
      </c>
      <c r="G2252" s="84">
        <v>43647</v>
      </c>
      <c r="H2252" s="84">
        <v>43657</v>
      </c>
      <c r="I2252" s="122" t="s">
        <v>1615</v>
      </c>
      <c r="J2252" s="83" t="s">
        <v>745</v>
      </c>
      <c r="K2252" s="85">
        <v>3750</v>
      </c>
      <c r="L2252" s="83"/>
      <c r="M2252" s="1"/>
    </row>
    <row r="2253" spans="1:13" ht="20.25" hidden="1" customHeight="1">
      <c r="A2253" s="1"/>
      <c r="B2253" s="120" t="s">
        <v>1588</v>
      </c>
      <c r="C2253" s="83" t="s">
        <v>1171</v>
      </c>
      <c r="D2253" s="83" t="s">
        <v>783</v>
      </c>
      <c r="E2253" s="83">
        <v>2019</v>
      </c>
      <c r="F2253" s="83" t="s">
        <v>271</v>
      </c>
      <c r="G2253" s="84">
        <v>43647</v>
      </c>
      <c r="H2253" s="84">
        <v>43657</v>
      </c>
      <c r="I2253" s="122" t="s">
        <v>1615</v>
      </c>
      <c r="J2253" s="83" t="s">
        <v>1589</v>
      </c>
      <c r="K2253" s="85">
        <v>3750</v>
      </c>
      <c r="L2253" s="83"/>
      <c r="M2253" s="1"/>
    </row>
    <row r="2254" spans="1:13" ht="20.25" hidden="1" customHeight="1">
      <c r="A2254" s="1"/>
      <c r="B2254" s="120" t="s">
        <v>1590</v>
      </c>
      <c r="C2254" s="83" t="s">
        <v>14</v>
      </c>
      <c r="D2254" s="83" t="s">
        <v>783</v>
      </c>
      <c r="E2254" s="83">
        <v>2019</v>
      </c>
      <c r="F2254" s="83" t="s">
        <v>271</v>
      </c>
      <c r="G2254" s="84">
        <v>43647</v>
      </c>
      <c r="H2254" s="84">
        <v>43657</v>
      </c>
      <c r="I2254" s="122" t="s">
        <v>1615</v>
      </c>
      <c r="J2254" s="83" t="s">
        <v>1591</v>
      </c>
      <c r="K2254" s="85">
        <v>3750</v>
      </c>
      <c r="L2254" s="83"/>
      <c r="M2254" s="1"/>
    </row>
    <row r="2255" spans="1:13" ht="20.25" hidden="1" customHeight="1">
      <c r="A2255" s="1"/>
      <c r="B2255" s="120" t="s">
        <v>1592</v>
      </c>
      <c r="C2255" s="83" t="s">
        <v>1171</v>
      </c>
      <c r="D2255" s="83" t="s">
        <v>783</v>
      </c>
      <c r="E2255" s="83">
        <v>2019</v>
      </c>
      <c r="F2255" s="83" t="s">
        <v>271</v>
      </c>
      <c r="G2255" s="84">
        <v>43647</v>
      </c>
      <c r="H2255" s="84">
        <v>43657</v>
      </c>
      <c r="I2255" s="122" t="s">
        <v>1615</v>
      </c>
      <c r="J2255" s="83" t="s">
        <v>88</v>
      </c>
      <c r="K2255" s="85">
        <v>3750</v>
      </c>
      <c r="L2255" s="83"/>
      <c r="M2255" s="1"/>
    </row>
    <row r="2256" spans="1:13" ht="20.25" hidden="1" customHeight="1">
      <c r="A2256" s="1"/>
      <c r="B2256" s="120" t="s">
        <v>1593</v>
      </c>
      <c r="C2256" s="83" t="s">
        <v>14</v>
      </c>
      <c r="D2256" s="83" t="s">
        <v>783</v>
      </c>
      <c r="E2256" s="83">
        <v>2019</v>
      </c>
      <c r="F2256" s="83" t="s">
        <v>271</v>
      </c>
      <c r="G2256" s="84">
        <v>43647</v>
      </c>
      <c r="H2256" s="84">
        <v>43657</v>
      </c>
      <c r="I2256" s="122" t="s">
        <v>1615</v>
      </c>
      <c r="J2256" s="83" t="s">
        <v>1594</v>
      </c>
      <c r="K2256" s="85">
        <v>3750</v>
      </c>
      <c r="L2256" s="83"/>
      <c r="M2256" s="1"/>
    </row>
    <row r="2257" spans="1:13" ht="20.25" hidden="1" customHeight="1">
      <c r="A2257" s="1"/>
      <c r="B2257" s="120" t="s">
        <v>1595</v>
      </c>
      <c r="C2257" s="83" t="s">
        <v>1171</v>
      </c>
      <c r="D2257" s="83" t="s">
        <v>783</v>
      </c>
      <c r="E2257" s="83">
        <v>2019</v>
      </c>
      <c r="F2257" s="83" t="s">
        <v>271</v>
      </c>
      <c r="G2257" s="84">
        <v>43647</v>
      </c>
      <c r="H2257" s="84">
        <v>43657</v>
      </c>
      <c r="I2257" s="122" t="s">
        <v>1615</v>
      </c>
      <c r="J2257" s="83" t="s">
        <v>1596</v>
      </c>
      <c r="K2257" s="85">
        <v>3750</v>
      </c>
      <c r="L2257" s="83"/>
      <c r="M2257" s="1"/>
    </row>
    <row r="2258" spans="1:13" ht="20.25" hidden="1" customHeight="1">
      <c r="A2258" s="1"/>
      <c r="B2258" s="120" t="s">
        <v>1597</v>
      </c>
      <c r="C2258" s="83" t="s">
        <v>1171</v>
      </c>
      <c r="D2258" s="83" t="s">
        <v>783</v>
      </c>
      <c r="E2258" s="83">
        <v>2019</v>
      </c>
      <c r="F2258" s="83" t="s">
        <v>271</v>
      </c>
      <c r="G2258" s="84">
        <v>43647</v>
      </c>
      <c r="H2258" s="84">
        <v>43657</v>
      </c>
      <c r="I2258" s="122" t="s">
        <v>1615</v>
      </c>
      <c r="J2258" s="83" t="s">
        <v>179</v>
      </c>
      <c r="K2258" s="85">
        <v>3750</v>
      </c>
      <c r="L2258" s="83"/>
      <c r="M2258" s="1"/>
    </row>
    <row r="2259" spans="1:13" ht="20.25" hidden="1" customHeight="1">
      <c r="A2259" s="1"/>
      <c r="B2259" s="120" t="s">
        <v>1598</v>
      </c>
      <c r="C2259" s="83" t="s">
        <v>1171</v>
      </c>
      <c r="D2259" s="83" t="s">
        <v>783</v>
      </c>
      <c r="E2259" s="83">
        <v>2019</v>
      </c>
      <c r="F2259" s="83" t="s">
        <v>271</v>
      </c>
      <c r="G2259" s="84">
        <v>43647</v>
      </c>
      <c r="H2259" s="84">
        <v>43657</v>
      </c>
      <c r="I2259" s="122" t="s">
        <v>1615</v>
      </c>
      <c r="J2259" s="83" t="s">
        <v>96</v>
      </c>
      <c r="K2259" s="85">
        <v>3750</v>
      </c>
      <c r="L2259" s="83"/>
      <c r="M2259" s="1"/>
    </row>
    <row r="2260" spans="1:13" ht="20.25" hidden="1" customHeight="1">
      <c r="A2260" s="1"/>
      <c r="B2260" s="120" t="s">
        <v>1599</v>
      </c>
      <c r="C2260" s="83" t="s">
        <v>1171</v>
      </c>
      <c r="D2260" s="83" t="s">
        <v>783</v>
      </c>
      <c r="E2260" s="83">
        <v>2019</v>
      </c>
      <c r="F2260" s="83" t="s">
        <v>271</v>
      </c>
      <c r="G2260" s="84">
        <v>43647</v>
      </c>
      <c r="H2260" s="84">
        <v>43657</v>
      </c>
      <c r="I2260" s="122" t="s">
        <v>1615</v>
      </c>
      <c r="J2260" s="83" t="s">
        <v>745</v>
      </c>
      <c r="K2260" s="85">
        <v>3750</v>
      </c>
      <c r="L2260" s="83"/>
      <c r="M2260" s="1"/>
    </row>
    <row r="2261" spans="1:13" ht="20.25" hidden="1" customHeight="1">
      <c r="A2261" s="1"/>
      <c r="B2261" s="120" t="s">
        <v>1600</v>
      </c>
      <c r="C2261" s="83" t="s">
        <v>14</v>
      </c>
      <c r="D2261" s="83" t="s">
        <v>783</v>
      </c>
      <c r="E2261" s="83">
        <v>2019</v>
      </c>
      <c r="F2261" s="83" t="s">
        <v>271</v>
      </c>
      <c r="G2261" s="84">
        <v>43647</v>
      </c>
      <c r="H2261" s="84">
        <v>43657</v>
      </c>
      <c r="I2261" s="122" t="s">
        <v>1615</v>
      </c>
      <c r="J2261" s="83" t="s">
        <v>1105</v>
      </c>
      <c r="K2261" s="85">
        <v>3750</v>
      </c>
      <c r="L2261" s="83"/>
      <c r="M2261" s="1"/>
    </row>
    <row r="2262" spans="1:13" ht="20.25" hidden="1" customHeight="1">
      <c r="A2262" s="1"/>
      <c r="B2262" s="120" t="s">
        <v>1601</v>
      </c>
      <c r="C2262" s="83" t="s">
        <v>14</v>
      </c>
      <c r="D2262" s="83" t="s">
        <v>783</v>
      </c>
      <c r="E2262" s="83">
        <v>2019</v>
      </c>
      <c r="F2262" s="83" t="s">
        <v>271</v>
      </c>
      <c r="G2262" s="84">
        <v>43647</v>
      </c>
      <c r="H2262" s="84">
        <v>43657</v>
      </c>
      <c r="I2262" s="122" t="s">
        <v>1615</v>
      </c>
      <c r="J2262" s="83" t="s">
        <v>88</v>
      </c>
      <c r="K2262" s="85">
        <v>3750</v>
      </c>
      <c r="L2262" s="83"/>
      <c r="M2262" s="1"/>
    </row>
    <row r="2263" spans="1:13" ht="20.25" hidden="1" customHeight="1">
      <c r="A2263" s="1"/>
      <c r="B2263" s="120" t="s">
        <v>1602</v>
      </c>
      <c r="C2263" s="83" t="s">
        <v>1171</v>
      </c>
      <c r="D2263" s="83" t="s">
        <v>783</v>
      </c>
      <c r="E2263" s="83">
        <v>2019</v>
      </c>
      <c r="F2263" s="83" t="s">
        <v>271</v>
      </c>
      <c r="G2263" s="84">
        <v>43647</v>
      </c>
      <c r="H2263" s="84">
        <v>43657</v>
      </c>
      <c r="I2263" s="122" t="s">
        <v>1615</v>
      </c>
      <c r="J2263" s="83" t="s">
        <v>31</v>
      </c>
      <c r="K2263" s="85">
        <v>3750</v>
      </c>
      <c r="L2263" s="83"/>
      <c r="M2263" s="1"/>
    </row>
    <row r="2264" spans="1:13" ht="20.25" hidden="1" customHeight="1">
      <c r="A2264" s="1"/>
      <c r="B2264" s="120" t="s">
        <v>1603</v>
      </c>
      <c r="C2264" s="83" t="s">
        <v>14</v>
      </c>
      <c r="D2264" s="83" t="s">
        <v>783</v>
      </c>
      <c r="E2264" s="83">
        <v>2019</v>
      </c>
      <c r="F2264" s="83" t="s">
        <v>271</v>
      </c>
      <c r="G2264" s="84">
        <v>43647</v>
      </c>
      <c r="H2264" s="84">
        <v>43657</v>
      </c>
      <c r="I2264" s="122" t="s">
        <v>1615</v>
      </c>
      <c r="J2264" s="83" t="s">
        <v>745</v>
      </c>
      <c r="K2264" s="85">
        <v>3750</v>
      </c>
      <c r="L2264" s="83"/>
      <c r="M2264" s="1"/>
    </row>
    <row r="2265" spans="1:13" ht="20.25" hidden="1" customHeight="1">
      <c r="A2265" s="1"/>
      <c r="B2265" s="120" t="s">
        <v>1604</v>
      </c>
      <c r="C2265" s="83" t="s">
        <v>14</v>
      </c>
      <c r="D2265" s="83" t="s">
        <v>783</v>
      </c>
      <c r="E2265" s="83">
        <v>2019</v>
      </c>
      <c r="F2265" s="83" t="s">
        <v>271</v>
      </c>
      <c r="G2265" s="84">
        <v>43647</v>
      </c>
      <c r="H2265" s="84">
        <v>43657</v>
      </c>
      <c r="I2265" s="122" t="s">
        <v>1615</v>
      </c>
      <c r="J2265" s="83" t="s">
        <v>1365</v>
      </c>
      <c r="K2265" s="85">
        <v>3750</v>
      </c>
      <c r="L2265" s="83"/>
      <c r="M2265" s="1"/>
    </row>
    <row r="2266" spans="1:13" ht="20.25" hidden="1" customHeight="1">
      <c r="A2266" s="1"/>
      <c r="B2266" s="120" t="s">
        <v>1605</v>
      </c>
      <c r="C2266" s="83" t="s">
        <v>14</v>
      </c>
      <c r="D2266" s="83" t="s">
        <v>783</v>
      </c>
      <c r="E2266" s="83">
        <v>2019</v>
      </c>
      <c r="F2266" s="83" t="s">
        <v>271</v>
      </c>
      <c r="G2266" s="84">
        <v>43647</v>
      </c>
      <c r="H2266" s="84">
        <v>43657</v>
      </c>
      <c r="I2266" s="122" t="s">
        <v>1615</v>
      </c>
      <c r="J2266" s="83" t="s">
        <v>1594</v>
      </c>
      <c r="K2266" s="85">
        <v>3750</v>
      </c>
      <c r="L2266" s="83"/>
      <c r="M2266" s="1"/>
    </row>
    <row r="2267" spans="1:13" ht="20.25" hidden="1" customHeight="1">
      <c r="A2267" s="1"/>
      <c r="B2267" s="120" t="s">
        <v>1606</v>
      </c>
      <c r="C2267" s="83" t="s">
        <v>1171</v>
      </c>
      <c r="D2267" s="83" t="s">
        <v>783</v>
      </c>
      <c r="E2267" s="83">
        <v>2019</v>
      </c>
      <c r="F2267" s="83" t="s">
        <v>271</v>
      </c>
      <c r="G2267" s="84">
        <v>43647</v>
      </c>
      <c r="H2267" s="84">
        <v>43657</v>
      </c>
      <c r="I2267" s="122" t="s">
        <v>1615</v>
      </c>
      <c r="J2267" s="83" t="s">
        <v>572</v>
      </c>
      <c r="K2267" s="85">
        <v>3750</v>
      </c>
      <c r="L2267" s="83"/>
      <c r="M2267" s="1"/>
    </row>
    <row r="2268" spans="1:13" ht="20.25" hidden="1" customHeight="1">
      <c r="A2268" s="1"/>
      <c r="B2268" s="120" t="s">
        <v>1607</v>
      </c>
      <c r="C2268" s="83" t="s">
        <v>14</v>
      </c>
      <c r="D2268" s="83" t="s">
        <v>783</v>
      </c>
      <c r="E2268" s="83">
        <v>2019</v>
      </c>
      <c r="F2268" s="83" t="s">
        <v>271</v>
      </c>
      <c r="G2268" s="84">
        <v>43647</v>
      </c>
      <c r="H2268" s="84">
        <v>43657</v>
      </c>
      <c r="I2268" s="122" t="s">
        <v>1615</v>
      </c>
      <c r="J2268" s="83" t="s">
        <v>88</v>
      </c>
      <c r="K2268" s="85">
        <v>3750</v>
      </c>
      <c r="L2268" s="83"/>
      <c r="M2268" s="1"/>
    </row>
    <row r="2269" spans="1:13" ht="20.25" hidden="1" customHeight="1">
      <c r="A2269" s="1"/>
      <c r="B2269" s="120" t="s">
        <v>1608</v>
      </c>
      <c r="C2269" s="83" t="s">
        <v>1171</v>
      </c>
      <c r="D2269" s="83" t="s">
        <v>783</v>
      </c>
      <c r="E2269" s="83">
        <v>2019</v>
      </c>
      <c r="F2269" s="83" t="s">
        <v>271</v>
      </c>
      <c r="G2269" s="84">
        <v>43647</v>
      </c>
      <c r="H2269" s="84">
        <v>43657</v>
      </c>
      <c r="I2269" s="122" t="s">
        <v>1615</v>
      </c>
      <c r="J2269" s="83" t="s">
        <v>31</v>
      </c>
      <c r="K2269" s="85">
        <v>3750</v>
      </c>
      <c r="L2269" s="83"/>
      <c r="M2269" s="1"/>
    </row>
    <row r="2270" spans="1:13" ht="20.25" hidden="1" customHeight="1">
      <c r="A2270" s="1"/>
      <c r="B2270" s="120" t="s">
        <v>1609</v>
      </c>
      <c r="C2270" s="83" t="s">
        <v>1171</v>
      </c>
      <c r="D2270" s="83" t="s">
        <v>783</v>
      </c>
      <c r="E2270" s="83">
        <v>2019</v>
      </c>
      <c r="F2270" s="83" t="s">
        <v>271</v>
      </c>
      <c r="G2270" s="84">
        <v>43647</v>
      </c>
      <c r="H2270" s="84">
        <v>43657</v>
      </c>
      <c r="I2270" s="122" t="s">
        <v>1615</v>
      </c>
      <c r="J2270" s="83" t="s">
        <v>1097</v>
      </c>
      <c r="K2270" s="85">
        <v>3750</v>
      </c>
      <c r="L2270" s="83"/>
      <c r="M2270" s="1"/>
    </row>
    <row r="2271" spans="1:13" ht="20.25" hidden="1" customHeight="1">
      <c r="A2271" s="1"/>
      <c r="B2271" s="120" t="s">
        <v>1610</v>
      </c>
      <c r="C2271" s="83" t="s">
        <v>1171</v>
      </c>
      <c r="D2271" s="83" t="s">
        <v>783</v>
      </c>
      <c r="E2271" s="83">
        <v>2019</v>
      </c>
      <c r="F2271" s="83" t="s">
        <v>271</v>
      </c>
      <c r="G2271" s="84">
        <v>43647</v>
      </c>
      <c r="H2271" s="84">
        <v>43657</v>
      </c>
      <c r="I2271" s="122" t="s">
        <v>1615</v>
      </c>
      <c r="J2271" s="83" t="s">
        <v>31</v>
      </c>
      <c r="K2271" s="85">
        <v>3750</v>
      </c>
      <c r="L2271" s="83"/>
      <c r="M2271" s="1"/>
    </row>
    <row r="2272" spans="1:13" ht="20.25" hidden="1" customHeight="1">
      <c r="A2272" s="1"/>
      <c r="B2272" s="120" t="s">
        <v>1611</v>
      </c>
      <c r="C2272" s="83" t="s">
        <v>14</v>
      </c>
      <c r="D2272" s="83" t="s">
        <v>783</v>
      </c>
      <c r="E2272" s="83">
        <v>2019</v>
      </c>
      <c r="F2272" s="83" t="s">
        <v>271</v>
      </c>
      <c r="G2272" s="84">
        <v>43647</v>
      </c>
      <c r="H2272" s="84">
        <v>43657</v>
      </c>
      <c r="I2272" s="122" t="s">
        <v>1615</v>
      </c>
      <c r="J2272" s="83" t="s">
        <v>1612</v>
      </c>
      <c r="K2272" s="85">
        <v>3750</v>
      </c>
      <c r="L2272" s="83"/>
      <c r="M2272" s="1"/>
    </row>
    <row r="2273" spans="1:13" ht="20.25" hidden="1" customHeight="1">
      <c r="A2273" s="1"/>
      <c r="B2273" s="120" t="s">
        <v>1613</v>
      </c>
      <c r="C2273" s="83" t="s">
        <v>14</v>
      </c>
      <c r="D2273" s="83" t="s">
        <v>783</v>
      </c>
      <c r="E2273" s="83">
        <v>2019</v>
      </c>
      <c r="F2273" s="83" t="s">
        <v>271</v>
      </c>
      <c r="G2273" s="84">
        <v>43647</v>
      </c>
      <c r="H2273" s="84">
        <v>43657</v>
      </c>
      <c r="I2273" s="122" t="s">
        <v>1615</v>
      </c>
      <c r="J2273" s="83" t="s">
        <v>541</v>
      </c>
      <c r="K2273" s="85">
        <v>3750</v>
      </c>
      <c r="L2273" s="83"/>
      <c r="M2273" s="1"/>
    </row>
    <row r="2274" spans="1:13" ht="20.25" hidden="1" customHeight="1">
      <c r="A2274" s="1"/>
      <c r="B2274" s="120" t="s">
        <v>1614</v>
      </c>
      <c r="C2274" s="83" t="s">
        <v>1171</v>
      </c>
      <c r="D2274" s="83" t="s">
        <v>783</v>
      </c>
      <c r="E2274" s="83">
        <v>2019</v>
      </c>
      <c r="F2274" s="83" t="s">
        <v>271</v>
      </c>
      <c r="G2274" s="84">
        <v>43647</v>
      </c>
      <c r="H2274" s="84">
        <v>43657</v>
      </c>
      <c r="I2274" s="122" t="s">
        <v>1615</v>
      </c>
      <c r="J2274" s="83" t="s">
        <v>88</v>
      </c>
      <c r="K2274" s="85">
        <v>3750</v>
      </c>
      <c r="L2274" s="83"/>
      <c r="M2274" s="1"/>
    </row>
    <row r="2275" spans="1:13" ht="20.25" hidden="1" customHeight="1">
      <c r="A2275" s="1"/>
      <c r="B2275" s="120" t="s">
        <v>1581</v>
      </c>
      <c r="C2275" s="83" t="s">
        <v>1171</v>
      </c>
      <c r="D2275" s="83" t="s">
        <v>783</v>
      </c>
      <c r="E2275" s="83">
        <v>2019</v>
      </c>
      <c r="F2275" s="83" t="s">
        <v>271</v>
      </c>
      <c r="G2275" s="84">
        <v>43647</v>
      </c>
      <c r="H2275" s="84">
        <v>43657</v>
      </c>
      <c r="I2275" s="122" t="s">
        <v>1616</v>
      </c>
      <c r="J2275" s="83" t="s">
        <v>1583</v>
      </c>
      <c r="K2275" s="85">
        <v>1255.56</v>
      </c>
      <c r="L2275" s="83"/>
      <c r="M2275" s="1"/>
    </row>
    <row r="2276" spans="1:13" ht="20.25" hidden="1" customHeight="1">
      <c r="A2276" s="1"/>
      <c r="B2276" s="120" t="s">
        <v>1584</v>
      </c>
      <c r="C2276" s="83" t="s">
        <v>14</v>
      </c>
      <c r="D2276" s="83" t="s">
        <v>783</v>
      </c>
      <c r="E2276" s="83">
        <v>2019</v>
      </c>
      <c r="F2276" s="83" t="s">
        <v>271</v>
      </c>
      <c r="G2276" s="84">
        <v>43647</v>
      </c>
      <c r="H2276" s="84">
        <v>43657</v>
      </c>
      <c r="I2276" s="122" t="s">
        <v>1616</v>
      </c>
      <c r="J2276" s="83" t="s">
        <v>31</v>
      </c>
      <c r="K2276" s="85">
        <v>1255.56</v>
      </c>
      <c r="L2276" s="83"/>
      <c r="M2276" s="1"/>
    </row>
    <row r="2277" spans="1:13" ht="20.25" hidden="1" customHeight="1">
      <c r="A2277" s="1"/>
      <c r="B2277" s="120" t="s">
        <v>1585</v>
      </c>
      <c r="C2277" s="83" t="s">
        <v>1171</v>
      </c>
      <c r="D2277" s="83" t="s">
        <v>783</v>
      </c>
      <c r="E2277" s="83">
        <v>2019</v>
      </c>
      <c r="F2277" s="83" t="s">
        <v>271</v>
      </c>
      <c r="G2277" s="84">
        <v>43647</v>
      </c>
      <c r="H2277" s="84">
        <v>43657</v>
      </c>
      <c r="I2277" s="122" t="s">
        <v>1616</v>
      </c>
      <c r="J2277" s="83" t="s">
        <v>1583</v>
      </c>
      <c r="K2277" s="85">
        <v>1255.56</v>
      </c>
      <c r="L2277" s="83"/>
      <c r="M2277" s="1"/>
    </row>
    <row r="2278" spans="1:13" ht="20.25" hidden="1" customHeight="1">
      <c r="A2278" s="1"/>
      <c r="B2278" s="120" t="s">
        <v>1586</v>
      </c>
      <c r="C2278" s="83" t="s">
        <v>14</v>
      </c>
      <c r="D2278" s="83" t="s">
        <v>783</v>
      </c>
      <c r="E2278" s="83">
        <v>2019</v>
      </c>
      <c r="F2278" s="83" t="s">
        <v>271</v>
      </c>
      <c r="G2278" s="84">
        <v>43647</v>
      </c>
      <c r="H2278" s="84">
        <v>43657</v>
      </c>
      <c r="I2278" s="122" t="s">
        <v>1616</v>
      </c>
      <c r="J2278" s="83" t="s">
        <v>572</v>
      </c>
      <c r="K2278" s="85">
        <v>1255.56</v>
      </c>
      <c r="L2278" s="83"/>
      <c r="M2278" s="1"/>
    </row>
    <row r="2279" spans="1:13" ht="20.25" hidden="1" customHeight="1">
      <c r="A2279" s="1"/>
      <c r="B2279" s="120" t="s">
        <v>1587</v>
      </c>
      <c r="C2279" s="83" t="s">
        <v>1171</v>
      </c>
      <c r="D2279" s="83" t="s">
        <v>783</v>
      </c>
      <c r="E2279" s="83">
        <v>2019</v>
      </c>
      <c r="F2279" s="83" t="s">
        <v>271</v>
      </c>
      <c r="G2279" s="84">
        <v>43647</v>
      </c>
      <c r="H2279" s="84">
        <v>43657</v>
      </c>
      <c r="I2279" s="122" t="s">
        <v>1616</v>
      </c>
      <c r="J2279" s="83" t="s">
        <v>745</v>
      </c>
      <c r="K2279" s="85">
        <v>1255.56</v>
      </c>
      <c r="L2279" s="83"/>
      <c r="M2279" s="1"/>
    </row>
    <row r="2280" spans="1:13" ht="20.25" hidden="1" customHeight="1">
      <c r="A2280" s="1"/>
      <c r="B2280" s="120" t="s">
        <v>1588</v>
      </c>
      <c r="C2280" s="83" t="s">
        <v>1171</v>
      </c>
      <c r="D2280" s="83" t="s">
        <v>783</v>
      </c>
      <c r="E2280" s="83">
        <v>2019</v>
      </c>
      <c r="F2280" s="83" t="s">
        <v>271</v>
      </c>
      <c r="G2280" s="84">
        <v>43647</v>
      </c>
      <c r="H2280" s="84">
        <v>43657</v>
      </c>
      <c r="I2280" s="122" t="s">
        <v>1616</v>
      </c>
      <c r="J2280" s="83" t="s">
        <v>1589</v>
      </c>
      <c r="K2280" s="85">
        <v>1255.56</v>
      </c>
      <c r="L2280" s="83"/>
      <c r="M2280" s="1"/>
    </row>
    <row r="2281" spans="1:13" ht="20.25" hidden="1" customHeight="1">
      <c r="A2281" s="1"/>
      <c r="B2281" s="120" t="s">
        <v>1590</v>
      </c>
      <c r="C2281" s="83" t="s">
        <v>14</v>
      </c>
      <c r="D2281" s="83" t="s">
        <v>783</v>
      </c>
      <c r="E2281" s="83">
        <v>2019</v>
      </c>
      <c r="F2281" s="83" t="s">
        <v>271</v>
      </c>
      <c r="G2281" s="84">
        <v>43647</v>
      </c>
      <c r="H2281" s="84">
        <v>43657</v>
      </c>
      <c r="I2281" s="122" t="s">
        <v>1616</v>
      </c>
      <c r="J2281" s="83" t="s">
        <v>1591</v>
      </c>
      <c r="K2281" s="85">
        <v>1255.56</v>
      </c>
      <c r="L2281" s="83"/>
      <c r="M2281" s="1"/>
    </row>
    <row r="2282" spans="1:13" ht="20.25" hidden="1" customHeight="1">
      <c r="A2282" s="1"/>
      <c r="B2282" s="120" t="s">
        <v>1592</v>
      </c>
      <c r="C2282" s="83" t="s">
        <v>1171</v>
      </c>
      <c r="D2282" s="83" t="s">
        <v>783</v>
      </c>
      <c r="E2282" s="83">
        <v>2019</v>
      </c>
      <c r="F2282" s="83" t="s">
        <v>271</v>
      </c>
      <c r="G2282" s="84">
        <v>43647</v>
      </c>
      <c r="H2282" s="84">
        <v>43657</v>
      </c>
      <c r="I2282" s="122" t="s">
        <v>1616</v>
      </c>
      <c r="J2282" s="83" t="s">
        <v>88</v>
      </c>
      <c r="K2282" s="85">
        <v>1255.56</v>
      </c>
      <c r="L2282" s="83"/>
      <c r="M2282" s="1"/>
    </row>
    <row r="2283" spans="1:13" ht="20.25" hidden="1" customHeight="1">
      <c r="A2283" s="1"/>
      <c r="B2283" s="120" t="s">
        <v>1593</v>
      </c>
      <c r="C2283" s="83" t="s">
        <v>14</v>
      </c>
      <c r="D2283" s="83" t="s">
        <v>783</v>
      </c>
      <c r="E2283" s="83">
        <v>2019</v>
      </c>
      <c r="F2283" s="83" t="s">
        <v>271</v>
      </c>
      <c r="G2283" s="84">
        <v>43647</v>
      </c>
      <c r="H2283" s="84">
        <v>43657</v>
      </c>
      <c r="I2283" s="122" t="s">
        <v>1616</v>
      </c>
      <c r="J2283" s="83" t="s">
        <v>1594</v>
      </c>
      <c r="K2283" s="85">
        <v>1255.56</v>
      </c>
      <c r="L2283" s="83"/>
      <c r="M2283" s="1"/>
    </row>
    <row r="2284" spans="1:13" ht="20.25" hidden="1" customHeight="1">
      <c r="A2284" s="1"/>
      <c r="B2284" s="120" t="s">
        <v>1595</v>
      </c>
      <c r="C2284" s="83" t="s">
        <v>1171</v>
      </c>
      <c r="D2284" s="83" t="s">
        <v>783</v>
      </c>
      <c r="E2284" s="83">
        <v>2019</v>
      </c>
      <c r="F2284" s="83" t="s">
        <v>271</v>
      </c>
      <c r="G2284" s="84">
        <v>43647</v>
      </c>
      <c r="H2284" s="84">
        <v>43657</v>
      </c>
      <c r="I2284" s="122" t="s">
        <v>1616</v>
      </c>
      <c r="J2284" s="83" t="s">
        <v>1596</v>
      </c>
      <c r="K2284" s="85">
        <v>1255.56</v>
      </c>
      <c r="L2284" s="83"/>
      <c r="M2284" s="1"/>
    </row>
    <row r="2285" spans="1:13" ht="20.25" hidden="1" customHeight="1">
      <c r="A2285" s="1"/>
      <c r="B2285" s="120" t="s">
        <v>1597</v>
      </c>
      <c r="C2285" s="83" t="s">
        <v>1171</v>
      </c>
      <c r="D2285" s="83" t="s">
        <v>783</v>
      </c>
      <c r="E2285" s="83">
        <v>2019</v>
      </c>
      <c r="F2285" s="83" t="s">
        <v>271</v>
      </c>
      <c r="G2285" s="84">
        <v>43647</v>
      </c>
      <c r="H2285" s="84">
        <v>43657</v>
      </c>
      <c r="I2285" s="122" t="s">
        <v>1616</v>
      </c>
      <c r="J2285" s="83" t="s">
        <v>179</v>
      </c>
      <c r="K2285" s="85">
        <v>1255.56</v>
      </c>
      <c r="L2285" s="83"/>
      <c r="M2285" s="1"/>
    </row>
    <row r="2286" spans="1:13" ht="20.25" hidden="1" customHeight="1">
      <c r="A2286" s="1"/>
      <c r="B2286" s="120" t="s">
        <v>1598</v>
      </c>
      <c r="C2286" s="83" t="s">
        <v>1171</v>
      </c>
      <c r="D2286" s="83" t="s">
        <v>783</v>
      </c>
      <c r="E2286" s="83">
        <v>2019</v>
      </c>
      <c r="F2286" s="83" t="s">
        <v>271</v>
      </c>
      <c r="G2286" s="84">
        <v>43647</v>
      </c>
      <c r="H2286" s="84">
        <v>43657</v>
      </c>
      <c r="I2286" s="122" t="s">
        <v>1616</v>
      </c>
      <c r="J2286" s="83" t="s">
        <v>96</v>
      </c>
      <c r="K2286" s="85">
        <v>1255.56</v>
      </c>
      <c r="L2286" s="83"/>
      <c r="M2286" s="1"/>
    </row>
    <row r="2287" spans="1:13" ht="20.25" hidden="1" customHeight="1">
      <c r="A2287" s="1"/>
      <c r="B2287" s="120" t="s">
        <v>1599</v>
      </c>
      <c r="C2287" s="83" t="s">
        <v>1171</v>
      </c>
      <c r="D2287" s="83" t="s">
        <v>783</v>
      </c>
      <c r="E2287" s="83">
        <v>2019</v>
      </c>
      <c r="F2287" s="83" t="s">
        <v>271</v>
      </c>
      <c r="G2287" s="84">
        <v>43647</v>
      </c>
      <c r="H2287" s="84">
        <v>43657</v>
      </c>
      <c r="I2287" s="122" t="s">
        <v>1616</v>
      </c>
      <c r="J2287" s="83" t="s">
        <v>745</v>
      </c>
      <c r="K2287" s="85">
        <v>1255.56</v>
      </c>
      <c r="L2287" s="83"/>
      <c r="M2287" s="1"/>
    </row>
    <row r="2288" spans="1:13" ht="20.25" hidden="1" customHeight="1">
      <c r="A2288" s="1"/>
      <c r="B2288" s="120" t="s">
        <v>1600</v>
      </c>
      <c r="C2288" s="83" t="s">
        <v>14</v>
      </c>
      <c r="D2288" s="83" t="s">
        <v>783</v>
      </c>
      <c r="E2288" s="83">
        <v>2019</v>
      </c>
      <c r="F2288" s="83" t="s">
        <v>271</v>
      </c>
      <c r="G2288" s="84">
        <v>43647</v>
      </c>
      <c r="H2288" s="84">
        <v>43657</v>
      </c>
      <c r="I2288" s="122" t="s">
        <v>1616</v>
      </c>
      <c r="J2288" s="83" t="s">
        <v>1105</v>
      </c>
      <c r="K2288" s="85">
        <v>1255.56</v>
      </c>
      <c r="L2288" s="83"/>
      <c r="M2288" s="1"/>
    </row>
    <row r="2289" spans="1:13" ht="20.25" hidden="1" customHeight="1">
      <c r="A2289" s="1"/>
      <c r="B2289" s="120" t="s">
        <v>1601</v>
      </c>
      <c r="C2289" s="83" t="s">
        <v>14</v>
      </c>
      <c r="D2289" s="83" t="s">
        <v>783</v>
      </c>
      <c r="E2289" s="83">
        <v>2019</v>
      </c>
      <c r="F2289" s="83" t="s">
        <v>271</v>
      </c>
      <c r="G2289" s="84">
        <v>43647</v>
      </c>
      <c r="H2289" s="84">
        <v>43657</v>
      </c>
      <c r="I2289" s="122" t="s">
        <v>1616</v>
      </c>
      <c r="J2289" s="83" t="s">
        <v>88</v>
      </c>
      <c r="K2289" s="85">
        <v>1255.56</v>
      </c>
      <c r="L2289" s="83"/>
      <c r="M2289" s="1"/>
    </row>
    <row r="2290" spans="1:13" ht="20.25" hidden="1" customHeight="1">
      <c r="A2290" s="1"/>
      <c r="B2290" s="120" t="s">
        <v>1602</v>
      </c>
      <c r="C2290" s="83" t="s">
        <v>1171</v>
      </c>
      <c r="D2290" s="83" t="s">
        <v>783</v>
      </c>
      <c r="E2290" s="83">
        <v>2019</v>
      </c>
      <c r="F2290" s="83" t="s">
        <v>271</v>
      </c>
      <c r="G2290" s="84">
        <v>43647</v>
      </c>
      <c r="H2290" s="84">
        <v>43657</v>
      </c>
      <c r="I2290" s="122" t="s">
        <v>1616</v>
      </c>
      <c r="J2290" s="83" t="s">
        <v>31</v>
      </c>
      <c r="K2290" s="85">
        <v>1255.55</v>
      </c>
      <c r="L2290" s="83"/>
      <c r="M2290" s="1"/>
    </row>
    <row r="2291" spans="1:13" ht="20.25" hidden="1" customHeight="1">
      <c r="A2291" s="1"/>
      <c r="B2291" s="120" t="s">
        <v>1603</v>
      </c>
      <c r="C2291" s="83" t="s">
        <v>14</v>
      </c>
      <c r="D2291" s="83" t="s">
        <v>783</v>
      </c>
      <c r="E2291" s="83">
        <v>2019</v>
      </c>
      <c r="F2291" s="83" t="s">
        <v>271</v>
      </c>
      <c r="G2291" s="84">
        <v>43647</v>
      </c>
      <c r="H2291" s="84">
        <v>43657</v>
      </c>
      <c r="I2291" s="122" t="s">
        <v>1616</v>
      </c>
      <c r="J2291" s="83" t="s">
        <v>745</v>
      </c>
      <c r="K2291" s="85">
        <v>1255.55</v>
      </c>
      <c r="L2291" s="83"/>
      <c r="M2291" s="1"/>
    </row>
    <row r="2292" spans="1:13" ht="20.25" hidden="1" customHeight="1">
      <c r="A2292" s="1"/>
      <c r="B2292" s="120" t="s">
        <v>1604</v>
      </c>
      <c r="C2292" s="83" t="s">
        <v>14</v>
      </c>
      <c r="D2292" s="83" t="s">
        <v>783</v>
      </c>
      <c r="E2292" s="83">
        <v>2019</v>
      </c>
      <c r="F2292" s="83" t="s">
        <v>271</v>
      </c>
      <c r="G2292" s="84">
        <v>43647</v>
      </c>
      <c r="H2292" s="84">
        <v>43657</v>
      </c>
      <c r="I2292" s="122" t="s">
        <v>1616</v>
      </c>
      <c r="J2292" s="83" t="s">
        <v>1365</v>
      </c>
      <c r="K2292" s="85">
        <v>1255.55</v>
      </c>
      <c r="L2292" s="83"/>
      <c r="M2292" s="1"/>
    </row>
    <row r="2293" spans="1:13" ht="20.25" hidden="1" customHeight="1">
      <c r="A2293" s="1"/>
      <c r="B2293" s="120" t="s">
        <v>1605</v>
      </c>
      <c r="C2293" s="83" t="s">
        <v>14</v>
      </c>
      <c r="D2293" s="83" t="s">
        <v>783</v>
      </c>
      <c r="E2293" s="83">
        <v>2019</v>
      </c>
      <c r="F2293" s="83" t="s">
        <v>271</v>
      </c>
      <c r="G2293" s="84">
        <v>43647</v>
      </c>
      <c r="H2293" s="84">
        <v>43657</v>
      </c>
      <c r="I2293" s="122" t="s">
        <v>1616</v>
      </c>
      <c r="J2293" s="83" t="s">
        <v>1594</v>
      </c>
      <c r="K2293" s="85">
        <v>1255.55</v>
      </c>
      <c r="L2293" s="83"/>
      <c r="M2293" s="1"/>
    </row>
    <row r="2294" spans="1:13" ht="20.25" hidden="1" customHeight="1">
      <c r="A2294" s="1"/>
      <c r="B2294" s="120" t="s">
        <v>1606</v>
      </c>
      <c r="C2294" s="83" t="s">
        <v>1171</v>
      </c>
      <c r="D2294" s="83" t="s">
        <v>783</v>
      </c>
      <c r="E2294" s="83">
        <v>2019</v>
      </c>
      <c r="F2294" s="83" t="s">
        <v>271</v>
      </c>
      <c r="G2294" s="84">
        <v>43647</v>
      </c>
      <c r="H2294" s="84">
        <v>43657</v>
      </c>
      <c r="I2294" s="122" t="s">
        <v>1616</v>
      </c>
      <c r="J2294" s="83" t="s">
        <v>572</v>
      </c>
      <c r="K2294" s="85">
        <v>1255.55</v>
      </c>
      <c r="L2294" s="83"/>
      <c r="M2294" s="1"/>
    </row>
    <row r="2295" spans="1:13" ht="20.25" hidden="1" customHeight="1">
      <c r="A2295" s="1"/>
      <c r="B2295" s="120" t="s">
        <v>1607</v>
      </c>
      <c r="C2295" s="83" t="s">
        <v>14</v>
      </c>
      <c r="D2295" s="83" t="s">
        <v>783</v>
      </c>
      <c r="E2295" s="83">
        <v>2019</v>
      </c>
      <c r="F2295" s="83" t="s">
        <v>271</v>
      </c>
      <c r="G2295" s="84">
        <v>43647</v>
      </c>
      <c r="H2295" s="84">
        <v>43657</v>
      </c>
      <c r="I2295" s="122" t="s">
        <v>1616</v>
      </c>
      <c r="J2295" s="83" t="s">
        <v>88</v>
      </c>
      <c r="K2295" s="85">
        <v>1255.55</v>
      </c>
      <c r="L2295" s="83"/>
      <c r="M2295" s="1"/>
    </row>
    <row r="2296" spans="1:13" ht="20.25" hidden="1" customHeight="1">
      <c r="A2296" s="1"/>
      <c r="B2296" s="120" t="s">
        <v>1608</v>
      </c>
      <c r="C2296" s="83" t="s">
        <v>1171</v>
      </c>
      <c r="D2296" s="83" t="s">
        <v>783</v>
      </c>
      <c r="E2296" s="83">
        <v>2019</v>
      </c>
      <c r="F2296" s="83" t="s">
        <v>271</v>
      </c>
      <c r="G2296" s="84">
        <v>43647</v>
      </c>
      <c r="H2296" s="84">
        <v>43657</v>
      </c>
      <c r="I2296" s="122" t="s">
        <v>1616</v>
      </c>
      <c r="J2296" s="83" t="s">
        <v>31</v>
      </c>
      <c r="K2296" s="85">
        <v>1255.55</v>
      </c>
      <c r="L2296" s="83"/>
      <c r="M2296" s="1"/>
    </row>
    <row r="2297" spans="1:13" ht="20.25" hidden="1" customHeight="1">
      <c r="A2297" s="1"/>
      <c r="B2297" s="120" t="s">
        <v>1609</v>
      </c>
      <c r="C2297" s="83" t="s">
        <v>1171</v>
      </c>
      <c r="D2297" s="83" t="s">
        <v>783</v>
      </c>
      <c r="E2297" s="83">
        <v>2019</v>
      </c>
      <c r="F2297" s="83" t="s">
        <v>271</v>
      </c>
      <c r="G2297" s="84">
        <v>43647</v>
      </c>
      <c r="H2297" s="84">
        <v>43657</v>
      </c>
      <c r="I2297" s="122" t="s">
        <v>1616</v>
      </c>
      <c r="J2297" s="83" t="s">
        <v>1097</v>
      </c>
      <c r="K2297" s="85">
        <v>1255.55</v>
      </c>
      <c r="L2297" s="83"/>
      <c r="M2297" s="1"/>
    </row>
    <row r="2298" spans="1:13" ht="20.25" hidden="1" customHeight="1">
      <c r="A2298" s="1"/>
      <c r="B2298" s="120" t="s">
        <v>1610</v>
      </c>
      <c r="C2298" s="83" t="s">
        <v>1171</v>
      </c>
      <c r="D2298" s="83" t="s">
        <v>783</v>
      </c>
      <c r="E2298" s="83">
        <v>2019</v>
      </c>
      <c r="F2298" s="83" t="s">
        <v>271</v>
      </c>
      <c r="G2298" s="84">
        <v>43647</v>
      </c>
      <c r="H2298" s="84">
        <v>43657</v>
      </c>
      <c r="I2298" s="122" t="s">
        <v>1616</v>
      </c>
      <c r="J2298" s="83" t="s">
        <v>31</v>
      </c>
      <c r="K2298" s="85">
        <v>1255.55</v>
      </c>
      <c r="L2298" s="83"/>
      <c r="M2298" s="1"/>
    </row>
    <row r="2299" spans="1:13" ht="20.25" hidden="1" customHeight="1">
      <c r="A2299" s="1"/>
      <c r="B2299" s="120" t="s">
        <v>1611</v>
      </c>
      <c r="C2299" s="83" t="s">
        <v>14</v>
      </c>
      <c r="D2299" s="83" t="s">
        <v>783</v>
      </c>
      <c r="E2299" s="83">
        <v>2019</v>
      </c>
      <c r="F2299" s="83" t="s">
        <v>271</v>
      </c>
      <c r="G2299" s="84">
        <v>43647</v>
      </c>
      <c r="H2299" s="84">
        <v>43657</v>
      </c>
      <c r="I2299" s="122" t="s">
        <v>1616</v>
      </c>
      <c r="J2299" s="83" t="s">
        <v>1612</v>
      </c>
      <c r="K2299" s="85">
        <v>1255.55</v>
      </c>
      <c r="L2299" s="83"/>
      <c r="M2299" s="1"/>
    </row>
    <row r="2300" spans="1:13" ht="20.25" hidden="1" customHeight="1">
      <c r="A2300" s="1"/>
      <c r="B2300" s="120" t="s">
        <v>1613</v>
      </c>
      <c r="C2300" s="83" t="s">
        <v>14</v>
      </c>
      <c r="D2300" s="83" t="s">
        <v>783</v>
      </c>
      <c r="E2300" s="83">
        <v>2019</v>
      </c>
      <c r="F2300" s="83" t="s">
        <v>271</v>
      </c>
      <c r="G2300" s="84">
        <v>43647</v>
      </c>
      <c r="H2300" s="84">
        <v>43657</v>
      </c>
      <c r="I2300" s="122" t="s">
        <v>1616</v>
      </c>
      <c r="J2300" s="83" t="s">
        <v>541</v>
      </c>
      <c r="K2300" s="85">
        <v>1255.55</v>
      </c>
      <c r="L2300" s="83"/>
      <c r="M2300" s="1"/>
    </row>
    <row r="2301" spans="1:13" ht="20.25" hidden="1" customHeight="1">
      <c r="A2301" s="1"/>
      <c r="B2301" s="120" t="s">
        <v>1614</v>
      </c>
      <c r="C2301" s="83" t="s">
        <v>1171</v>
      </c>
      <c r="D2301" s="83" t="s">
        <v>783</v>
      </c>
      <c r="E2301" s="83">
        <v>2019</v>
      </c>
      <c r="F2301" s="83" t="s">
        <v>271</v>
      </c>
      <c r="G2301" s="84">
        <v>43647</v>
      </c>
      <c r="H2301" s="84">
        <v>43657</v>
      </c>
      <c r="I2301" s="122" t="s">
        <v>1616</v>
      </c>
      <c r="J2301" s="83" t="s">
        <v>88</v>
      </c>
      <c r="K2301" s="85">
        <v>1255.55</v>
      </c>
      <c r="L2301" s="83"/>
      <c r="M2301" s="1"/>
    </row>
    <row r="2302" spans="1:13" ht="20.25" hidden="1" customHeight="1">
      <c r="A2302" s="1"/>
      <c r="B2302" s="120" t="s">
        <v>1581</v>
      </c>
      <c r="C2302" s="83" t="s">
        <v>1171</v>
      </c>
      <c r="D2302" s="83" t="s">
        <v>783</v>
      </c>
      <c r="E2302" s="83">
        <v>2019</v>
      </c>
      <c r="F2302" s="83" t="s">
        <v>271</v>
      </c>
      <c r="G2302" s="84">
        <v>43647</v>
      </c>
      <c r="H2302" s="84">
        <v>43657</v>
      </c>
      <c r="I2302" s="122" t="s">
        <v>1617</v>
      </c>
      <c r="J2302" s="83" t="s">
        <v>1583</v>
      </c>
      <c r="K2302" s="85">
        <v>1000</v>
      </c>
      <c r="L2302" s="83"/>
      <c r="M2302" s="1"/>
    </row>
    <row r="2303" spans="1:13" ht="20.25" hidden="1" customHeight="1">
      <c r="A2303" s="1"/>
      <c r="B2303" s="120" t="s">
        <v>1584</v>
      </c>
      <c r="C2303" s="83" t="s">
        <v>14</v>
      </c>
      <c r="D2303" s="83" t="s">
        <v>783</v>
      </c>
      <c r="E2303" s="83">
        <v>2019</v>
      </c>
      <c r="F2303" s="83" t="s">
        <v>271</v>
      </c>
      <c r="G2303" s="84">
        <v>43647</v>
      </c>
      <c r="H2303" s="84">
        <v>43657</v>
      </c>
      <c r="I2303" s="122" t="s">
        <v>1617</v>
      </c>
      <c r="J2303" s="83" t="s">
        <v>31</v>
      </c>
      <c r="K2303" s="85">
        <v>900</v>
      </c>
      <c r="L2303" s="83"/>
      <c r="M2303" s="1"/>
    </row>
    <row r="2304" spans="1:13" ht="20.25" hidden="1" customHeight="1">
      <c r="A2304" s="1"/>
      <c r="B2304" s="120" t="s">
        <v>1585</v>
      </c>
      <c r="C2304" s="83" t="s">
        <v>1171</v>
      </c>
      <c r="D2304" s="83" t="s">
        <v>783</v>
      </c>
      <c r="E2304" s="83">
        <v>2019</v>
      </c>
      <c r="F2304" s="83" t="s">
        <v>271</v>
      </c>
      <c r="G2304" s="84">
        <v>43647</v>
      </c>
      <c r="H2304" s="84">
        <v>43657</v>
      </c>
      <c r="I2304" s="122" t="s">
        <v>1617</v>
      </c>
      <c r="J2304" s="83" t="s">
        <v>1583</v>
      </c>
      <c r="K2304" s="85">
        <v>150</v>
      </c>
      <c r="L2304" s="83"/>
      <c r="M2304" s="1"/>
    </row>
    <row r="2305" spans="1:13" ht="20.25" hidden="1" customHeight="1">
      <c r="A2305" s="1"/>
      <c r="B2305" s="120" t="s">
        <v>1587</v>
      </c>
      <c r="C2305" s="83" t="s">
        <v>1171</v>
      </c>
      <c r="D2305" s="83" t="s">
        <v>783</v>
      </c>
      <c r="E2305" s="83">
        <v>2019</v>
      </c>
      <c r="F2305" s="83" t="s">
        <v>271</v>
      </c>
      <c r="G2305" s="84">
        <v>43647</v>
      </c>
      <c r="H2305" s="84">
        <v>43657</v>
      </c>
      <c r="I2305" s="122" t="s">
        <v>1617</v>
      </c>
      <c r="J2305" s="83" t="s">
        <v>745</v>
      </c>
      <c r="K2305" s="85">
        <v>362.5</v>
      </c>
      <c r="L2305" s="83"/>
      <c r="M2305" s="1"/>
    </row>
    <row r="2306" spans="1:13" ht="20.25" hidden="1" customHeight="1">
      <c r="A2306" s="1"/>
      <c r="B2306" s="120" t="s">
        <v>1588</v>
      </c>
      <c r="C2306" s="83" t="s">
        <v>1171</v>
      </c>
      <c r="D2306" s="83" t="s">
        <v>783</v>
      </c>
      <c r="E2306" s="83">
        <v>2019</v>
      </c>
      <c r="F2306" s="83" t="s">
        <v>271</v>
      </c>
      <c r="G2306" s="84">
        <v>43647</v>
      </c>
      <c r="H2306" s="84">
        <v>43657</v>
      </c>
      <c r="I2306" s="122" t="s">
        <v>1617</v>
      </c>
      <c r="J2306" s="83" t="s">
        <v>1589</v>
      </c>
      <c r="K2306" s="85">
        <v>786</v>
      </c>
      <c r="L2306" s="83"/>
      <c r="M2306" s="1"/>
    </row>
    <row r="2307" spans="1:13" ht="20.25" hidden="1" customHeight="1">
      <c r="A2307" s="1"/>
      <c r="B2307" s="120" t="s">
        <v>1592</v>
      </c>
      <c r="C2307" s="83" t="s">
        <v>1171</v>
      </c>
      <c r="D2307" s="83" t="s">
        <v>783</v>
      </c>
      <c r="E2307" s="83">
        <v>2019</v>
      </c>
      <c r="F2307" s="83" t="s">
        <v>271</v>
      </c>
      <c r="G2307" s="84">
        <v>43647</v>
      </c>
      <c r="H2307" s="84">
        <v>43657</v>
      </c>
      <c r="I2307" s="122" t="s">
        <v>1617</v>
      </c>
      <c r="J2307" s="83" t="s">
        <v>88</v>
      </c>
      <c r="K2307" s="85">
        <v>900</v>
      </c>
      <c r="L2307" s="83"/>
      <c r="M2307" s="1"/>
    </row>
    <row r="2308" spans="1:13" ht="20.25" hidden="1" customHeight="1">
      <c r="A2308" s="1"/>
      <c r="B2308" s="120" t="s">
        <v>1595</v>
      </c>
      <c r="C2308" s="83" t="s">
        <v>1171</v>
      </c>
      <c r="D2308" s="83" t="s">
        <v>783</v>
      </c>
      <c r="E2308" s="83">
        <v>2019</v>
      </c>
      <c r="F2308" s="83" t="s">
        <v>271</v>
      </c>
      <c r="G2308" s="84">
        <v>43647</v>
      </c>
      <c r="H2308" s="84">
        <v>43657</v>
      </c>
      <c r="I2308" s="122" t="s">
        <v>1617</v>
      </c>
      <c r="J2308" s="83" t="s">
        <v>1596</v>
      </c>
      <c r="K2308" s="85">
        <v>600</v>
      </c>
      <c r="L2308" s="83"/>
      <c r="M2308" s="1"/>
    </row>
    <row r="2309" spans="1:13" ht="20.25" hidden="1" customHeight="1">
      <c r="A2309" s="1"/>
      <c r="B2309" s="120" t="s">
        <v>1597</v>
      </c>
      <c r="C2309" s="83" t="s">
        <v>1171</v>
      </c>
      <c r="D2309" s="83" t="s">
        <v>783</v>
      </c>
      <c r="E2309" s="83">
        <v>2019</v>
      </c>
      <c r="F2309" s="83" t="s">
        <v>271</v>
      </c>
      <c r="G2309" s="84">
        <v>43647</v>
      </c>
      <c r="H2309" s="84">
        <v>43657</v>
      </c>
      <c r="I2309" s="122" t="s">
        <v>1617</v>
      </c>
      <c r="J2309" s="83" t="s">
        <v>179</v>
      </c>
      <c r="K2309" s="85">
        <v>600</v>
      </c>
      <c r="L2309" s="83"/>
      <c r="M2309" s="1"/>
    </row>
    <row r="2310" spans="1:13" ht="20.25" hidden="1" customHeight="1">
      <c r="A2310" s="1"/>
      <c r="B2310" s="120" t="s">
        <v>1598</v>
      </c>
      <c r="C2310" s="83" t="s">
        <v>1171</v>
      </c>
      <c r="D2310" s="83" t="s">
        <v>783</v>
      </c>
      <c r="E2310" s="83">
        <v>2019</v>
      </c>
      <c r="F2310" s="83" t="s">
        <v>271</v>
      </c>
      <c r="G2310" s="84">
        <v>43647</v>
      </c>
      <c r="H2310" s="84">
        <v>43657</v>
      </c>
      <c r="I2310" s="122" t="s">
        <v>1617</v>
      </c>
      <c r="J2310" s="83" t="s">
        <v>96</v>
      </c>
      <c r="K2310" s="85">
        <v>2000</v>
      </c>
      <c r="L2310" s="83"/>
      <c r="M2310" s="1"/>
    </row>
    <row r="2311" spans="1:13" ht="20.25" hidden="1" customHeight="1">
      <c r="A2311" s="1"/>
      <c r="B2311" s="120" t="s">
        <v>1600</v>
      </c>
      <c r="C2311" s="83" t="s">
        <v>14</v>
      </c>
      <c r="D2311" s="83" t="s">
        <v>783</v>
      </c>
      <c r="E2311" s="83">
        <v>2019</v>
      </c>
      <c r="F2311" s="83" t="s">
        <v>271</v>
      </c>
      <c r="G2311" s="84">
        <v>43647</v>
      </c>
      <c r="H2311" s="84">
        <v>43657</v>
      </c>
      <c r="I2311" s="122" t="s">
        <v>1617</v>
      </c>
      <c r="J2311" s="83" t="s">
        <v>1105</v>
      </c>
      <c r="K2311" s="85">
        <v>1200</v>
      </c>
      <c r="L2311" s="83"/>
      <c r="M2311" s="1"/>
    </row>
    <row r="2312" spans="1:13" ht="20.25" hidden="1" customHeight="1">
      <c r="A2312" s="1"/>
      <c r="B2312" s="120" t="s">
        <v>1601</v>
      </c>
      <c r="C2312" s="83" t="s">
        <v>14</v>
      </c>
      <c r="D2312" s="83" t="s">
        <v>783</v>
      </c>
      <c r="E2312" s="83">
        <v>2019</v>
      </c>
      <c r="F2312" s="83" t="s">
        <v>271</v>
      </c>
      <c r="G2312" s="84">
        <v>43647</v>
      </c>
      <c r="H2312" s="84">
        <v>43657</v>
      </c>
      <c r="I2312" s="122" t="s">
        <v>1617</v>
      </c>
      <c r="J2312" s="83" t="s">
        <v>88</v>
      </c>
      <c r="K2312" s="85">
        <v>1000</v>
      </c>
      <c r="L2312" s="83"/>
      <c r="M2312" s="1"/>
    </row>
    <row r="2313" spans="1:13" ht="20.25" hidden="1" customHeight="1">
      <c r="A2313" s="1"/>
      <c r="B2313" s="120" t="s">
        <v>1603</v>
      </c>
      <c r="C2313" s="83" t="s">
        <v>14</v>
      </c>
      <c r="D2313" s="83" t="s">
        <v>783</v>
      </c>
      <c r="E2313" s="83">
        <v>2019</v>
      </c>
      <c r="F2313" s="83" t="s">
        <v>271</v>
      </c>
      <c r="G2313" s="84">
        <v>43647</v>
      </c>
      <c r="H2313" s="84">
        <v>43657</v>
      </c>
      <c r="I2313" s="122" t="s">
        <v>1617</v>
      </c>
      <c r="J2313" s="83" t="s">
        <v>745</v>
      </c>
      <c r="K2313" s="85">
        <v>600</v>
      </c>
      <c r="L2313" s="83"/>
      <c r="M2313" s="1"/>
    </row>
    <row r="2314" spans="1:13" ht="20.25" hidden="1" customHeight="1">
      <c r="A2314" s="1"/>
      <c r="B2314" s="120" t="s">
        <v>1605</v>
      </c>
      <c r="C2314" s="83" t="s">
        <v>14</v>
      </c>
      <c r="D2314" s="83" t="s">
        <v>783</v>
      </c>
      <c r="E2314" s="83">
        <v>2019</v>
      </c>
      <c r="F2314" s="83" t="s">
        <v>271</v>
      </c>
      <c r="G2314" s="84">
        <v>43647</v>
      </c>
      <c r="H2314" s="84">
        <v>43657</v>
      </c>
      <c r="I2314" s="122" t="s">
        <v>1617</v>
      </c>
      <c r="J2314" s="83" t="s">
        <v>1594</v>
      </c>
      <c r="K2314" s="85">
        <v>600</v>
      </c>
      <c r="L2314" s="83"/>
      <c r="M2314" s="1"/>
    </row>
    <row r="2315" spans="1:13" ht="20.25" hidden="1" customHeight="1">
      <c r="A2315" s="1"/>
      <c r="B2315" s="120" t="s">
        <v>1606</v>
      </c>
      <c r="C2315" s="83" t="s">
        <v>1171</v>
      </c>
      <c r="D2315" s="83" t="s">
        <v>783</v>
      </c>
      <c r="E2315" s="83">
        <v>2019</v>
      </c>
      <c r="F2315" s="83" t="s">
        <v>271</v>
      </c>
      <c r="G2315" s="84">
        <v>43647</v>
      </c>
      <c r="H2315" s="84">
        <v>43657</v>
      </c>
      <c r="I2315" s="122" t="s">
        <v>1617</v>
      </c>
      <c r="J2315" s="83" t="s">
        <v>572</v>
      </c>
      <c r="K2315" s="85">
        <v>113</v>
      </c>
      <c r="L2315" s="83"/>
      <c r="M2315" s="1"/>
    </row>
    <row r="2316" spans="1:13" ht="20.25" hidden="1" customHeight="1">
      <c r="A2316" s="1"/>
      <c r="B2316" s="120" t="s">
        <v>1607</v>
      </c>
      <c r="C2316" s="83" t="s">
        <v>14</v>
      </c>
      <c r="D2316" s="83" t="s">
        <v>783</v>
      </c>
      <c r="E2316" s="83">
        <v>2019</v>
      </c>
      <c r="F2316" s="83" t="s">
        <v>271</v>
      </c>
      <c r="G2316" s="84">
        <v>43647</v>
      </c>
      <c r="H2316" s="84">
        <v>43657</v>
      </c>
      <c r="I2316" s="122" t="s">
        <v>1617</v>
      </c>
      <c r="J2316" s="83" t="s">
        <v>88</v>
      </c>
      <c r="K2316" s="85">
        <v>600</v>
      </c>
      <c r="L2316" s="83"/>
      <c r="M2316" s="1"/>
    </row>
    <row r="2317" spans="1:13" ht="20.25" hidden="1" customHeight="1">
      <c r="A2317" s="1"/>
      <c r="B2317" s="120" t="s">
        <v>1608</v>
      </c>
      <c r="C2317" s="83" t="s">
        <v>1171</v>
      </c>
      <c r="D2317" s="83" t="s">
        <v>783</v>
      </c>
      <c r="E2317" s="83">
        <v>2019</v>
      </c>
      <c r="F2317" s="83" t="s">
        <v>271</v>
      </c>
      <c r="G2317" s="84">
        <v>43647</v>
      </c>
      <c r="H2317" s="84">
        <v>43657</v>
      </c>
      <c r="I2317" s="122" t="s">
        <v>1617</v>
      </c>
      <c r="J2317" s="83" t="s">
        <v>31</v>
      </c>
      <c r="K2317" s="85">
        <v>1000</v>
      </c>
      <c r="L2317" s="83"/>
      <c r="M2317" s="1"/>
    </row>
    <row r="2318" spans="1:13" ht="20.25" hidden="1" customHeight="1">
      <c r="A2318" s="1"/>
      <c r="B2318" s="120" t="s">
        <v>1609</v>
      </c>
      <c r="C2318" s="83" t="s">
        <v>1171</v>
      </c>
      <c r="D2318" s="83" t="s">
        <v>783</v>
      </c>
      <c r="E2318" s="83">
        <v>2019</v>
      </c>
      <c r="F2318" s="83" t="s">
        <v>271</v>
      </c>
      <c r="G2318" s="84">
        <v>43647</v>
      </c>
      <c r="H2318" s="84">
        <v>43657</v>
      </c>
      <c r="I2318" s="122" t="s">
        <v>1617</v>
      </c>
      <c r="J2318" s="83" t="s">
        <v>1097</v>
      </c>
      <c r="K2318" s="85">
        <v>1000</v>
      </c>
      <c r="L2318" s="83"/>
      <c r="M2318" s="1"/>
    </row>
    <row r="2319" spans="1:13" ht="20.25" hidden="1" customHeight="1">
      <c r="A2319" s="1"/>
      <c r="B2319" s="120" t="s">
        <v>1611</v>
      </c>
      <c r="C2319" s="83" t="s">
        <v>14</v>
      </c>
      <c r="D2319" s="83" t="s">
        <v>783</v>
      </c>
      <c r="E2319" s="83">
        <v>2019</v>
      </c>
      <c r="F2319" s="83" t="s">
        <v>271</v>
      </c>
      <c r="G2319" s="84">
        <v>43647</v>
      </c>
      <c r="H2319" s="84">
        <v>43657</v>
      </c>
      <c r="I2319" s="122" t="s">
        <v>1617</v>
      </c>
      <c r="J2319" s="83" t="s">
        <v>1612</v>
      </c>
      <c r="K2319" s="85">
        <v>1400</v>
      </c>
      <c r="L2319" s="83"/>
      <c r="M2319" s="1"/>
    </row>
    <row r="2320" spans="1:13" ht="20.25" hidden="1" customHeight="1">
      <c r="A2320" s="1"/>
      <c r="B2320" s="120" t="s">
        <v>1613</v>
      </c>
      <c r="C2320" s="83" t="s">
        <v>14</v>
      </c>
      <c r="D2320" s="83" t="s">
        <v>783</v>
      </c>
      <c r="E2320" s="83">
        <v>2019</v>
      </c>
      <c r="F2320" s="83" t="s">
        <v>271</v>
      </c>
      <c r="G2320" s="84">
        <v>43647</v>
      </c>
      <c r="H2320" s="84">
        <v>43657</v>
      </c>
      <c r="I2320" s="122" t="s">
        <v>1617</v>
      </c>
      <c r="J2320" s="83" t="s">
        <v>541</v>
      </c>
      <c r="K2320" s="85">
        <v>890</v>
      </c>
      <c r="L2320" s="83"/>
      <c r="M2320" s="1"/>
    </row>
    <row r="2321" spans="1:13" ht="20.25" hidden="1" customHeight="1">
      <c r="A2321" s="1"/>
      <c r="B2321" s="120" t="s">
        <v>1586</v>
      </c>
      <c r="C2321" s="83" t="s">
        <v>14</v>
      </c>
      <c r="D2321" s="83" t="s">
        <v>783</v>
      </c>
      <c r="E2321" s="83">
        <v>2019</v>
      </c>
      <c r="F2321" s="83" t="s">
        <v>271</v>
      </c>
      <c r="G2321" s="84">
        <v>43647</v>
      </c>
      <c r="H2321" s="84">
        <v>43657</v>
      </c>
      <c r="I2321" s="122" t="s">
        <v>1617</v>
      </c>
      <c r="J2321" s="83" t="s">
        <v>572</v>
      </c>
      <c r="K2321" s="85">
        <v>113</v>
      </c>
      <c r="L2321" s="83"/>
      <c r="M2321" s="1"/>
    </row>
    <row r="2322" spans="1:13" ht="20.25" hidden="1" customHeight="1">
      <c r="A2322" s="1"/>
      <c r="B2322" s="120" t="s">
        <v>1602</v>
      </c>
      <c r="C2322" s="83" t="s">
        <v>1171</v>
      </c>
      <c r="D2322" s="83" t="s">
        <v>783</v>
      </c>
      <c r="E2322" s="83">
        <v>2019</v>
      </c>
      <c r="F2322" s="83" t="s">
        <v>271</v>
      </c>
      <c r="G2322" s="84">
        <v>43647</v>
      </c>
      <c r="H2322" s="84">
        <v>43657</v>
      </c>
      <c r="I2322" s="122" t="s">
        <v>1617</v>
      </c>
      <c r="J2322" s="83" t="s">
        <v>31</v>
      </c>
      <c r="K2322" s="85">
        <v>486</v>
      </c>
      <c r="L2322" s="83"/>
      <c r="M2322" s="1"/>
    </row>
    <row r="2323" spans="1:13" ht="20.25" hidden="1" customHeight="1">
      <c r="A2323" s="1"/>
      <c r="B2323" s="120" t="s">
        <v>1614</v>
      </c>
      <c r="C2323" s="83" t="s">
        <v>1171</v>
      </c>
      <c r="D2323" s="83" t="s">
        <v>783</v>
      </c>
      <c r="E2323" s="83">
        <v>2019</v>
      </c>
      <c r="F2323" s="83" t="s">
        <v>271</v>
      </c>
      <c r="G2323" s="84">
        <v>43647</v>
      </c>
      <c r="H2323" s="84">
        <v>43657</v>
      </c>
      <c r="I2323" s="122" t="s">
        <v>1617</v>
      </c>
      <c r="J2323" s="83" t="s">
        <v>88</v>
      </c>
      <c r="K2323" s="85">
        <v>754.5</v>
      </c>
      <c r="L2323" s="83"/>
      <c r="M2323" s="1"/>
    </row>
    <row r="2324" spans="1:13" ht="20.25" hidden="1" customHeight="1">
      <c r="A2324" s="1"/>
      <c r="B2324" s="171" t="s">
        <v>1618</v>
      </c>
      <c r="C2324" s="89" t="s">
        <v>45</v>
      </c>
      <c r="D2324" s="89" t="s">
        <v>46</v>
      </c>
      <c r="E2324" s="89">
        <v>2019</v>
      </c>
      <c r="F2324" s="128" t="s">
        <v>271</v>
      </c>
      <c r="G2324" s="90"/>
      <c r="H2324" s="90"/>
      <c r="I2324" s="89" t="s">
        <v>1619</v>
      </c>
      <c r="J2324" s="128"/>
      <c r="K2324" s="172">
        <v>0</v>
      </c>
      <c r="L2324" s="131">
        <f>SUM(K2183:K2324)</f>
        <v>269545.47999999986</v>
      </c>
      <c r="M2324" s="1"/>
    </row>
    <row r="2325" spans="1:13" ht="20.25" hidden="1" customHeight="1">
      <c r="A2325" s="1"/>
      <c r="B2325" s="120" t="s">
        <v>1526</v>
      </c>
      <c r="C2325" s="83" t="s">
        <v>1171</v>
      </c>
      <c r="D2325" s="83" t="s">
        <v>86</v>
      </c>
      <c r="E2325" s="83">
        <v>2019</v>
      </c>
      <c r="F2325" s="83" t="s">
        <v>323</v>
      </c>
      <c r="G2325" s="84">
        <v>43682</v>
      </c>
      <c r="H2325" s="84">
        <v>43685</v>
      </c>
      <c r="I2325" s="122" t="s">
        <v>1620</v>
      </c>
      <c r="J2325" s="83" t="s">
        <v>938</v>
      </c>
      <c r="K2325" s="85">
        <v>2000</v>
      </c>
      <c r="L2325" s="83"/>
      <c r="M2325" s="1"/>
    </row>
    <row r="2326" spans="1:13" ht="20.25" hidden="1" customHeight="1">
      <c r="A2326" s="1"/>
      <c r="B2326" s="120" t="s">
        <v>1481</v>
      </c>
      <c r="C2326" s="83" t="s">
        <v>14</v>
      </c>
      <c r="D2326" s="83" t="s">
        <v>22</v>
      </c>
      <c r="E2326" s="83">
        <v>2019</v>
      </c>
      <c r="F2326" s="83" t="s">
        <v>323</v>
      </c>
      <c r="G2326" s="84">
        <v>43682</v>
      </c>
      <c r="H2326" s="84">
        <v>43686</v>
      </c>
      <c r="I2326" s="122" t="s">
        <v>1621</v>
      </c>
      <c r="J2326" s="83" t="s">
        <v>1622</v>
      </c>
      <c r="K2326" s="85">
        <v>2500</v>
      </c>
      <c r="L2326" s="83"/>
      <c r="M2326" s="1"/>
    </row>
    <row r="2327" spans="1:13" ht="20.25" hidden="1" customHeight="1">
      <c r="A2327" s="1"/>
      <c r="B2327" s="120" t="s">
        <v>1557</v>
      </c>
      <c r="C2327" s="83" t="s">
        <v>14</v>
      </c>
      <c r="D2327" s="83" t="s">
        <v>86</v>
      </c>
      <c r="E2327" s="83">
        <v>2019</v>
      </c>
      <c r="F2327" s="83" t="s">
        <v>323</v>
      </c>
      <c r="G2327" s="84">
        <v>43682</v>
      </c>
      <c r="H2327" s="84">
        <v>43685</v>
      </c>
      <c r="I2327" s="122" t="s">
        <v>1623</v>
      </c>
      <c r="J2327" s="83" t="s">
        <v>1559</v>
      </c>
      <c r="K2327" s="85">
        <v>4000</v>
      </c>
      <c r="L2327" s="83"/>
      <c r="M2327" s="1"/>
    </row>
    <row r="2328" spans="1:13" ht="20.25" hidden="1" customHeight="1">
      <c r="A2328" s="1"/>
      <c r="B2328" s="120" t="s">
        <v>1532</v>
      </c>
      <c r="C2328" s="83" t="s">
        <v>1171</v>
      </c>
      <c r="D2328" s="83" t="s">
        <v>65</v>
      </c>
      <c r="E2328" s="83">
        <v>2019</v>
      </c>
      <c r="F2328" s="83" t="s">
        <v>323</v>
      </c>
      <c r="G2328" s="84">
        <v>43682</v>
      </c>
      <c r="H2328" s="84">
        <v>43685</v>
      </c>
      <c r="I2328" s="122" t="s">
        <v>1624</v>
      </c>
      <c r="J2328" s="83" t="s">
        <v>885</v>
      </c>
      <c r="K2328" s="85">
        <v>2000</v>
      </c>
      <c r="L2328" s="83"/>
      <c r="M2328" s="1"/>
    </row>
    <row r="2329" spans="1:13" ht="20.25" hidden="1" customHeight="1">
      <c r="A2329" s="1"/>
      <c r="B2329" s="120" t="s">
        <v>1563</v>
      </c>
      <c r="C2329" s="83" t="s">
        <v>1171</v>
      </c>
      <c r="D2329" s="83" t="s">
        <v>443</v>
      </c>
      <c r="E2329" s="83">
        <v>2019</v>
      </c>
      <c r="F2329" s="83" t="s">
        <v>323</v>
      </c>
      <c r="G2329" s="84">
        <v>43682</v>
      </c>
      <c r="H2329" s="84">
        <v>43686</v>
      </c>
      <c r="I2329" s="122" t="s">
        <v>1625</v>
      </c>
      <c r="J2329" s="83" t="s">
        <v>1559</v>
      </c>
      <c r="K2329" s="85">
        <v>2000</v>
      </c>
      <c r="L2329" s="83"/>
      <c r="M2329" s="1"/>
    </row>
    <row r="2330" spans="1:13" ht="20.25" hidden="1" customHeight="1">
      <c r="A2330" s="1"/>
      <c r="B2330" s="120" t="s">
        <v>1626</v>
      </c>
      <c r="C2330" s="83" t="s">
        <v>1171</v>
      </c>
      <c r="D2330" s="83" t="s">
        <v>57</v>
      </c>
      <c r="E2330" s="83">
        <v>2019</v>
      </c>
      <c r="F2330" s="83" t="s">
        <v>323</v>
      </c>
      <c r="G2330" s="84">
        <v>43682</v>
      </c>
      <c r="H2330" s="84">
        <v>43686</v>
      </c>
      <c r="I2330" s="122" t="s">
        <v>1627</v>
      </c>
      <c r="J2330" s="83" t="s">
        <v>1561</v>
      </c>
      <c r="K2330" s="85">
        <v>2000</v>
      </c>
      <c r="L2330" s="83"/>
      <c r="M2330" s="1"/>
    </row>
    <row r="2331" spans="1:13" ht="20.25" hidden="1" customHeight="1">
      <c r="A2331" s="1"/>
      <c r="B2331" s="120" t="s">
        <v>1565</v>
      </c>
      <c r="C2331" s="83" t="s">
        <v>14</v>
      </c>
      <c r="D2331" s="83" t="s">
        <v>218</v>
      </c>
      <c r="E2331" s="83">
        <v>2019</v>
      </c>
      <c r="F2331" s="83" t="s">
        <v>323</v>
      </c>
      <c r="G2331" s="84">
        <v>43683</v>
      </c>
      <c r="H2331" s="84">
        <v>43689</v>
      </c>
      <c r="I2331" s="83" t="s">
        <v>1628</v>
      </c>
      <c r="J2331" s="83"/>
      <c r="K2331" s="85">
        <v>1000</v>
      </c>
      <c r="L2331" s="83"/>
      <c r="M2331" s="1"/>
    </row>
    <row r="2332" spans="1:13" ht="20.25" hidden="1" customHeight="1">
      <c r="A2332" s="1"/>
      <c r="B2332" s="120" t="s">
        <v>1629</v>
      </c>
      <c r="C2332" s="83" t="s">
        <v>14</v>
      </c>
      <c r="D2332" s="83" t="s">
        <v>218</v>
      </c>
      <c r="E2332" s="83">
        <v>2019</v>
      </c>
      <c r="F2332" s="83" t="s">
        <v>323</v>
      </c>
      <c r="G2332" s="84">
        <v>43683</v>
      </c>
      <c r="H2332" s="84">
        <v>43689</v>
      </c>
      <c r="I2332" s="83" t="s">
        <v>1628</v>
      </c>
      <c r="J2332" s="83"/>
      <c r="K2332" s="85">
        <v>3000</v>
      </c>
      <c r="L2332" s="83"/>
      <c r="M2332" s="1"/>
    </row>
    <row r="2333" spans="1:13" ht="20.25" hidden="1" customHeight="1">
      <c r="A2333" s="1"/>
      <c r="B2333" s="120" t="s">
        <v>999</v>
      </c>
      <c r="C2333" s="83" t="s">
        <v>1171</v>
      </c>
      <c r="D2333" s="83" t="s">
        <v>218</v>
      </c>
      <c r="E2333" s="83">
        <v>2019</v>
      </c>
      <c r="F2333" s="83" t="s">
        <v>323</v>
      </c>
      <c r="G2333" s="84">
        <v>43683</v>
      </c>
      <c r="H2333" s="84">
        <v>43689</v>
      </c>
      <c r="I2333" s="83" t="s">
        <v>1628</v>
      </c>
      <c r="J2333" s="83"/>
      <c r="K2333" s="85">
        <v>3000</v>
      </c>
      <c r="L2333" s="83"/>
      <c r="M2333" s="1"/>
    </row>
    <row r="2334" spans="1:13" ht="20.25" hidden="1" customHeight="1">
      <c r="A2334" s="1"/>
      <c r="B2334" s="120" t="s">
        <v>1630</v>
      </c>
      <c r="C2334" s="83" t="s">
        <v>1171</v>
      </c>
      <c r="D2334" s="83" t="s">
        <v>218</v>
      </c>
      <c r="E2334" s="83">
        <v>2019</v>
      </c>
      <c r="F2334" s="83" t="s">
        <v>323</v>
      </c>
      <c r="G2334" s="84">
        <v>43683</v>
      </c>
      <c r="H2334" s="84">
        <v>43689</v>
      </c>
      <c r="I2334" s="83" t="s">
        <v>1628</v>
      </c>
      <c r="J2334" s="83"/>
      <c r="K2334" s="85">
        <v>3000</v>
      </c>
      <c r="L2334" s="83"/>
      <c r="M2334" s="1"/>
    </row>
    <row r="2335" spans="1:13" ht="20.25" hidden="1" customHeight="1">
      <c r="A2335" s="1"/>
      <c r="B2335" s="120" t="s">
        <v>1631</v>
      </c>
      <c r="C2335" s="83" t="s">
        <v>14</v>
      </c>
      <c r="D2335" s="83" t="s">
        <v>218</v>
      </c>
      <c r="E2335" s="83">
        <v>2019</v>
      </c>
      <c r="F2335" s="83" t="s">
        <v>323</v>
      </c>
      <c r="G2335" s="84">
        <v>43683</v>
      </c>
      <c r="H2335" s="84">
        <v>43689</v>
      </c>
      <c r="I2335" s="83" t="s">
        <v>1628</v>
      </c>
      <c r="J2335" s="83"/>
      <c r="K2335" s="85">
        <v>3000</v>
      </c>
      <c r="L2335" s="83"/>
      <c r="M2335" s="1"/>
    </row>
    <row r="2336" spans="1:13" ht="20.25" hidden="1" customHeight="1">
      <c r="A2336" s="1"/>
      <c r="B2336" s="120" t="s">
        <v>1569</v>
      </c>
      <c r="C2336" s="83" t="s">
        <v>1171</v>
      </c>
      <c r="D2336" s="83" t="s">
        <v>218</v>
      </c>
      <c r="E2336" s="83">
        <v>2019</v>
      </c>
      <c r="F2336" s="83" t="s">
        <v>323</v>
      </c>
      <c r="G2336" s="84">
        <v>43683</v>
      </c>
      <c r="H2336" s="84">
        <v>43689</v>
      </c>
      <c r="I2336" s="83" t="s">
        <v>1628</v>
      </c>
      <c r="J2336" s="83"/>
      <c r="K2336" s="85">
        <v>3000</v>
      </c>
      <c r="L2336" s="83"/>
      <c r="M2336" s="1"/>
    </row>
    <row r="2337" spans="1:13" ht="20.25" hidden="1" customHeight="1">
      <c r="A2337" s="1"/>
      <c r="B2337" s="120" t="s">
        <v>1146</v>
      </c>
      <c r="C2337" s="83" t="s">
        <v>1171</v>
      </c>
      <c r="D2337" s="83" t="s">
        <v>218</v>
      </c>
      <c r="E2337" s="83">
        <v>2019</v>
      </c>
      <c r="F2337" s="83" t="s">
        <v>323</v>
      </c>
      <c r="G2337" s="84">
        <v>43683</v>
      </c>
      <c r="H2337" s="84">
        <v>43689</v>
      </c>
      <c r="I2337" s="83" t="s">
        <v>1628</v>
      </c>
      <c r="J2337" s="83"/>
      <c r="K2337" s="85">
        <v>3000</v>
      </c>
      <c r="L2337" s="83"/>
      <c r="M2337" s="1"/>
    </row>
    <row r="2338" spans="1:13" ht="20.25" hidden="1" customHeight="1">
      <c r="A2338" s="1"/>
      <c r="B2338" s="120" t="s">
        <v>1486</v>
      </c>
      <c r="C2338" s="83" t="s">
        <v>1171</v>
      </c>
      <c r="D2338" s="83" t="s">
        <v>218</v>
      </c>
      <c r="E2338" s="83">
        <v>2019</v>
      </c>
      <c r="F2338" s="83" t="s">
        <v>323</v>
      </c>
      <c r="G2338" s="84">
        <v>43683</v>
      </c>
      <c r="H2338" s="84">
        <v>43689</v>
      </c>
      <c r="I2338" s="83" t="s">
        <v>1628</v>
      </c>
      <c r="J2338" s="83"/>
      <c r="K2338" s="85">
        <v>3000</v>
      </c>
      <c r="L2338" s="83"/>
      <c r="M2338" s="1"/>
    </row>
    <row r="2339" spans="1:13" ht="20.25" hidden="1" customHeight="1">
      <c r="A2339" s="1"/>
      <c r="B2339" s="82" t="s">
        <v>1547</v>
      </c>
      <c r="C2339" s="83" t="s">
        <v>1171</v>
      </c>
      <c r="D2339" s="83" t="s">
        <v>1030</v>
      </c>
      <c r="E2339" s="83">
        <v>2019</v>
      </c>
      <c r="F2339" s="83" t="s">
        <v>323</v>
      </c>
      <c r="G2339" s="84">
        <v>43683</v>
      </c>
      <c r="H2339" s="84">
        <v>43699</v>
      </c>
      <c r="I2339" s="122" t="s">
        <v>1632</v>
      </c>
      <c r="J2339" s="83" t="s">
        <v>398</v>
      </c>
      <c r="K2339" s="85">
        <v>645</v>
      </c>
      <c r="L2339" s="83"/>
      <c r="M2339" s="1"/>
    </row>
    <row r="2340" spans="1:13" ht="20.25" hidden="1" customHeight="1">
      <c r="A2340" s="1"/>
      <c r="B2340" s="82" t="s">
        <v>265</v>
      </c>
      <c r="C2340" s="83" t="s">
        <v>1171</v>
      </c>
      <c r="D2340" s="83" t="s">
        <v>1211</v>
      </c>
      <c r="E2340" s="83">
        <v>2019</v>
      </c>
      <c r="F2340" s="83" t="s">
        <v>323</v>
      </c>
      <c r="G2340" s="84">
        <v>43678</v>
      </c>
      <c r="H2340" s="84">
        <v>43679</v>
      </c>
      <c r="I2340" s="122" t="s">
        <v>1632</v>
      </c>
      <c r="J2340" s="83" t="s">
        <v>1221</v>
      </c>
      <c r="K2340" s="85">
        <v>645</v>
      </c>
      <c r="L2340" s="83"/>
      <c r="M2340" s="1"/>
    </row>
    <row r="2341" spans="1:13" ht="20.25" hidden="1" customHeight="1">
      <c r="A2341" s="1"/>
      <c r="B2341" s="82" t="s">
        <v>602</v>
      </c>
      <c r="C2341" s="83" t="s">
        <v>1171</v>
      </c>
      <c r="D2341" s="83" t="s">
        <v>1211</v>
      </c>
      <c r="E2341" s="83">
        <v>2019</v>
      </c>
      <c r="F2341" s="83" t="s">
        <v>323</v>
      </c>
      <c r="G2341" s="84">
        <v>43684</v>
      </c>
      <c r="H2341" s="84">
        <v>43686</v>
      </c>
      <c r="I2341" s="122" t="s">
        <v>1632</v>
      </c>
      <c r="J2341" s="83" t="s">
        <v>938</v>
      </c>
      <c r="K2341" s="85">
        <v>158</v>
      </c>
      <c r="L2341" s="83"/>
      <c r="M2341" s="1"/>
    </row>
    <row r="2342" spans="1:13" ht="20.25" hidden="1" customHeight="1">
      <c r="A2342" s="1"/>
      <c r="B2342" s="82" t="s">
        <v>41</v>
      </c>
      <c r="C2342" s="83" t="s">
        <v>1171</v>
      </c>
      <c r="D2342" s="83" t="s">
        <v>1211</v>
      </c>
      <c r="E2342" s="83">
        <v>2019</v>
      </c>
      <c r="F2342" s="83" t="s">
        <v>323</v>
      </c>
      <c r="G2342" s="84">
        <v>43684</v>
      </c>
      <c r="H2342" s="84">
        <v>43686</v>
      </c>
      <c r="I2342" s="122" t="s">
        <v>1632</v>
      </c>
      <c r="J2342" s="83" t="s">
        <v>938</v>
      </c>
      <c r="K2342" s="85">
        <v>316</v>
      </c>
      <c r="L2342" s="83"/>
      <c r="M2342" s="1"/>
    </row>
    <row r="2343" spans="1:13" ht="20.25" hidden="1" customHeight="1">
      <c r="A2343" s="1"/>
      <c r="B2343" s="82" t="s">
        <v>1328</v>
      </c>
      <c r="C2343" s="83" t="s">
        <v>1171</v>
      </c>
      <c r="D2343" s="83" t="s">
        <v>78</v>
      </c>
      <c r="E2343" s="83">
        <v>2019</v>
      </c>
      <c r="F2343" s="83" t="s">
        <v>323</v>
      </c>
      <c r="G2343" s="84">
        <v>43685</v>
      </c>
      <c r="H2343" s="84">
        <v>43689</v>
      </c>
      <c r="I2343" s="122" t="s">
        <v>1540</v>
      </c>
      <c r="J2343" s="83" t="s">
        <v>1541</v>
      </c>
      <c r="K2343" s="85">
        <v>228</v>
      </c>
      <c r="L2343" s="83"/>
      <c r="M2343" s="1"/>
    </row>
    <row r="2344" spans="1:13" ht="20.25" hidden="1" customHeight="1">
      <c r="A2344" s="1"/>
      <c r="B2344" s="82" t="s">
        <v>1336</v>
      </c>
      <c r="C2344" s="83" t="s">
        <v>1171</v>
      </c>
      <c r="D2344" s="83" t="s">
        <v>476</v>
      </c>
      <c r="E2344" s="83">
        <v>2019</v>
      </c>
      <c r="F2344" s="83" t="s">
        <v>323</v>
      </c>
      <c r="G2344" s="84">
        <v>43685</v>
      </c>
      <c r="H2344" s="84">
        <v>43689</v>
      </c>
      <c r="I2344" s="122" t="s">
        <v>1540</v>
      </c>
      <c r="J2344" s="83" t="s">
        <v>1542</v>
      </c>
      <c r="K2344" s="85">
        <v>228</v>
      </c>
      <c r="L2344" s="83"/>
      <c r="M2344" s="1"/>
    </row>
    <row r="2345" spans="1:13" ht="20.25" hidden="1" customHeight="1">
      <c r="A2345" s="1"/>
      <c r="B2345" s="82" t="s">
        <v>1468</v>
      </c>
      <c r="C2345" s="83" t="s">
        <v>14</v>
      </c>
      <c r="D2345" s="83" t="s">
        <v>476</v>
      </c>
      <c r="E2345" s="83">
        <v>2019</v>
      </c>
      <c r="F2345" s="83" t="s">
        <v>323</v>
      </c>
      <c r="G2345" s="84">
        <v>43699</v>
      </c>
      <c r="H2345" s="84">
        <v>43703</v>
      </c>
      <c r="I2345" s="122" t="s">
        <v>1540</v>
      </c>
      <c r="J2345" s="83" t="s">
        <v>1119</v>
      </c>
      <c r="K2345" s="85">
        <v>497</v>
      </c>
      <c r="L2345" s="83"/>
      <c r="M2345" s="1"/>
    </row>
    <row r="2346" spans="1:13" ht="20.25" hidden="1" customHeight="1">
      <c r="A2346" s="1"/>
      <c r="B2346" s="82" t="s">
        <v>1633</v>
      </c>
      <c r="C2346" s="83" t="s">
        <v>1171</v>
      </c>
      <c r="D2346" s="83" t="s">
        <v>1030</v>
      </c>
      <c r="E2346" s="83">
        <v>2019</v>
      </c>
      <c r="F2346" s="83" t="s">
        <v>323</v>
      </c>
      <c r="G2346" s="84">
        <v>43678</v>
      </c>
      <c r="H2346" s="84">
        <v>43686</v>
      </c>
      <c r="I2346" s="122" t="s">
        <v>1634</v>
      </c>
      <c r="J2346" s="83" t="s">
        <v>1094</v>
      </c>
      <c r="K2346" s="85">
        <v>2000</v>
      </c>
      <c r="L2346" s="83"/>
      <c r="M2346" s="1"/>
    </row>
    <row r="2347" spans="1:13" ht="20.25" hidden="1" customHeight="1">
      <c r="A2347" s="1"/>
      <c r="B2347" s="82" t="s">
        <v>1551</v>
      </c>
      <c r="C2347" s="83" t="s">
        <v>1171</v>
      </c>
      <c r="D2347" s="83" t="s">
        <v>1211</v>
      </c>
      <c r="E2347" s="83">
        <v>2019</v>
      </c>
      <c r="F2347" s="83" t="s">
        <v>323</v>
      </c>
      <c r="G2347" s="84">
        <v>43678</v>
      </c>
      <c r="H2347" s="84">
        <v>43686</v>
      </c>
      <c r="I2347" s="122" t="s">
        <v>1635</v>
      </c>
      <c r="J2347" s="83" t="s">
        <v>508</v>
      </c>
      <c r="K2347" s="85">
        <v>6000</v>
      </c>
      <c r="L2347" s="83"/>
      <c r="M2347" s="1"/>
    </row>
    <row r="2348" spans="1:13" ht="20.25" hidden="1" customHeight="1">
      <c r="A2348" s="1"/>
      <c r="B2348" s="82" t="s">
        <v>1636</v>
      </c>
      <c r="C2348" s="83" t="s">
        <v>1171</v>
      </c>
      <c r="D2348" s="83" t="s">
        <v>476</v>
      </c>
      <c r="E2348" s="83">
        <v>2019</v>
      </c>
      <c r="F2348" s="83" t="s">
        <v>323</v>
      </c>
      <c r="G2348" s="84">
        <v>43678</v>
      </c>
      <c r="H2348" s="84">
        <v>43686</v>
      </c>
      <c r="I2348" s="122" t="s">
        <v>1637</v>
      </c>
      <c r="J2348" s="83" t="s">
        <v>1094</v>
      </c>
      <c r="K2348" s="85">
        <v>4000</v>
      </c>
      <c r="L2348" s="83"/>
      <c r="M2348" s="1"/>
    </row>
    <row r="2349" spans="1:13" ht="20.25" hidden="1" customHeight="1">
      <c r="A2349" s="1"/>
      <c r="B2349" s="82" t="s">
        <v>594</v>
      </c>
      <c r="C2349" s="83" t="s">
        <v>1171</v>
      </c>
      <c r="D2349" s="83" t="s">
        <v>476</v>
      </c>
      <c r="E2349" s="83">
        <v>2019</v>
      </c>
      <c r="F2349" s="83" t="s">
        <v>323</v>
      </c>
      <c r="G2349" s="84">
        <v>43704</v>
      </c>
      <c r="H2349" s="84">
        <v>43707</v>
      </c>
      <c r="I2349" s="122" t="s">
        <v>1638</v>
      </c>
      <c r="J2349" s="83" t="s">
        <v>1639</v>
      </c>
      <c r="K2349" s="85">
        <v>5000</v>
      </c>
      <c r="L2349" s="83"/>
      <c r="M2349" s="1"/>
    </row>
    <row r="2350" spans="1:13" ht="20.25" hidden="1" customHeight="1">
      <c r="A2350" s="1"/>
      <c r="B2350" s="82" t="s">
        <v>1640</v>
      </c>
      <c r="C2350" s="83" t="s">
        <v>1171</v>
      </c>
      <c r="D2350" s="83" t="s">
        <v>476</v>
      </c>
      <c r="E2350" s="83">
        <v>2019</v>
      </c>
      <c r="F2350" s="83" t="s">
        <v>323</v>
      </c>
      <c r="G2350" s="84">
        <v>43704</v>
      </c>
      <c r="H2350" s="84">
        <v>43707</v>
      </c>
      <c r="I2350" s="122" t="s">
        <v>1641</v>
      </c>
      <c r="J2350" s="83" t="s">
        <v>693</v>
      </c>
      <c r="K2350" s="85">
        <v>3000</v>
      </c>
      <c r="L2350" s="83"/>
      <c r="M2350" s="1"/>
    </row>
    <row r="2351" spans="1:13" ht="20.25" hidden="1" customHeight="1">
      <c r="A2351" s="1"/>
      <c r="B2351" s="82" t="s">
        <v>1640</v>
      </c>
      <c r="C2351" s="83" t="s">
        <v>1171</v>
      </c>
      <c r="D2351" s="83" t="s">
        <v>476</v>
      </c>
      <c r="E2351" s="83">
        <v>2019</v>
      </c>
      <c r="F2351" s="83" t="s">
        <v>323</v>
      </c>
      <c r="G2351" s="84">
        <v>43704</v>
      </c>
      <c r="H2351" s="84">
        <v>43707</v>
      </c>
      <c r="I2351" s="122" t="s">
        <v>1642</v>
      </c>
      <c r="J2351" s="83" t="s">
        <v>693</v>
      </c>
      <c r="K2351" s="85">
        <v>4000</v>
      </c>
      <c r="L2351" s="83"/>
      <c r="M2351" s="1"/>
    </row>
    <row r="2352" spans="1:13" ht="20.25" hidden="1" customHeight="1">
      <c r="A2352" s="1"/>
      <c r="B2352" s="82" t="s">
        <v>1643</v>
      </c>
      <c r="C2352" s="83" t="s">
        <v>14</v>
      </c>
      <c r="D2352" s="83" t="s">
        <v>476</v>
      </c>
      <c r="E2352" s="83">
        <v>2019</v>
      </c>
      <c r="F2352" s="83" t="s">
        <v>323</v>
      </c>
      <c r="G2352" s="84">
        <v>43704</v>
      </c>
      <c r="H2352" s="84">
        <v>43707</v>
      </c>
      <c r="I2352" s="122" t="s">
        <v>1642</v>
      </c>
      <c r="J2352" s="83" t="s">
        <v>1049</v>
      </c>
      <c r="K2352" s="85">
        <v>7000</v>
      </c>
      <c r="L2352" s="83"/>
      <c r="M2352" s="1"/>
    </row>
    <row r="2353" spans="1:13" ht="20.25" hidden="1" customHeight="1">
      <c r="A2353" s="1"/>
      <c r="B2353" s="82" t="s">
        <v>1644</v>
      </c>
      <c r="C2353" s="83" t="s">
        <v>14</v>
      </c>
      <c r="D2353" s="83" t="s">
        <v>476</v>
      </c>
      <c r="E2353" s="83">
        <v>2019</v>
      </c>
      <c r="F2353" s="83" t="s">
        <v>323</v>
      </c>
      <c r="G2353" s="84">
        <v>43704</v>
      </c>
      <c r="H2353" s="84">
        <v>43707</v>
      </c>
      <c r="I2353" s="122" t="s">
        <v>1638</v>
      </c>
      <c r="J2353" s="83" t="s">
        <v>1645</v>
      </c>
      <c r="K2353" s="85">
        <v>5000</v>
      </c>
      <c r="L2353" s="83"/>
      <c r="M2353" s="1"/>
    </row>
    <row r="2354" spans="1:13" ht="20.25" hidden="1" customHeight="1">
      <c r="A2354" s="1"/>
      <c r="B2354" s="120" t="s">
        <v>1646</v>
      </c>
      <c r="C2354" s="83" t="s">
        <v>1171</v>
      </c>
      <c r="D2354" s="83" t="s">
        <v>476</v>
      </c>
      <c r="E2354" s="83">
        <v>2019</v>
      </c>
      <c r="F2354" s="83" t="s">
        <v>323</v>
      </c>
      <c r="G2354" s="84">
        <v>43706</v>
      </c>
      <c r="H2354" s="84">
        <v>43707</v>
      </c>
      <c r="I2354" s="122" t="s">
        <v>1647</v>
      </c>
      <c r="J2354" s="83" t="s">
        <v>1049</v>
      </c>
      <c r="K2354" s="85">
        <v>2027.76</v>
      </c>
      <c r="L2354" s="83"/>
      <c r="M2354" s="1"/>
    </row>
    <row r="2355" spans="1:13" ht="20.25" hidden="1" customHeight="1">
      <c r="A2355" s="1"/>
      <c r="B2355" s="120" t="s">
        <v>1648</v>
      </c>
      <c r="C2355" s="83" t="s">
        <v>14</v>
      </c>
      <c r="D2355" s="83" t="s">
        <v>476</v>
      </c>
      <c r="E2355" s="83">
        <v>2019</v>
      </c>
      <c r="F2355" s="83" t="s">
        <v>323</v>
      </c>
      <c r="G2355" s="84">
        <v>43706</v>
      </c>
      <c r="H2355" s="84">
        <v>43707</v>
      </c>
      <c r="I2355" s="122" t="s">
        <v>1647</v>
      </c>
      <c r="J2355" s="83" t="s">
        <v>111</v>
      </c>
      <c r="K2355" s="85">
        <v>3548.58</v>
      </c>
      <c r="L2355" s="83"/>
      <c r="M2355" s="1"/>
    </row>
    <row r="2356" spans="1:13" ht="20.25" hidden="1" customHeight="1">
      <c r="A2356" s="1"/>
      <c r="B2356" s="120" t="s">
        <v>1521</v>
      </c>
      <c r="C2356" s="83" t="s">
        <v>1171</v>
      </c>
      <c r="D2356" s="83" t="s">
        <v>476</v>
      </c>
      <c r="E2356" s="83">
        <v>2019</v>
      </c>
      <c r="F2356" s="83" t="s">
        <v>323</v>
      </c>
      <c r="G2356" s="84">
        <v>43706</v>
      </c>
      <c r="H2356" s="84">
        <v>43707</v>
      </c>
      <c r="I2356" s="122" t="s">
        <v>1647</v>
      </c>
      <c r="J2356" s="83" t="s">
        <v>693</v>
      </c>
      <c r="K2356" s="85">
        <v>2027.76</v>
      </c>
      <c r="L2356" s="83"/>
      <c r="M2356" s="1"/>
    </row>
    <row r="2357" spans="1:13" ht="20.25" hidden="1" customHeight="1">
      <c r="A2357" s="1"/>
      <c r="B2357" s="171" t="s">
        <v>1649</v>
      </c>
      <c r="C2357" s="89" t="s">
        <v>45</v>
      </c>
      <c r="D2357" s="89" t="s">
        <v>46</v>
      </c>
      <c r="E2357" s="89">
        <v>2019</v>
      </c>
      <c r="F2357" s="128" t="s">
        <v>323</v>
      </c>
      <c r="G2357" s="90"/>
      <c r="H2357" s="90"/>
      <c r="I2357" s="89" t="s">
        <v>1650</v>
      </c>
      <c r="J2357" s="128"/>
      <c r="K2357" s="172">
        <v>0</v>
      </c>
      <c r="L2357" s="131">
        <f>SUM(K2325:K2357)</f>
        <v>82821.099999999991</v>
      </c>
      <c r="M2357" s="1"/>
    </row>
    <row r="2358" spans="1:13" ht="20.25" hidden="1" customHeight="1">
      <c r="A2358" s="1"/>
      <c r="B2358" s="120" t="s">
        <v>1563</v>
      </c>
      <c r="C2358" s="83" t="s">
        <v>1171</v>
      </c>
      <c r="D2358" s="83" t="s">
        <v>443</v>
      </c>
      <c r="E2358" s="83">
        <v>2019</v>
      </c>
      <c r="F2358" s="83" t="s">
        <v>362</v>
      </c>
      <c r="G2358" s="84">
        <v>43710</v>
      </c>
      <c r="H2358" s="84">
        <v>43718</v>
      </c>
      <c r="I2358" s="122" t="s">
        <v>1651</v>
      </c>
      <c r="J2358" s="83" t="s">
        <v>1559</v>
      </c>
      <c r="K2358" s="85">
        <v>2000</v>
      </c>
      <c r="L2358" s="83"/>
      <c r="M2358" s="1"/>
    </row>
    <row r="2359" spans="1:13" ht="20.25" hidden="1" customHeight="1">
      <c r="A2359" s="1"/>
      <c r="B2359" s="120" t="s">
        <v>1626</v>
      </c>
      <c r="C2359" s="83" t="s">
        <v>1171</v>
      </c>
      <c r="D2359" s="83" t="s">
        <v>57</v>
      </c>
      <c r="E2359" s="83">
        <v>2019</v>
      </c>
      <c r="F2359" s="83" t="s">
        <v>362</v>
      </c>
      <c r="G2359" s="84">
        <v>43710</v>
      </c>
      <c r="H2359" s="84">
        <v>43713</v>
      </c>
      <c r="I2359" s="122" t="s">
        <v>1652</v>
      </c>
      <c r="J2359" s="83" t="s">
        <v>1561</v>
      </c>
      <c r="K2359" s="85">
        <v>2000</v>
      </c>
      <c r="L2359" s="83"/>
      <c r="M2359" s="1"/>
    </row>
    <row r="2360" spans="1:13" ht="20.25" hidden="1" customHeight="1">
      <c r="A2360" s="1"/>
      <c r="B2360" s="120" t="s">
        <v>1592</v>
      </c>
      <c r="C2360" s="83" t="s">
        <v>1171</v>
      </c>
      <c r="D2360" s="83" t="s">
        <v>65</v>
      </c>
      <c r="E2360" s="83">
        <v>2019</v>
      </c>
      <c r="F2360" s="83" t="s">
        <v>362</v>
      </c>
      <c r="G2360" s="84">
        <v>43710</v>
      </c>
      <c r="H2360" s="84">
        <v>43713</v>
      </c>
      <c r="I2360" s="122" t="s">
        <v>1653</v>
      </c>
      <c r="J2360" s="83" t="s">
        <v>1654</v>
      </c>
      <c r="K2360" s="85">
        <v>2000</v>
      </c>
      <c r="L2360" s="83"/>
      <c r="M2360" s="1"/>
    </row>
    <row r="2361" spans="1:13" ht="20.25" hidden="1" customHeight="1">
      <c r="A2361" s="1"/>
      <c r="B2361" s="120" t="s">
        <v>1655</v>
      </c>
      <c r="C2361" s="83" t="s">
        <v>1171</v>
      </c>
      <c r="D2361" s="83" t="s">
        <v>22</v>
      </c>
      <c r="E2361" s="83">
        <v>2019</v>
      </c>
      <c r="F2361" s="83" t="s">
        <v>362</v>
      </c>
      <c r="G2361" s="84">
        <v>43710</v>
      </c>
      <c r="H2361" s="84">
        <v>43713</v>
      </c>
      <c r="I2361" s="122" t="s">
        <v>1656</v>
      </c>
      <c r="J2361" s="83" t="s">
        <v>1657</v>
      </c>
      <c r="K2361" s="85">
        <v>2000</v>
      </c>
      <c r="L2361" s="83"/>
      <c r="M2361" s="1"/>
    </row>
    <row r="2362" spans="1:13" ht="20.25" hidden="1" customHeight="1">
      <c r="A2362" s="1"/>
      <c r="B2362" s="120" t="s">
        <v>1658</v>
      </c>
      <c r="C2362" s="83" t="s">
        <v>1171</v>
      </c>
      <c r="D2362" s="83" t="s">
        <v>443</v>
      </c>
      <c r="E2362" s="83">
        <v>2019</v>
      </c>
      <c r="F2362" s="83" t="s">
        <v>362</v>
      </c>
      <c r="G2362" s="84">
        <v>43712</v>
      </c>
      <c r="H2362" s="84">
        <v>43714</v>
      </c>
      <c r="I2362" s="122" t="s">
        <v>1653</v>
      </c>
      <c r="J2362" s="83" t="s">
        <v>1365</v>
      </c>
      <c r="K2362" s="85">
        <v>2000</v>
      </c>
      <c r="L2362" s="83"/>
      <c r="M2362" s="1"/>
    </row>
    <row r="2363" spans="1:13" ht="20.25" hidden="1" customHeight="1">
      <c r="A2363" s="1"/>
      <c r="B2363" s="120" t="s">
        <v>1659</v>
      </c>
      <c r="C2363" s="83" t="s">
        <v>1171</v>
      </c>
      <c r="D2363" s="83" t="s">
        <v>65</v>
      </c>
      <c r="E2363" s="83">
        <v>2019</v>
      </c>
      <c r="F2363" s="83" t="s">
        <v>362</v>
      </c>
      <c r="G2363" s="84">
        <v>43712</v>
      </c>
      <c r="H2363" s="84">
        <v>43718</v>
      </c>
      <c r="I2363" s="122" t="s">
        <v>1656</v>
      </c>
      <c r="J2363" s="83" t="s">
        <v>24</v>
      </c>
      <c r="K2363" s="85">
        <v>2000</v>
      </c>
      <c r="L2363" s="83"/>
      <c r="M2363" s="1"/>
    </row>
    <row r="2364" spans="1:13" ht="20.25" hidden="1" customHeight="1">
      <c r="A2364" s="1"/>
      <c r="B2364" s="120" t="s">
        <v>1660</v>
      </c>
      <c r="C2364" s="83" t="s">
        <v>1171</v>
      </c>
      <c r="D2364" s="83" t="s">
        <v>57</v>
      </c>
      <c r="E2364" s="83">
        <v>2019</v>
      </c>
      <c r="F2364" s="83" t="s">
        <v>362</v>
      </c>
      <c r="G2364" s="84">
        <v>43712</v>
      </c>
      <c r="H2364" s="84">
        <v>43718</v>
      </c>
      <c r="I2364" s="122" t="s">
        <v>1656</v>
      </c>
      <c r="J2364" s="83" t="s">
        <v>1661</v>
      </c>
      <c r="K2364" s="85">
        <v>2000</v>
      </c>
      <c r="L2364" s="83"/>
      <c r="M2364" s="1"/>
    </row>
    <row r="2365" spans="1:13" ht="20.25" hidden="1" customHeight="1">
      <c r="A2365" s="1"/>
      <c r="B2365" s="120" t="s">
        <v>1662</v>
      </c>
      <c r="C2365" s="83" t="s">
        <v>14</v>
      </c>
      <c r="D2365" s="83" t="s">
        <v>57</v>
      </c>
      <c r="E2365" s="83">
        <v>2019</v>
      </c>
      <c r="F2365" s="83" t="s">
        <v>362</v>
      </c>
      <c r="G2365" s="84">
        <v>43712</v>
      </c>
      <c r="H2365" s="84">
        <v>43714</v>
      </c>
      <c r="I2365" s="122" t="s">
        <v>1656</v>
      </c>
      <c r="J2365" s="83" t="s">
        <v>1663</v>
      </c>
      <c r="K2365" s="85">
        <v>2000</v>
      </c>
      <c r="L2365" s="83"/>
      <c r="M2365" s="1"/>
    </row>
    <row r="2366" spans="1:13" ht="20.25" hidden="1" customHeight="1">
      <c r="A2366" s="1"/>
      <c r="B2366" s="120" t="s">
        <v>1481</v>
      </c>
      <c r="C2366" s="83" t="s">
        <v>14</v>
      </c>
      <c r="D2366" s="83" t="s">
        <v>22</v>
      </c>
      <c r="E2366" s="83">
        <v>2019</v>
      </c>
      <c r="F2366" s="83" t="s">
        <v>362</v>
      </c>
      <c r="G2366" s="84">
        <v>43710</v>
      </c>
      <c r="H2366" s="84">
        <v>43713</v>
      </c>
      <c r="I2366" s="122" t="s">
        <v>1664</v>
      </c>
      <c r="J2366" s="83" t="s">
        <v>1622</v>
      </c>
      <c r="K2366" s="85">
        <v>2500</v>
      </c>
      <c r="L2366" s="83"/>
      <c r="M2366" s="1"/>
    </row>
    <row r="2367" spans="1:13" ht="20.25" hidden="1" customHeight="1">
      <c r="A2367" s="1"/>
      <c r="B2367" s="120" t="s">
        <v>1557</v>
      </c>
      <c r="C2367" s="83" t="s">
        <v>14</v>
      </c>
      <c r="D2367" s="83" t="s">
        <v>86</v>
      </c>
      <c r="E2367" s="83">
        <v>2019</v>
      </c>
      <c r="F2367" s="83" t="s">
        <v>362</v>
      </c>
      <c r="G2367" s="84">
        <v>43710</v>
      </c>
      <c r="H2367" s="84">
        <v>43713</v>
      </c>
      <c r="I2367" s="122" t="s">
        <v>1665</v>
      </c>
      <c r="J2367" s="83" t="s">
        <v>1559</v>
      </c>
      <c r="K2367" s="85">
        <v>4000</v>
      </c>
      <c r="L2367" s="83"/>
      <c r="M2367" s="1"/>
    </row>
    <row r="2368" spans="1:13" ht="20.25" hidden="1" customHeight="1">
      <c r="A2368" s="1"/>
      <c r="B2368" s="120" t="s">
        <v>1666</v>
      </c>
      <c r="C2368" s="83" t="s">
        <v>14</v>
      </c>
      <c r="D2368" s="83" t="s">
        <v>22</v>
      </c>
      <c r="E2368" s="83">
        <v>2019</v>
      </c>
      <c r="F2368" s="83" t="s">
        <v>362</v>
      </c>
      <c r="G2368" s="84">
        <v>43712</v>
      </c>
      <c r="H2368" s="84">
        <v>43714</v>
      </c>
      <c r="I2368" s="122" t="s">
        <v>1667</v>
      </c>
      <c r="J2368" s="83" t="s">
        <v>1668</v>
      </c>
      <c r="K2368" s="85">
        <v>2500</v>
      </c>
      <c r="L2368" s="83"/>
      <c r="M2368" s="1"/>
    </row>
    <row r="2369" spans="1:13" ht="20.25" hidden="1" customHeight="1">
      <c r="A2369" s="1"/>
      <c r="B2369" s="120" t="s">
        <v>1669</v>
      </c>
      <c r="C2369" s="83" t="s">
        <v>1171</v>
      </c>
      <c r="D2369" s="83" t="s">
        <v>22</v>
      </c>
      <c r="E2369" s="83">
        <v>2019</v>
      </c>
      <c r="F2369" s="83" t="s">
        <v>362</v>
      </c>
      <c r="G2369" s="84">
        <v>43712</v>
      </c>
      <c r="H2369" s="84">
        <v>43713</v>
      </c>
      <c r="I2369" s="122" t="s">
        <v>1670</v>
      </c>
      <c r="J2369" s="83" t="s">
        <v>1671</v>
      </c>
      <c r="K2369" s="85">
        <v>2500</v>
      </c>
      <c r="L2369" s="83"/>
      <c r="M2369" s="1"/>
    </row>
    <row r="2370" spans="1:13" ht="20.25" hidden="1" customHeight="1">
      <c r="A2370" s="1"/>
      <c r="B2370" s="120" t="s">
        <v>999</v>
      </c>
      <c r="C2370" s="83" t="s">
        <v>1171</v>
      </c>
      <c r="D2370" s="83" t="s">
        <v>476</v>
      </c>
      <c r="E2370" s="83">
        <v>2019</v>
      </c>
      <c r="F2370" s="83" t="s">
        <v>362</v>
      </c>
      <c r="G2370" s="84">
        <v>43713</v>
      </c>
      <c r="H2370" s="84">
        <v>43714</v>
      </c>
      <c r="I2370" s="122" t="s">
        <v>1672</v>
      </c>
      <c r="J2370" s="83" t="s">
        <v>1673</v>
      </c>
      <c r="K2370" s="85">
        <v>2000</v>
      </c>
      <c r="L2370" s="83"/>
      <c r="M2370" s="1"/>
    </row>
    <row r="2371" spans="1:13" ht="20.25" hidden="1" customHeight="1">
      <c r="A2371" s="1"/>
      <c r="B2371" s="120" t="s">
        <v>999</v>
      </c>
      <c r="C2371" s="83" t="s">
        <v>1171</v>
      </c>
      <c r="D2371" s="83" t="s">
        <v>476</v>
      </c>
      <c r="E2371" s="83">
        <v>2019</v>
      </c>
      <c r="F2371" s="83" t="s">
        <v>362</v>
      </c>
      <c r="G2371" s="84">
        <v>43713</v>
      </c>
      <c r="H2371" s="84">
        <v>43714</v>
      </c>
      <c r="I2371" s="122" t="s">
        <v>1642</v>
      </c>
      <c r="J2371" s="83" t="s">
        <v>1673</v>
      </c>
      <c r="K2371" s="85">
        <v>3000</v>
      </c>
      <c r="L2371" s="83"/>
      <c r="M2371" s="1"/>
    </row>
    <row r="2372" spans="1:13" ht="20.25" hidden="1" customHeight="1">
      <c r="A2372" s="1"/>
      <c r="B2372" s="120" t="s">
        <v>1674</v>
      </c>
      <c r="C2372" s="83" t="s">
        <v>1171</v>
      </c>
      <c r="D2372" s="83" t="s">
        <v>476</v>
      </c>
      <c r="E2372" s="83">
        <v>2019</v>
      </c>
      <c r="F2372" s="83" t="s">
        <v>362</v>
      </c>
      <c r="G2372" s="84">
        <v>43706</v>
      </c>
      <c r="H2372" s="84">
        <v>43713</v>
      </c>
      <c r="I2372" s="122" t="s">
        <v>1675</v>
      </c>
      <c r="J2372" s="83" t="s">
        <v>88</v>
      </c>
      <c r="K2372" s="85">
        <v>2611.0100000000002</v>
      </c>
      <c r="L2372" s="83"/>
      <c r="M2372" s="1"/>
    </row>
    <row r="2373" spans="1:13" ht="20.25" hidden="1" customHeight="1">
      <c r="A2373" s="1"/>
      <c r="B2373" s="120" t="s">
        <v>1674</v>
      </c>
      <c r="C2373" s="83" t="s">
        <v>1171</v>
      </c>
      <c r="D2373" s="83" t="s">
        <v>476</v>
      </c>
      <c r="E2373" s="83">
        <v>2019</v>
      </c>
      <c r="F2373" s="83" t="s">
        <v>362</v>
      </c>
      <c r="G2373" s="84">
        <v>43706</v>
      </c>
      <c r="H2373" s="84">
        <v>43713</v>
      </c>
      <c r="I2373" s="122" t="s">
        <v>1676</v>
      </c>
      <c r="J2373" s="83" t="s">
        <v>88</v>
      </c>
      <c r="K2373" s="85">
        <v>2300</v>
      </c>
      <c r="L2373" s="83"/>
      <c r="M2373" s="1"/>
    </row>
    <row r="2374" spans="1:13" ht="20.25" hidden="1" customHeight="1">
      <c r="A2374" s="1"/>
      <c r="B2374" s="120" t="s">
        <v>1674</v>
      </c>
      <c r="C2374" s="83" t="s">
        <v>1171</v>
      </c>
      <c r="D2374" s="83" t="s">
        <v>476</v>
      </c>
      <c r="E2374" s="83">
        <v>2019</v>
      </c>
      <c r="F2374" s="83" t="s">
        <v>362</v>
      </c>
      <c r="G2374" s="84">
        <v>43706</v>
      </c>
      <c r="H2374" s="84">
        <v>43713</v>
      </c>
      <c r="I2374" s="122" t="s">
        <v>1677</v>
      </c>
      <c r="J2374" s="83" t="s">
        <v>88</v>
      </c>
      <c r="K2374" s="85">
        <v>947.33</v>
      </c>
      <c r="L2374" s="83"/>
      <c r="M2374" s="1"/>
    </row>
    <row r="2375" spans="1:13" ht="20.25" hidden="1" customHeight="1">
      <c r="A2375" s="1"/>
      <c r="B2375" s="120" t="s">
        <v>1678</v>
      </c>
      <c r="C2375" s="83" t="s">
        <v>1171</v>
      </c>
      <c r="D2375" s="83" t="s">
        <v>78</v>
      </c>
      <c r="E2375" s="83">
        <v>2019</v>
      </c>
      <c r="F2375" s="83" t="s">
        <v>362</v>
      </c>
      <c r="G2375" s="84">
        <v>43706</v>
      </c>
      <c r="H2375" s="84">
        <v>43711</v>
      </c>
      <c r="I2375" s="122" t="s">
        <v>1642</v>
      </c>
      <c r="J2375" s="83" t="s">
        <v>1049</v>
      </c>
      <c r="K2375" s="85">
        <v>5000</v>
      </c>
      <c r="L2375" s="83"/>
      <c r="M2375" s="1"/>
    </row>
    <row r="2376" spans="1:13" ht="20.25" hidden="1" customHeight="1">
      <c r="A2376" s="1"/>
      <c r="B2376" s="120" t="s">
        <v>1216</v>
      </c>
      <c r="C2376" s="83" t="s">
        <v>1171</v>
      </c>
      <c r="D2376" s="83" t="s">
        <v>1030</v>
      </c>
      <c r="E2376" s="83">
        <v>2019</v>
      </c>
      <c r="F2376" s="83" t="s">
        <v>362</v>
      </c>
      <c r="G2376" s="84">
        <v>43707</v>
      </c>
      <c r="H2376" s="84">
        <v>43711</v>
      </c>
      <c r="I2376" s="122" t="s">
        <v>1679</v>
      </c>
      <c r="J2376" s="83" t="s">
        <v>1680</v>
      </c>
      <c r="K2376" s="85">
        <v>371.5</v>
      </c>
      <c r="L2376" s="83"/>
      <c r="M2376" s="1"/>
    </row>
    <row r="2377" spans="1:13" ht="20.25" hidden="1" customHeight="1">
      <c r="A2377" s="1"/>
      <c r="B2377" s="120" t="s">
        <v>1681</v>
      </c>
      <c r="C2377" s="83" t="s">
        <v>14</v>
      </c>
      <c r="D2377" s="83" t="s">
        <v>1030</v>
      </c>
      <c r="E2377" s="83">
        <v>2019</v>
      </c>
      <c r="F2377" s="83" t="s">
        <v>362</v>
      </c>
      <c r="G2377" s="84">
        <v>43707</v>
      </c>
      <c r="H2377" s="84">
        <v>43711</v>
      </c>
      <c r="I2377" s="122" t="s">
        <v>1679</v>
      </c>
      <c r="J2377" s="83" t="s">
        <v>1680</v>
      </c>
      <c r="K2377" s="85">
        <v>371.5</v>
      </c>
      <c r="L2377" s="83"/>
      <c r="M2377" s="1"/>
    </row>
    <row r="2378" spans="1:13" ht="20.25" hidden="1" customHeight="1">
      <c r="A2378" s="1"/>
      <c r="B2378" s="120" t="s">
        <v>1551</v>
      </c>
      <c r="C2378" s="83" t="s">
        <v>1171</v>
      </c>
      <c r="D2378" s="83" t="s">
        <v>1211</v>
      </c>
      <c r="E2378" s="83">
        <v>2019</v>
      </c>
      <c r="F2378" s="83" t="s">
        <v>362</v>
      </c>
      <c r="G2378" s="84">
        <v>43712</v>
      </c>
      <c r="H2378" s="84">
        <v>43718</v>
      </c>
      <c r="I2378" s="122" t="s">
        <v>1682</v>
      </c>
      <c r="J2378" s="83" t="s">
        <v>508</v>
      </c>
      <c r="K2378" s="85">
        <v>6000</v>
      </c>
      <c r="L2378" s="83"/>
      <c r="M2378" s="1"/>
    </row>
    <row r="2379" spans="1:13" ht="20.25" hidden="1" customHeight="1">
      <c r="A2379" s="1"/>
      <c r="B2379" s="120" t="s">
        <v>1633</v>
      </c>
      <c r="C2379" s="83" t="s">
        <v>1171</v>
      </c>
      <c r="D2379" s="83" t="s">
        <v>1030</v>
      </c>
      <c r="E2379" s="83">
        <v>2019</v>
      </c>
      <c r="F2379" s="83" t="s">
        <v>362</v>
      </c>
      <c r="G2379" s="84">
        <v>43712</v>
      </c>
      <c r="H2379" s="84">
        <v>43714</v>
      </c>
      <c r="I2379" s="122" t="s">
        <v>1683</v>
      </c>
      <c r="J2379" s="83" t="s">
        <v>1094</v>
      </c>
      <c r="K2379" s="85">
        <v>2000</v>
      </c>
      <c r="L2379" s="83"/>
      <c r="M2379" s="1"/>
    </row>
    <row r="2380" spans="1:13" ht="20.25" hidden="1" customHeight="1">
      <c r="A2380" s="1"/>
      <c r="B2380" s="120" t="s">
        <v>1684</v>
      </c>
      <c r="C2380" s="83" t="s">
        <v>14</v>
      </c>
      <c r="D2380" s="83" t="s">
        <v>65</v>
      </c>
      <c r="E2380" s="83">
        <v>2019</v>
      </c>
      <c r="F2380" s="83" t="s">
        <v>362</v>
      </c>
      <c r="G2380" s="84">
        <v>43719</v>
      </c>
      <c r="H2380" s="84">
        <v>43721</v>
      </c>
      <c r="I2380" s="122" t="s">
        <v>1656</v>
      </c>
      <c r="J2380" s="83" t="s">
        <v>1685</v>
      </c>
      <c r="K2380" s="85">
        <v>2000</v>
      </c>
      <c r="L2380" s="83"/>
      <c r="M2380" s="1"/>
    </row>
    <row r="2381" spans="1:13" ht="22.5" hidden="1" customHeight="1">
      <c r="A2381" s="1"/>
      <c r="B2381" s="120" t="s">
        <v>1686</v>
      </c>
      <c r="C2381" s="83" t="s">
        <v>14</v>
      </c>
      <c r="D2381" s="83" t="s">
        <v>476</v>
      </c>
      <c r="E2381" s="83">
        <v>2019</v>
      </c>
      <c r="F2381" s="83" t="s">
        <v>362</v>
      </c>
      <c r="G2381" s="84">
        <v>43719</v>
      </c>
      <c r="H2381" s="84">
        <v>43721</v>
      </c>
      <c r="I2381" s="122" t="s">
        <v>1687</v>
      </c>
      <c r="J2381" s="83" t="s">
        <v>199</v>
      </c>
      <c r="K2381" s="85">
        <v>4000</v>
      </c>
      <c r="L2381" s="83"/>
      <c r="M2381" s="1"/>
    </row>
    <row r="2382" spans="1:13" ht="23.25" hidden="1" customHeight="1">
      <c r="A2382" s="1"/>
      <c r="B2382" s="120" t="s">
        <v>1686</v>
      </c>
      <c r="C2382" s="83" t="s">
        <v>14</v>
      </c>
      <c r="D2382" s="83" t="s">
        <v>476</v>
      </c>
      <c r="E2382" s="83">
        <v>2019</v>
      </c>
      <c r="F2382" s="83" t="s">
        <v>362</v>
      </c>
      <c r="G2382" s="84">
        <v>43719</v>
      </c>
      <c r="H2382" s="84">
        <v>43721</v>
      </c>
      <c r="I2382" s="122" t="s">
        <v>1688</v>
      </c>
      <c r="J2382" s="83" t="s">
        <v>199</v>
      </c>
      <c r="K2382" s="85">
        <v>3000</v>
      </c>
      <c r="L2382" s="83"/>
      <c r="M2382" s="1"/>
    </row>
    <row r="2383" spans="1:13" ht="20.25" hidden="1" customHeight="1">
      <c r="A2383" s="1"/>
      <c r="B2383" s="171" t="s">
        <v>1689</v>
      </c>
      <c r="C2383" s="89" t="s">
        <v>45</v>
      </c>
      <c r="D2383" s="89" t="s">
        <v>46</v>
      </c>
      <c r="E2383" s="89">
        <v>2019</v>
      </c>
      <c r="F2383" s="128" t="s">
        <v>362</v>
      </c>
      <c r="G2383" s="90"/>
      <c r="H2383" s="90"/>
      <c r="I2383" s="89" t="s">
        <v>1690</v>
      </c>
      <c r="J2383" s="128"/>
      <c r="K2383" s="172">
        <v>0</v>
      </c>
      <c r="L2383" s="131">
        <f>SUM(K2358:K2383)</f>
        <v>61101.340000000004</v>
      </c>
      <c r="M2383" s="1"/>
    </row>
    <row r="2384" spans="1:13" ht="20.25" hidden="1" customHeight="1">
      <c r="A2384" s="1"/>
      <c r="B2384" s="82" t="s">
        <v>1658</v>
      </c>
      <c r="C2384" s="102" t="s">
        <v>1171</v>
      </c>
      <c r="D2384" s="102" t="s">
        <v>443</v>
      </c>
      <c r="E2384" s="102">
        <v>2019</v>
      </c>
      <c r="F2384" s="102" t="s">
        <v>409</v>
      </c>
      <c r="G2384" s="133">
        <v>43741</v>
      </c>
      <c r="H2384" s="133">
        <v>43747</v>
      </c>
      <c r="I2384" s="122" t="s">
        <v>1652</v>
      </c>
      <c r="J2384" s="102" t="s">
        <v>1365</v>
      </c>
      <c r="K2384" s="103">
        <v>2000</v>
      </c>
      <c r="L2384" s="134"/>
      <c r="M2384" s="1"/>
    </row>
    <row r="2385" spans="1:13" ht="20.25" hidden="1" customHeight="1">
      <c r="A2385" s="1"/>
      <c r="B2385" s="82" t="s">
        <v>1655</v>
      </c>
      <c r="C2385" s="102" t="s">
        <v>1171</v>
      </c>
      <c r="D2385" s="102" t="s">
        <v>443</v>
      </c>
      <c r="E2385" s="102">
        <v>2019</v>
      </c>
      <c r="F2385" s="102" t="s">
        <v>409</v>
      </c>
      <c r="G2385" s="133">
        <v>43741</v>
      </c>
      <c r="H2385" s="133">
        <v>43747</v>
      </c>
      <c r="I2385" s="122" t="s">
        <v>1691</v>
      </c>
      <c r="J2385" s="102" t="s">
        <v>1657</v>
      </c>
      <c r="K2385" s="103">
        <v>2000</v>
      </c>
      <c r="L2385" s="134"/>
      <c r="M2385" s="1"/>
    </row>
    <row r="2386" spans="1:13" ht="20.25" hidden="1" customHeight="1">
      <c r="A2386" s="1"/>
      <c r="B2386" s="82" t="s">
        <v>1557</v>
      </c>
      <c r="C2386" s="102" t="s">
        <v>14</v>
      </c>
      <c r="D2386" s="102" t="s">
        <v>86</v>
      </c>
      <c r="E2386" s="102">
        <v>2019</v>
      </c>
      <c r="F2386" s="102" t="s">
        <v>409</v>
      </c>
      <c r="G2386" s="133">
        <v>43741</v>
      </c>
      <c r="H2386" s="133">
        <v>43747</v>
      </c>
      <c r="I2386" s="122" t="s">
        <v>1620</v>
      </c>
      <c r="J2386" s="102" t="s">
        <v>1559</v>
      </c>
      <c r="K2386" s="103">
        <v>4000</v>
      </c>
      <c r="L2386" s="134"/>
      <c r="M2386" s="1"/>
    </row>
    <row r="2387" spans="1:13" ht="20.25" hidden="1" customHeight="1">
      <c r="A2387" s="1"/>
      <c r="B2387" s="82" t="s">
        <v>1563</v>
      </c>
      <c r="C2387" s="102" t="s">
        <v>1171</v>
      </c>
      <c r="D2387" s="102" t="s">
        <v>443</v>
      </c>
      <c r="E2387" s="102">
        <v>2019</v>
      </c>
      <c r="F2387" s="102" t="s">
        <v>409</v>
      </c>
      <c r="G2387" s="133">
        <v>43741</v>
      </c>
      <c r="H2387" s="133">
        <v>43747</v>
      </c>
      <c r="I2387" s="102" t="s">
        <v>1692</v>
      </c>
      <c r="J2387" s="102" t="s">
        <v>1559</v>
      </c>
      <c r="K2387" s="103">
        <v>2000</v>
      </c>
      <c r="L2387" s="134"/>
      <c r="M2387" s="1"/>
    </row>
    <row r="2388" spans="1:13" ht="20.25" hidden="1" customHeight="1">
      <c r="A2388" s="1"/>
      <c r="B2388" s="82" t="s">
        <v>1662</v>
      </c>
      <c r="C2388" s="102" t="s">
        <v>14</v>
      </c>
      <c r="D2388" s="102" t="s">
        <v>443</v>
      </c>
      <c r="E2388" s="102">
        <v>2019</v>
      </c>
      <c r="F2388" s="102" t="s">
        <v>409</v>
      </c>
      <c r="G2388" s="133">
        <v>43741</v>
      </c>
      <c r="H2388" s="133">
        <v>43747</v>
      </c>
      <c r="I2388" s="102" t="s">
        <v>1693</v>
      </c>
      <c r="J2388" s="102" t="s">
        <v>1663</v>
      </c>
      <c r="K2388" s="103">
        <v>2000</v>
      </c>
      <c r="L2388" s="134"/>
      <c r="M2388" s="1"/>
    </row>
    <row r="2389" spans="1:13" ht="20.25" hidden="1" customHeight="1">
      <c r="A2389" s="1"/>
      <c r="B2389" s="82" t="s">
        <v>1684</v>
      </c>
      <c r="C2389" s="102" t="s">
        <v>14</v>
      </c>
      <c r="D2389" s="102" t="s">
        <v>443</v>
      </c>
      <c r="E2389" s="102">
        <v>2019</v>
      </c>
      <c r="F2389" s="102" t="s">
        <v>409</v>
      </c>
      <c r="G2389" s="133">
        <v>43741</v>
      </c>
      <c r="H2389" s="133">
        <v>43747</v>
      </c>
      <c r="I2389" s="102" t="s">
        <v>1693</v>
      </c>
      <c r="J2389" s="102" t="s">
        <v>1685</v>
      </c>
      <c r="K2389" s="103">
        <v>2000</v>
      </c>
      <c r="L2389" s="134"/>
      <c r="M2389" s="1"/>
    </row>
    <row r="2390" spans="1:13" ht="20.25" hidden="1" customHeight="1">
      <c r="A2390" s="1"/>
      <c r="B2390" s="82" t="s">
        <v>1633</v>
      </c>
      <c r="C2390" s="102" t="s">
        <v>1171</v>
      </c>
      <c r="D2390" s="102" t="s">
        <v>1030</v>
      </c>
      <c r="E2390" s="102">
        <v>2019</v>
      </c>
      <c r="F2390" s="102" t="s">
        <v>409</v>
      </c>
      <c r="G2390" s="133">
        <v>43742</v>
      </c>
      <c r="H2390" s="133">
        <v>43747</v>
      </c>
      <c r="I2390" s="135" t="s">
        <v>1694</v>
      </c>
      <c r="J2390" s="102" t="s">
        <v>1094</v>
      </c>
      <c r="K2390" s="103">
        <v>2000</v>
      </c>
      <c r="L2390" s="134"/>
      <c r="M2390" s="1"/>
    </row>
    <row r="2391" spans="1:13" ht="20.25" hidden="1" customHeight="1">
      <c r="A2391" s="1"/>
      <c r="B2391" s="82" t="s">
        <v>1669</v>
      </c>
      <c r="C2391" s="102" t="s">
        <v>1171</v>
      </c>
      <c r="D2391" s="102" t="s">
        <v>22</v>
      </c>
      <c r="E2391" s="102">
        <v>2019</v>
      </c>
      <c r="F2391" s="102" t="s">
        <v>409</v>
      </c>
      <c r="G2391" s="133">
        <v>43741</v>
      </c>
      <c r="H2391" s="133">
        <v>43752</v>
      </c>
      <c r="I2391" s="122" t="s">
        <v>1621</v>
      </c>
      <c r="J2391" s="102" t="s">
        <v>1671</v>
      </c>
      <c r="K2391" s="103">
        <v>2500</v>
      </c>
      <c r="L2391" s="134"/>
      <c r="M2391" s="1"/>
    </row>
    <row r="2392" spans="1:13" ht="20.25" hidden="1" customHeight="1">
      <c r="A2392" s="1"/>
      <c r="B2392" s="82" t="s">
        <v>1626</v>
      </c>
      <c r="C2392" s="102" t="s">
        <v>1171</v>
      </c>
      <c r="D2392" s="102" t="s">
        <v>443</v>
      </c>
      <c r="E2392" s="102">
        <v>2019</v>
      </c>
      <c r="F2392" s="102" t="s">
        <v>409</v>
      </c>
      <c r="G2392" s="133">
        <v>43741</v>
      </c>
      <c r="H2392" s="133">
        <v>43754</v>
      </c>
      <c r="I2392" s="102" t="s">
        <v>939</v>
      </c>
      <c r="J2392" s="102" t="s">
        <v>1561</v>
      </c>
      <c r="K2392" s="103">
        <v>2000</v>
      </c>
      <c r="L2392" s="134"/>
      <c r="M2392" s="1"/>
    </row>
    <row r="2393" spans="1:13" ht="20.25" hidden="1" customHeight="1">
      <c r="A2393" s="1"/>
      <c r="B2393" s="82" t="s">
        <v>1695</v>
      </c>
      <c r="C2393" s="102" t="s">
        <v>1171</v>
      </c>
      <c r="D2393" s="102" t="s">
        <v>443</v>
      </c>
      <c r="E2393" s="102">
        <v>2019</v>
      </c>
      <c r="F2393" s="102" t="s">
        <v>409</v>
      </c>
      <c r="G2393" s="133">
        <v>43741</v>
      </c>
      <c r="H2393" s="133">
        <v>43754</v>
      </c>
      <c r="I2393" s="102" t="s">
        <v>1038</v>
      </c>
      <c r="J2393" s="102" t="s">
        <v>24</v>
      </c>
      <c r="K2393" s="103">
        <v>2000</v>
      </c>
      <c r="L2393" s="134"/>
      <c r="M2393" s="1"/>
    </row>
    <row r="2394" spans="1:13" ht="20.25" hidden="1" customHeight="1">
      <c r="A2394" s="1"/>
      <c r="B2394" s="82" t="s">
        <v>1170</v>
      </c>
      <c r="C2394" s="102" t="s">
        <v>1171</v>
      </c>
      <c r="D2394" s="102" t="s">
        <v>476</v>
      </c>
      <c r="E2394" s="102">
        <v>2019</v>
      </c>
      <c r="F2394" s="102" t="s">
        <v>409</v>
      </c>
      <c r="G2394" s="133">
        <v>43747</v>
      </c>
      <c r="H2394" s="133">
        <v>43754</v>
      </c>
      <c r="I2394" s="135" t="s">
        <v>1696</v>
      </c>
      <c r="J2394" s="102" t="s">
        <v>111</v>
      </c>
      <c r="K2394" s="103">
        <v>7000</v>
      </c>
      <c r="L2394" s="134"/>
      <c r="M2394" s="1"/>
    </row>
    <row r="2395" spans="1:13" ht="20.25" hidden="1" customHeight="1">
      <c r="A2395" s="1"/>
      <c r="B2395" s="82" t="s">
        <v>116</v>
      </c>
      <c r="C2395" s="102" t="s">
        <v>14</v>
      </c>
      <c r="D2395" s="102" t="s">
        <v>476</v>
      </c>
      <c r="E2395" s="102">
        <v>2019</v>
      </c>
      <c r="F2395" s="102" t="s">
        <v>409</v>
      </c>
      <c r="G2395" s="133">
        <v>43747</v>
      </c>
      <c r="H2395" s="133">
        <v>43754</v>
      </c>
      <c r="I2395" s="135" t="s">
        <v>1696</v>
      </c>
      <c r="J2395" s="102" t="s">
        <v>900</v>
      </c>
      <c r="K2395" s="103">
        <v>7000</v>
      </c>
      <c r="L2395" s="134"/>
      <c r="M2395" s="1"/>
    </row>
    <row r="2396" spans="1:13" ht="20.25" hidden="1" customHeight="1">
      <c r="A2396" s="1"/>
      <c r="B2396" s="82" t="s">
        <v>1073</v>
      </c>
      <c r="C2396" s="102" t="s">
        <v>1171</v>
      </c>
      <c r="D2396" s="102" t="s">
        <v>476</v>
      </c>
      <c r="E2396" s="102">
        <v>2019</v>
      </c>
      <c r="F2396" s="102" t="s">
        <v>409</v>
      </c>
      <c r="G2396" s="133">
        <v>43748</v>
      </c>
      <c r="H2396" s="133">
        <v>43754</v>
      </c>
      <c r="I2396" s="135" t="s">
        <v>1696</v>
      </c>
      <c r="J2396" s="102" t="s">
        <v>900</v>
      </c>
      <c r="K2396" s="103">
        <v>7000</v>
      </c>
      <c r="L2396" s="134"/>
      <c r="M2396" s="1"/>
    </row>
    <row r="2397" spans="1:13" ht="20.25" hidden="1" customHeight="1">
      <c r="A2397" s="1"/>
      <c r="B2397" s="82" t="s">
        <v>1648</v>
      </c>
      <c r="C2397" s="102" t="s">
        <v>14</v>
      </c>
      <c r="D2397" s="102" t="s">
        <v>476</v>
      </c>
      <c r="E2397" s="102">
        <v>2019</v>
      </c>
      <c r="F2397" s="102" t="s">
        <v>409</v>
      </c>
      <c r="G2397" s="133">
        <v>43747</v>
      </c>
      <c r="H2397" s="133">
        <v>43754</v>
      </c>
      <c r="I2397" s="135" t="s">
        <v>1696</v>
      </c>
      <c r="J2397" s="102" t="s">
        <v>111</v>
      </c>
      <c r="K2397" s="103">
        <v>5000</v>
      </c>
      <c r="L2397" s="134"/>
      <c r="M2397" s="1"/>
    </row>
    <row r="2398" spans="1:13" ht="20.25" hidden="1" customHeight="1">
      <c r="A2398" s="1"/>
      <c r="B2398" s="82" t="s">
        <v>1391</v>
      </c>
      <c r="C2398" s="102" t="s">
        <v>1171</v>
      </c>
      <c r="D2398" s="102" t="s">
        <v>476</v>
      </c>
      <c r="E2398" s="102">
        <v>2019</v>
      </c>
      <c r="F2398" s="102" t="s">
        <v>409</v>
      </c>
      <c r="G2398" s="133">
        <v>43748</v>
      </c>
      <c r="H2398" s="133">
        <v>43754</v>
      </c>
      <c r="I2398" s="135" t="s">
        <v>1696</v>
      </c>
      <c r="J2398" s="102" t="s">
        <v>111</v>
      </c>
      <c r="K2398" s="103">
        <v>7000</v>
      </c>
      <c r="L2398" s="134"/>
      <c r="M2398" s="1"/>
    </row>
    <row r="2399" spans="1:13" ht="20.25" hidden="1" customHeight="1">
      <c r="A2399" s="1"/>
      <c r="B2399" s="82" t="s">
        <v>662</v>
      </c>
      <c r="C2399" s="102" t="s">
        <v>1171</v>
      </c>
      <c r="D2399" s="102" t="s">
        <v>476</v>
      </c>
      <c r="E2399" s="102">
        <v>2019</v>
      </c>
      <c r="F2399" s="102" t="s">
        <v>409</v>
      </c>
      <c r="G2399" s="133">
        <v>43747</v>
      </c>
      <c r="H2399" s="133">
        <v>43754</v>
      </c>
      <c r="I2399" s="135" t="s">
        <v>1696</v>
      </c>
      <c r="J2399" s="102" t="s">
        <v>34</v>
      </c>
      <c r="K2399" s="103">
        <v>7000</v>
      </c>
      <c r="L2399" s="134"/>
      <c r="M2399" s="1"/>
    </row>
    <row r="2400" spans="1:13" ht="20.25" hidden="1" customHeight="1">
      <c r="A2400" s="1"/>
      <c r="B2400" s="82" t="s">
        <v>888</v>
      </c>
      <c r="C2400" s="102" t="s">
        <v>14</v>
      </c>
      <c r="D2400" s="102" t="s">
        <v>476</v>
      </c>
      <c r="E2400" s="102">
        <v>2019</v>
      </c>
      <c r="F2400" s="102" t="s">
        <v>409</v>
      </c>
      <c r="G2400" s="133">
        <v>43748</v>
      </c>
      <c r="H2400" s="133">
        <v>43754</v>
      </c>
      <c r="I2400" s="135" t="s">
        <v>1696</v>
      </c>
      <c r="J2400" s="83" t="s">
        <v>152</v>
      </c>
      <c r="K2400" s="103">
        <v>5000</v>
      </c>
      <c r="L2400" s="134"/>
      <c r="M2400" s="1"/>
    </row>
    <row r="2401" spans="1:13" ht="20.25" hidden="1" customHeight="1">
      <c r="A2401" s="1"/>
      <c r="B2401" s="82" t="s">
        <v>1090</v>
      </c>
      <c r="C2401" s="102" t="s">
        <v>1171</v>
      </c>
      <c r="D2401" s="102" t="s">
        <v>476</v>
      </c>
      <c r="E2401" s="102">
        <v>2019</v>
      </c>
      <c r="F2401" s="102" t="s">
        <v>409</v>
      </c>
      <c r="G2401" s="133">
        <v>43748</v>
      </c>
      <c r="H2401" s="133">
        <v>43754</v>
      </c>
      <c r="I2401" s="135" t="s">
        <v>1696</v>
      </c>
      <c r="J2401" s="102" t="s">
        <v>1671</v>
      </c>
      <c r="K2401" s="103">
        <v>4467.09</v>
      </c>
      <c r="L2401" s="134"/>
      <c r="M2401" s="1"/>
    </row>
    <row r="2402" spans="1:13" ht="20.25" hidden="1" customHeight="1">
      <c r="A2402" s="1"/>
      <c r="B2402" s="82" t="s">
        <v>1629</v>
      </c>
      <c r="C2402" s="102" t="s">
        <v>14</v>
      </c>
      <c r="D2402" s="102" t="s">
        <v>476</v>
      </c>
      <c r="E2402" s="102">
        <v>2019</v>
      </c>
      <c r="F2402" s="102" t="s">
        <v>409</v>
      </c>
      <c r="G2402" s="133">
        <v>43747</v>
      </c>
      <c r="H2402" s="133">
        <v>43754</v>
      </c>
      <c r="I2402" s="135" t="s">
        <v>1696</v>
      </c>
      <c r="J2402" s="102" t="s">
        <v>1671</v>
      </c>
      <c r="K2402" s="103">
        <v>5000</v>
      </c>
      <c r="L2402" s="134"/>
      <c r="M2402" s="1"/>
    </row>
    <row r="2403" spans="1:13" ht="20.25" hidden="1" customHeight="1">
      <c r="A2403" s="1"/>
      <c r="B2403" s="82" t="s">
        <v>1074</v>
      </c>
      <c r="C2403" s="102" t="s">
        <v>1171</v>
      </c>
      <c r="D2403" s="102" t="s">
        <v>476</v>
      </c>
      <c r="E2403" s="102">
        <v>2019</v>
      </c>
      <c r="F2403" s="102" t="s">
        <v>409</v>
      </c>
      <c r="G2403" s="133">
        <v>43748</v>
      </c>
      <c r="H2403" s="133">
        <v>43754</v>
      </c>
      <c r="I2403" s="135" t="s">
        <v>1696</v>
      </c>
      <c r="J2403" s="102" t="s">
        <v>900</v>
      </c>
      <c r="K2403" s="103">
        <v>7000</v>
      </c>
      <c r="L2403" s="134"/>
      <c r="M2403" s="1"/>
    </row>
    <row r="2404" spans="1:13" ht="20.25" hidden="1" customHeight="1">
      <c r="A2404" s="1"/>
      <c r="B2404" s="82" t="s">
        <v>1697</v>
      </c>
      <c r="C2404" s="102" t="s">
        <v>14</v>
      </c>
      <c r="D2404" s="102" t="s">
        <v>22</v>
      </c>
      <c r="E2404" s="102">
        <v>2019</v>
      </c>
      <c r="F2404" s="102" t="s">
        <v>409</v>
      </c>
      <c r="G2404" s="133">
        <v>43749</v>
      </c>
      <c r="H2404" s="133">
        <v>43754</v>
      </c>
      <c r="I2404" s="122" t="s">
        <v>1670</v>
      </c>
      <c r="J2404" s="102" t="s">
        <v>1668</v>
      </c>
      <c r="K2404" s="103">
        <v>2500</v>
      </c>
      <c r="L2404" s="134"/>
      <c r="M2404" s="1"/>
    </row>
    <row r="2405" spans="1:13" ht="20.25" hidden="1" customHeight="1">
      <c r="A2405" s="1"/>
      <c r="B2405" s="82" t="s">
        <v>1698</v>
      </c>
      <c r="C2405" s="102" t="s">
        <v>1171</v>
      </c>
      <c r="D2405" s="102" t="s">
        <v>218</v>
      </c>
      <c r="E2405" s="102">
        <v>2019</v>
      </c>
      <c r="F2405" s="102" t="s">
        <v>409</v>
      </c>
      <c r="G2405" s="133">
        <v>43753</v>
      </c>
      <c r="H2405" s="133">
        <v>43760</v>
      </c>
      <c r="I2405" s="102" t="s">
        <v>1699</v>
      </c>
      <c r="J2405" s="102"/>
      <c r="K2405" s="103">
        <v>3000</v>
      </c>
      <c r="L2405" s="134"/>
      <c r="M2405" s="1"/>
    </row>
    <row r="2406" spans="1:13" ht="20.25" hidden="1" customHeight="1">
      <c r="A2406" s="1"/>
      <c r="B2406" s="82" t="s">
        <v>1700</v>
      </c>
      <c r="C2406" s="102" t="s">
        <v>14</v>
      </c>
      <c r="D2406" s="102" t="s">
        <v>22</v>
      </c>
      <c r="E2406" s="102">
        <v>2019</v>
      </c>
      <c r="F2406" s="102" t="s">
        <v>409</v>
      </c>
      <c r="G2406" s="133">
        <v>43749</v>
      </c>
      <c r="H2406" s="133">
        <v>43760</v>
      </c>
      <c r="I2406" s="122" t="s">
        <v>1670</v>
      </c>
      <c r="J2406" s="102" t="s">
        <v>199</v>
      </c>
      <c r="K2406" s="103">
        <v>2500</v>
      </c>
      <c r="L2406" s="154"/>
      <c r="M2406" s="1"/>
    </row>
    <row r="2407" spans="1:13" ht="20.25" hidden="1" customHeight="1">
      <c r="A2407" s="1"/>
      <c r="B2407" s="82" t="s">
        <v>1660</v>
      </c>
      <c r="C2407" s="102" t="s">
        <v>1171</v>
      </c>
      <c r="D2407" s="102" t="s">
        <v>443</v>
      </c>
      <c r="E2407" s="102">
        <v>2019</v>
      </c>
      <c r="F2407" s="102" t="s">
        <v>409</v>
      </c>
      <c r="G2407" s="133">
        <v>43741</v>
      </c>
      <c r="H2407" s="133">
        <v>43760</v>
      </c>
      <c r="I2407" s="102" t="s">
        <v>1038</v>
      </c>
      <c r="J2407" s="102" t="s">
        <v>1661</v>
      </c>
      <c r="K2407" s="103">
        <v>2000</v>
      </c>
      <c r="L2407" s="154"/>
      <c r="M2407" s="1"/>
    </row>
    <row r="2408" spans="1:13" ht="20.25" hidden="1" customHeight="1">
      <c r="A2408" s="1"/>
      <c r="B2408" s="82" t="s">
        <v>1701</v>
      </c>
      <c r="C2408" s="102" t="s">
        <v>1171</v>
      </c>
      <c r="D2408" s="102" t="s">
        <v>218</v>
      </c>
      <c r="E2408" s="102">
        <v>2019</v>
      </c>
      <c r="F2408" s="102" t="s">
        <v>409</v>
      </c>
      <c r="G2408" s="133">
        <v>43753</v>
      </c>
      <c r="H2408" s="133">
        <v>43760</v>
      </c>
      <c r="I2408" s="102" t="s">
        <v>1699</v>
      </c>
      <c r="J2408" s="102"/>
      <c r="K2408" s="103">
        <v>3000</v>
      </c>
      <c r="L2408" s="154"/>
      <c r="M2408" s="1"/>
    </row>
    <row r="2409" spans="1:13" ht="20.25" hidden="1" customHeight="1">
      <c r="A2409" s="1"/>
      <c r="B2409" s="82" t="s">
        <v>1127</v>
      </c>
      <c r="C2409" s="102" t="s">
        <v>1171</v>
      </c>
      <c r="D2409" s="102" t="s">
        <v>218</v>
      </c>
      <c r="E2409" s="102">
        <v>2019</v>
      </c>
      <c r="F2409" s="102" t="s">
        <v>409</v>
      </c>
      <c r="G2409" s="133">
        <v>43753</v>
      </c>
      <c r="H2409" s="133">
        <v>43760</v>
      </c>
      <c r="I2409" s="102" t="s">
        <v>1699</v>
      </c>
      <c r="J2409" s="102"/>
      <c r="K2409" s="103">
        <v>1000</v>
      </c>
      <c r="L2409" s="154"/>
      <c r="M2409" s="1"/>
    </row>
    <row r="2410" spans="1:13" ht="20.25" hidden="1" customHeight="1">
      <c r="A2410" s="1"/>
      <c r="B2410" s="82" t="s">
        <v>1487</v>
      </c>
      <c r="C2410" s="102" t="s">
        <v>14</v>
      </c>
      <c r="D2410" s="102" t="s">
        <v>218</v>
      </c>
      <c r="E2410" s="102">
        <v>2019</v>
      </c>
      <c r="F2410" s="102" t="s">
        <v>409</v>
      </c>
      <c r="G2410" s="133">
        <v>43753</v>
      </c>
      <c r="H2410" s="133">
        <v>43760</v>
      </c>
      <c r="I2410" s="102" t="s">
        <v>1699</v>
      </c>
      <c r="J2410" s="102"/>
      <c r="K2410" s="103">
        <v>1000</v>
      </c>
      <c r="L2410" s="154"/>
      <c r="M2410" s="1"/>
    </row>
    <row r="2411" spans="1:13" ht="20.25" hidden="1" customHeight="1">
      <c r="A2411" s="1"/>
      <c r="B2411" s="82" t="s">
        <v>1702</v>
      </c>
      <c r="C2411" s="102" t="s">
        <v>1171</v>
      </c>
      <c r="D2411" s="102" t="s">
        <v>218</v>
      </c>
      <c r="E2411" s="102">
        <v>2019</v>
      </c>
      <c r="F2411" s="102" t="s">
        <v>409</v>
      </c>
      <c r="G2411" s="133">
        <v>43753</v>
      </c>
      <c r="H2411" s="133">
        <v>43760</v>
      </c>
      <c r="I2411" s="102" t="s">
        <v>1699</v>
      </c>
      <c r="J2411" s="102"/>
      <c r="K2411" s="103">
        <v>1000</v>
      </c>
      <c r="L2411" s="134"/>
      <c r="M2411" s="1"/>
    </row>
    <row r="2412" spans="1:13" ht="20.25" hidden="1" customHeight="1">
      <c r="A2412" s="1"/>
      <c r="B2412" s="82" t="s">
        <v>1005</v>
      </c>
      <c r="C2412" s="102" t="s">
        <v>14</v>
      </c>
      <c r="D2412" s="102" t="s">
        <v>218</v>
      </c>
      <c r="E2412" s="102">
        <v>2019</v>
      </c>
      <c r="F2412" s="102" t="s">
        <v>409</v>
      </c>
      <c r="G2412" s="133">
        <v>43753</v>
      </c>
      <c r="H2412" s="133">
        <v>43760</v>
      </c>
      <c r="I2412" s="102" t="s">
        <v>1699</v>
      </c>
      <c r="J2412" s="102"/>
      <c r="K2412" s="103">
        <v>1000</v>
      </c>
      <c r="L2412" s="134"/>
      <c r="M2412" s="1"/>
    </row>
    <row r="2413" spans="1:13" ht="20.25" hidden="1" customHeight="1">
      <c r="A2413" s="1"/>
      <c r="B2413" s="82" t="s">
        <v>1703</v>
      </c>
      <c r="C2413" s="102" t="s">
        <v>14</v>
      </c>
      <c r="D2413" s="102" t="s">
        <v>218</v>
      </c>
      <c r="E2413" s="102">
        <v>2019</v>
      </c>
      <c r="F2413" s="102" t="s">
        <v>409</v>
      </c>
      <c r="G2413" s="133">
        <v>43753</v>
      </c>
      <c r="H2413" s="133">
        <v>43760</v>
      </c>
      <c r="I2413" s="102" t="s">
        <v>1699</v>
      </c>
      <c r="J2413" s="102"/>
      <c r="K2413" s="103">
        <v>1000</v>
      </c>
      <c r="L2413" s="134"/>
      <c r="M2413" s="1"/>
    </row>
    <row r="2414" spans="1:13" ht="20.25" hidden="1" customHeight="1">
      <c r="A2414" s="1"/>
      <c r="B2414" s="82" t="s">
        <v>1704</v>
      </c>
      <c r="C2414" s="102" t="s">
        <v>1171</v>
      </c>
      <c r="D2414" s="102" t="s">
        <v>218</v>
      </c>
      <c r="E2414" s="102">
        <v>2019</v>
      </c>
      <c r="F2414" s="102" t="s">
        <v>409</v>
      </c>
      <c r="G2414" s="133">
        <v>43753</v>
      </c>
      <c r="H2414" s="133">
        <v>43760</v>
      </c>
      <c r="I2414" s="102" t="s">
        <v>1699</v>
      </c>
      <c r="J2414" s="102"/>
      <c r="K2414" s="103">
        <v>3000</v>
      </c>
      <c r="L2414" s="134"/>
      <c r="M2414" s="1"/>
    </row>
    <row r="2415" spans="1:13" ht="20.25" hidden="1" customHeight="1">
      <c r="A2415" s="1"/>
      <c r="B2415" s="82" t="s">
        <v>1705</v>
      </c>
      <c r="C2415" s="102" t="s">
        <v>1171</v>
      </c>
      <c r="D2415" s="102" t="s">
        <v>218</v>
      </c>
      <c r="E2415" s="102">
        <v>2019</v>
      </c>
      <c r="F2415" s="102" t="s">
        <v>409</v>
      </c>
      <c r="G2415" s="133">
        <v>43753</v>
      </c>
      <c r="H2415" s="133">
        <v>43760</v>
      </c>
      <c r="I2415" s="102" t="s">
        <v>1699</v>
      </c>
      <c r="J2415" s="102"/>
      <c r="K2415" s="103">
        <v>3000</v>
      </c>
      <c r="L2415" s="134"/>
      <c r="M2415" s="1"/>
    </row>
    <row r="2416" spans="1:13" ht="20.25" hidden="1" customHeight="1">
      <c r="A2416" s="1"/>
      <c r="B2416" s="82" t="s">
        <v>764</v>
      </c>
      <c r="C2416" s="102" t="s">
        <v>14</v>
      </c>
      <c r="D2416" s="102" t="s">
        <v>218</v>
      </c>
      <c r="E2416" s="102">
        <v>2019</v>
      </c>
      <c r="F2416" s="102" t="s">
        <v>409</v>
      </c>
      <c r="G2416" s="133">
        <v>43753</v>
      </c>
      <c r="H2416" s="133">
        <v>43760</v>
      </c>
      <c r="I2416" s="102" t="s">
        <v>1699</v>
      </c>
      <c r="J2416" s="102"/>
      <c r="K2416" s="103">
        <v>3000</v>
      </c>
      <c r="L2416" s="134"/>
      <c r="M2416" s="1"/>
    </row>
    <row r="2417" spans="1:13" ht="20.25" hidden="1" customHeight="1">
      <c r="A2417" s="1"/>
      <c r="B2417" s="82" t="s">
        <v>1678</v>
      </c>
      <c r="C2417" s="102" t="s">
        <v>1171</v>
      </c>
      <c r="D2417" s="102" t="s">
        <v>218</v>
      </c>
      <c r="E2417" s="102">
        <v>2019</v>
      </c>
      <c r="F2417" s="102" t="s">
        <v>409</v>
      </c>
      <c r="G2417" s="133">
        <v>43753</v>
      </c>
      <c r="H2417" s="133">
        <v>43760</v>
      </c>
      <c r="I2417" s="102" t="s">
        <v>1699</v>
      </c>
      <c r="J2417" s="102"/>
      <c r="K2417" s="103">
        <v>3000</v>
      </c>
      <c r="L2417" s="134"/>
      <c r="M2417" s="1"/>
    </row>
    <row r="2418" spans="1:13" ht="20.25" hidden="1" customHeight="1">
      <c r="A2418" s="1"/>
      <c r="B2418" s="82" t="s">
        <v>1193</v>
      </c>
      <c r="C2418" s="102" t="s">
        <v>1171</v>
      </c>
      <c r="D2418" s="102" t="s">
        <v>218</v>
      </c>
      <c r="E2418" s="102">
        <v>2019</v>
      </c>
      <c r="F2418" s="102" t="s">
        <v>409</v>
      </c>
      <c r="G2418" s="133">
        <v>43753</v>
      </c>
      <c r="H2418" s="133">
        <v>43760</v>
      </c>
      <c r="I2418" s="102" t="s">
        <v>1699</v>
      </c>
      <c r="J2418" s="102"/>
      <c r="K2418" s="103">
        <v>1000</v>
      </c>
      <c r="L2418" s="134"/>
      <c r="M2418" s="1"/>
    </row>
    <row r="2419" spans="1:13" ht="20.25" hidden="1" customHeight="1">
      <c r="A2419" s="1"/>
      <c r="B2419" s="82" t="s">
        <v>1706</v>
      </c>
      <c r="C2419" s="102" t="s">
        <v>1171</v>
      </c>
      <c r="D2419" s="102" t="s">
        <v>218</v>
      </c>
      <c r="E2419" s="102">
        <v>2019</v>
      </c>
      <c r="F2419" s="102" t="s">
        <v>409</v>
      </c>
      <c r="G2419" s="133">
        <v>43753</v>
      </c>
      <c r="H2419" s="133">
        <v>43760</v>
      </c>
      <c r="I2419" s="102" t="s">
        <v>1699</v>
      </c>
      <c r="J2419" s="102"/>
      <c r="K2419" s="103">
        <v>1000</v>
      </c>
      <c r="L2419" s="134"/>
      <c r="M2419" s="1"/>
    </row>
    <row r="2420" spans="1:13" ht="20.25" hidden="1" customHeight="1">
      <c r="A2420" s="1"/>
      <c r="B2420" s="82" t="s">
        <v>1159</v>
      </c>
      <c r="C2420" s="102" t="s">
        <v>1171</v>
      </c>
      <c r="D2420" s="102" t="s">
        <v>218</v>
      </c>
      <c r="E2420" s="102">
        <v>2019</v>
      </c>
      <c r="F2420" s="102" t="s">
        <v>409</v>
      </c>
      <c r="G2420" s="133">
        <v>43753</v>
      </c>
      <c r="H2420" s="133">
        <v>43762</v>
      </c>
      <c r="I2420" s="102" t="s">
        <v>1699</v>
      </c>
      <c r="J2420" s="102"/>
      <c r="K2420" s="103">
        <v>1000</v>
      </c>
      <c r="L2420" s="134"/>
      <c r="M2420" s="1"/>
    </row>
    <row r="2421" spans="1:13" ht="20.25" hidden="1" customHeight="1">
      <c r="A2421" s="1"/>
      <c r="B2421" s="82" t="s">
        <v>1495</v>
      </c>
      <c r="C2421" s="102" t="s">
        <v>1171</v>
      </c>
      <c r="D2421" s="102" t="s">
        <v>218</v>
      </c>
      <c r="E2421" s="102">
        <v>2019</v>
      </c>
      <c r="F2421" s="102" t="s">
        <v>409</v>
      </c>
      <c r="G2421" s="133">
        <v>43753</v>
      </c>
      <c r="H2421" s="133">
        <v>43762</v>
      </c>
      <c r="I2421" s="102" t="s">
        <v>1699</v>
      </c>
      <c r="J2421" s="102"/>
      <c r="K2421" s="103">
        <v>1000</v>
      </c>
      <c r="L2421" s="134"/>
      <c r="M2421" s="1"/>
    </row>
    <row r="2422" spans="1:13" ht="20.25" hidden="1" customHeight="1">
      <c r="A2422" s="1"/>
      <c r="B2422" s="82" t="s">
        <v>1707</v>
      </c>
      <c r="C2422" s="102" t="s">
        <v>1171</v>
      </c>
      <c r="D2422" s="102" t="s">
        <v>218</v>
      </c>
      <c r="E2422" s="102">
        <v>2019</v>
      </c>
      <c r="F2422" s="102" t="s">
        <v>409</v>
      </c>
      <c r="G2422" s="133">
        <v>43753</v>
      </c>
      <c r="H2422" s="133">
        <v>43762</v>
      </c>
      <c r="I2422" s="102" t="s">
        <v>1699</v>
      </c>
      <c r="J2422" s="102"/>
      <c r="K2422" s="103">
        <v>1000</v>
      </c>
      <c r="L2422" s="134"/>
      <c r="M2422" s="1"/>
    </row>
    <row r="2423" spans="1:13" ht="20.25" hidden="1" customHeight="1">
      <c r="A2423" s="1"/>
      <c r="B2423" s="82" t="s">
        <v>1708</v>
      </c>
      <c r="C2423" s="102" t="s">
        <v>1171</v>
      </c>
      <c r="D2423" s="102" t="s">
        <v>218</v>
      </c>
      <c r="E2423" s="102">
        <v>2019</v>
      </c>
      <c r="F2423" s="102" t="s">
        <v>409</v>
      </c>
      <c r="G2423" s="133">
        <v>43753</v>
      </c>
      <c r="H2423" s="133">
        <v>43762</v>
      </c>
      <c r="I2423" s="102" t="s">
        <v>1699</v>
      </c>
      <c r="J2423" s="102"/>
      <c r="K2423" s="103">
        <v>3000</v>
      </c>
      <c r="L2423" s="134"/>
      <c r="M2423" s="1"/>
    </row>
    <row r="2424" spans="1:13" ht="20.25" hidden="1" customHeight="1">
      <c r="A2424" s="1"/>
      <c r="B2424" s="82" t="s">
        <v>1709</v>
      </c>
      <c r="C2424" s="102" t="s">
        <v>1171</v>
      </c>
      <c r="D2424" s="102" t="s">
        <v>218</v>
      </c>
      <c r="E2424" s="102">
        <v>2019</v>
      </c>
      <c r="F2424" s="102" t="s">
        <v>409</v>
      </c>
      <c r="G2424" s="133">
        <v>43753</v>
      </c>
      <c r="H2424" s="133">
        <v>43762</v>
      </c>
      <c r="I2424" s="102" t="s">
        <v>1699</v>
      </c>
      <c r="J2424" s="102"/>
      <c r="K2424" s="103">
        <v>1000</v>
      </c>
      <c r="L2424" s="134"/>
      <c r="M2424" s="1"/>
    </row>
    <row r="2425" spans="1:13" ht="20.25" hidden="1" customHeight="1">
      <c r="A2425" s="1"/>
      <c r="B2425" s="82" t="s">
        <v>1710</v>
      </c>
      <c r="C2425" s="102" t="s">
        <v>14</v>
      </c>
      <c r="D2425" s="102" t="s">
        <v>443</v>
      </c>
      <c r="E2425" s="102">
        <v>2019</v>
      </c>
      <c r="F2425" s="102" t="s">
        <v>409</v>
      </c>
      <c r="G2425" s="133">
        <v>43753</v>
      </c>
      <c r="H2425" s="133">
        <v>43760</v>
      </c>
      <c r="I2425" s="102" t="s">
        <v>983</v>
      </c>
      <c r="J2425" s="102" t="s">
        <v>774</v>
      </c>
      <c r="K2425" s="103">
        <v>2000</v>
      </c>
      <c r="L2425" s="134"/>
      <c r="M2425" s="1"/>
    </row>
    <row r="2426" spans="1:13" ht="20.25" hidden="1" customHeight="1">
      <c r="A2426" s="1"/>
      <c r="B2426" s="82" t="s">
        <v>1711</v>
      </c>
      <c r="C2426" s="102" t="s">
        <v>14</v>
      </c>
      <c r="D2426" s="102" t="s">
        <v>443</v>
      </c>
      <c r="E2426" s="102">
        <v>2019</v>
      </c>
      <c r="F2426" s="102" t="s">
        <v>409</v>
      </c>
      <c r="G2426" s="133">
        <v>43753</v>
      </c>
      <c r="H2426" s="133">
        <v>43760</v>
      </c>
      <c r="I2426" s="102" t="s">
        <v>983</v>
      </c>
      <c r="J2426" s="102" t="s">
        <v>859</v>
      </c>
      <c r="K2426" s="103">
        <v>2000</v>
      </c>
      <c r="L2426" s="134"/>
      <c r="M2426" s="1"/>
    </row>
    <row r="2427" spans="1:13" ht="20.25" hidden="1" customHeight="1">
      <c r="A2427" s="1"/>
      <c r="B2427" s="82" t="s">
        <v>1712</v>
      </c>
      <c r="C2427" s="102" t="s">
        <v>14</v>
      </c>
      <c r="D2427" s="102" t="s">
        <v>443</v>
      </c>
      <c r="E2427" s="102">
        <v>2019</v>
      </c>
      <c r="F2427" s="102" t="s">
        <v>409</v>
      </c>
      <c r="G2427" s="133">
        <v>43749</v>
      </c>
      <c r="H2427" s="133">
        <v>43760</v>
      </c>
      <c r="I2427" s="102" t="s">
        <v>909</v>
      </c>
      <c r="J2427" s="102" t="s">
        <v>1713</v>
      </c>
      <c r="K2427" s="103">
        <v>2000</v>
      </c>
      <c r="L2427" s="134"/>
      <c r="M2427" s="1"/>
    </row>
    <row r="2428" spans="1:13" ht="20.25" hidden="1" customHeight="1">
      <c r="A2428" s="1"/>
      <c r="B2428" s="82" t="s">
        <v>1714</v>
      </c>
      <c r="C2428" s="102" t="s">
        <v>1171</v>
      </c>
      <c r="D2428" s="102" t="s">
        <v>443</v>
      </c>
      <c r="E2428" s="102">
        <v>2019</v>
      </c>
      <c r="F2428" s="102" t="s">
        <v>409</v>
      </c>
      <c r="G2428" s="133">
        <v>43749</v>
      </c>
      <c r="H2428" s="133">
        <v>43760</v>
      </c>
      <c r="I2428" s="102" t="s">
        <v>909</v>
      </c>
      <c r="J2428" s="102" t="s">
        <v>489</v>
      </c>
      <c r="K2428" s="103">
        <v>2000</v>
      </c>
      <c r="L2428" s="134"/>
      <c r="M2428" s="1"/>
    </row>
    <row r="2429" spans="1:13" ht="20.25" hidden="1" customHeight="1">
      <c r="A2429" s="1"/>
      <c r="B2429" s="171" t="s">
        <v>1715</v>
      </c>
      <c r="C2429" s="89" t="s">
        <v>45</v>
      </c>
      <c r="D2429" s="89" t="s">
        <v>46</v>
      </c>
      <c r="E2429" s="89">
        <v>2019</v>
      </c>
      <c r="F2429" s="128" t="s">
        <v>409</v>
      </c>
      <c r="G2429" s="90"/>
      <c r="H2429" s="90"/>
      <c r="I2429" s="89" t="s">
        <v>1716</v>
      </c>
      <c r="J2429" s="128"/>
      <c r="K2429" s="172">
        <v>0</v>
      </c>
      <c r="L2429" s="131">
        <f>SUM(K2384:K2428)</f>
        <v>130967.09</v>
      </c>
      <c r="M2429" s="1"/>
    </row>
    <row r="2430" spans="1:13" ht="20.25" hidden="1" customHeight="1">
      <c r="A2430" s="1"/>
      <c r="B2430" s="82" t="s">
        <v>1666</v>
      </c>
      <c r="C2430" s="102" t="s">
        <v>14</v>
      </c>
      <c r="D2430" s="102" t="s">
        <v>22</v>
      </c>
      <c r="E2430" s="102">
        <v>2019</v>
      </c>
      <c r="F2430" s="102" t="s">
        <v>434</v>
      </c>
      <c r="G2430" s="133" t="s">
        <v>1717</v>
      </c>
      <c r="H2430" s="133">
        <v>43781</v>
      </c>
      <c r="I2430" s="122" t="s">
        <v>1718</v>
      </c>
      <c r="J2430" s="102" t="s">
        <v>1668</v>
      </c>
      <c r="K2430" s="103">
        <v>2500</v>
      </c>
      <c r="L2430" s="178"/>
      <c r="M2430" s="1"/>
    </row>
    <row r="2431" spans="1:13" ht="20.25" hidden="1" customHeight="1">
      <c r="A2431" s="1"/>
      <c r="B2431" s="82" t="s">
        <v>893</v>
      </c>
      <c r="C2431" s="102" t="s">
        <v>1171</v>
      </c>
      <c r="D2431" s="102" t="s">
        <v>1030</v>
      </c>
      <c r="E2431" s="102">
        <v>2019</v>
      </c>
      <c r="F2431" s="102" t="s">
        <v>434</v>
      </c>
      <c r="G2431" s="133">
        <v>43768</v>
      </c>
      <c r="H2431" s="133">
        <v>43770</v>
      </c>
      <c r="I2431" s="102" t="s">
        <v>1719</v>
      </c>
      <c r="J2431" s="102" t="s">
        <v>1214</v>
      </c>
      <c r="K2431" s="103">
        <v>6000</v>
      </c>
      <c r="L2431" s="134"/>
      <c r="M2431" s="1"/>
    </row>
    <row r="2432" spans="1:13" ht="20.25" hidden="1" customHeight="1">
      <c r="A2432" s="1"/>
      <c r="B2432" s="82" t="s">
        <v>1720</v>
      </c>
      <c r="C2432" s="102" t="s">
        <v>14</v>
      </c>
      <c r="D2432" s="102" t="s">
        <v>218</v>
      </c>
      <c r="E2432" s="102">
        <v>2019</v>
      </c>
      <c r="F2432" s="102" t="s">
        <v>434</v>
      </c>
      <c r="G2432" s="133">
        <v>43773</v>
      </c>
      <c r="H2432" s="133">
        <v>43776</v>
      </c>
      <c r="I2432" s="102" t="s">
        <v>1721</v>
      </c>
      <c r="J2432" s="102"/>
      <c r="K2432" s="103">
        <v>1000</v>
      </c>
      <c r="L2432" s="134"/>
      <c r="M2432" s="1"/>
    </row>
    <row r="2433" spans="1:13" ht="20.25" hidden="1" customHeight="1">
      <c r="A2433" s="1"/>
      <c r="B2433" s="82" t="s">
        <v>1698</v>
      </c>
      <c r="C2433" s="102" t="s">
        <v>1171</v>
      </c>
      <c r="D2433" s="102" t="s">
        <v>218</v>
      </c>
      <c r="E2433" s="102">
        <v>2019</v>
      </c>
      <c r="F2433" s="102" t="s">
        <v>434</v>
      </c>
      <c r="G2433" s="133">
        <v>43773</v>
      </c>
      <c r="H2433" s="133">
        <v>43776</v>
      </c>
      <c r="I2433" s="102" t="s">
        <v>1722</v>
      </c>
      <c r="J2433" s="102"/>
      <c r="K2433" s="103">
        <v>3000</v>
      </c>
      <c r="L2433" s="134"/>
      <c r="M2433" s="1"/>
    </row>
    <row r="2434" spans="1:13" ht="20.25" hidden="1" customHeight="1">
      <c r="A2434" s="1"/>
      <c r="B2434" s="82" t="s">
        <v>1557</v>
      </c>
      <c r="C2434" s="102" t="s">
        <v>14</v>
      </c>
      <c r="D2434" s="102" t="s">
        <v>86</v>
      </c>
      <c r="E2434" s="102">
        <v>2019</v>
      </c>
      <c r="F2434" s="102" t="s">
        <v>434</v>
      </c>
      <c r="G2434" s="133">
        <v>43770</v>
      </c>
      <c r="H2434" s="133">
        <v>43777</v>
      </c>
      <c r="I2434" s="122" t="s">
        <v>1723</v>
      </c>
      <c r="J2434" s="102" t="s">
        <v>1559</v>
      </c>
      <c r="K2434" s="103">
        <v>4000</v>
      </c>
      <c r="L2434" s="134"/>
      <c r="M2434" s="1"/>
    </row>
    <row r="2435" spans="1:13" ht="20.25" hidden="1" customHeight="1">
      <c r="A2435" s="1"/>
      <c r="B2435" s="82" t="s">
        <v>1724</v>
      </c>
      <c r="C2435" s="102" t="s">
        <v>1171</v>
      </c>
      <c r="D2435" s="102" t="s">
        <v>443</v>
      </c>
      <c r="E2435" s="102">
        <v>2019</v>
      </c>
      <c r="F2435" s="102" t="s">
        <v>434</v>
      </c>
      <c r="G2435" s="133">
        <v>43770</v>
      </c>
      <c r="H2435" s="133">
        <v>43777</v>
      </c>
      <c r="I2435" s="102" t="s">
        <v>909</v>
      </c>
      <c r="J2435" s="102" t="s">
        <v>345</v>
      </c>
      <c r="K2435" s="103">
        <v>2000</v>
      </c>
      <c r="L2435" s="134"/>
      <c r="M2435" s="1"/>
    </row>
    <row r="2436" spans="1:13" ht="20.25" hidden="1" customHeight="1">
      <c r="A2436" s="1"/>
      <c r="B2436" s="82" t="s">
        <v>1626</v>
      </c>
      <c r="C2436" s="102" t="s">
        <v>1171</v>
      </c>
      <c r="D2436" s="102" t="s">
        <v>443</v>
      </c>
      <c r="E2436" s="102">
        <v>2019</v>
      </c>
      <c r="F2436" s="102" t="s">
        <v>434</v>
      </c>
      <c r="G2436" s="133">
        <v>43770</v>
      </c>
      <c r="H2436" s="133">
        <v>43777</v>
      </c>
      <c r="I2436" s="102" t="s">
        <v>965</v>
      </c>
      <c r="J2436" s="102" t="s">
        <v>1561</v>
      </c>
      <c r="K2436" s="103">
        <v>2000</v>
      </c>
      <c r="L2436" s="134"/>
      <c r="M2436" s="1"/>
    </row>
    <row r="2437" spans="1:13" ht="20.25" hidden="1" customHeight="1">
      <c r="A2437" s="1"/>
      <c r="B2437" s="82" t="s">
        <v>1684</v>
      </c>
      <c r="C2437" s="102" t="s">
        <v>14</v>
      </c>
      <c r="D2437" s="102" t="s">
        <v>443</v>
      </c>
      <c r="E2437" s="102">
        <v>2019</v>
      </c>
      <c r="F2437" s="102" t="s">
        <v>434</v>
      </c>
      <c r="G2437" s="133">
        <v>43770</v>
      </c>
      <c r="H2437" s="133">
        <v>43777</v>
      </c>
      <c r="I2437" s="102" t="s">
        <v>1058</v>
      </c>
      <c r="J2437" s="102" t="s">
        <v>1685</v>
      </c>
      <c r="K2437" s="103">
        <v>2000</v>
      </c>
      <c r="L2437" s="134"/>
      <c r="M2437" s="1"/>
    </row>
    <row r="2438" spans="1:13" ht="20.25" hidden="1" customHeight="1">
      <c r="A2438" s="1"/>
      <c r="B2438" s="82" t="s">
        <v>1700</v>
      </c>
      <c r="C2438" s="102" t="s">
        <v>14</v>
      </c>
      <c r="D2438" s="102" t="s">
        <v>22</v>
      </c>
      <c r="E2438" s="102">
        <v>2019</v>
      </c>
      <c r="F2438" s="102" t="s">
        <v>434</v>
      </c>
      <c r="G2438" s="133">
        <v>43770</v>
      </c>
      <c r="H2438" s="133">
        <v>43777</v>
      </c>
      <c r="I2438" s="122" t="s">
        <v>1725</v>
      </c>
      <c r="J2438" s="102" t="s">
        <v>199</v>
      </c>
      <c r="K2438" s="103">
        <v>2500</v>
      </c>
      <c r="L2438" s="134"/>
      <c r="M2438" s="1"/>
    </row>
    <row r="2439" spans="1:13" ht="20.25" hidden="1" customHeight="1">
      <c r="A2439" s="1"/>
      <c r="B2439" s="82" t="s">
        <v>1669</v>
      </c>
      <c r="C2439" s="102" t="s">
        <v>1171</v>
      </c>
      <c r="D2439" s="102" t="s">
        <v>22</v>
      </c>
      <c r="E2439" s="102">
        <v>2019</v>
      </c>
      <c r="F2439" s="102" t="s">
        <v>434</v>
      </c>
      <c r="G2439" s="133">
        <v>43770</v>
      </c>
      <c r="H2439" s="133">
        <v>43777</v>
      </c>
      <c r="I2439" s="122" t="s">
        <v>1726</v>
      </c>
      <c r="J2439" s="102" t="s">
        <v>1671</v>
      </c>
      <c r="K2439" s="103">
        <v>2500</v>
      </c>
      <c r="L2439" s="134"/>
      <c r="M2439" s="1"/>
    </row>
    <row r="2440" spans="1:13" ht="20.25" hidden="1" customHeight="1">
      <c r="A2440" s="1"/>
      <c r="B2440" s="82" t="s">
        <v>1720</v>
      </c>
      <c r="C2440" s="102" t="s">
        <v>14</v>
      </c>
      <c r="D2440" s="102" t="s">
        <v>218</v>
      </c>
      <c r="E2440" s="102">
        <v>2019</v>
      </c>
      <c r="F2440" s="102" t="s">
        <v>434</v>
      </c>
      <c r="G2440" s="133">
        <v>43773</v>
      </c>
      <c r="H2440" s="133">
        <v>43776</v>
      </c>
      <c r="I2440" s="102" t="s">
        <v>1722</v>
      </c>
      <c r="J2440" s="102"/>
      <c r="K2440" s="103">
        <v>1000</v>
      </c>
      <c r="L2440" s="134"/>
      <c r="M2440" s="1"/>
    </row>
    <row r="2441" spans="1:13" ht="20.25" hidden="1" customHeight="1">
      <c r="A2441" s="1"/>
      <c r="B2441" s="82" t="s">
        <v>1495</v>
      </c>
      <c r="C2441" s="102" t="s">
        <v>1171</v>
      </c>
      <c r="D2441" s="102" t="s">
        <v>218</v>
      </c>
      <c r="E2441" s="102">
        <v>2019</v>
      </c>
      <c r="F2441" s="102" t="s">
        <v>434</v>
      </c>
      <c r="G2441" s="133">
        <v>43773</v>
      </c>
      <c r="H2441" s="133">
        <v>43776</v>
      </c>
      <c r="I2441" s="102" t="s">
        <v>1722</v>
      </c>
      <c r="J2441" s="102"/>
      <c r="K2441" s="103">
        <v>1000</v>
      </c>
      <c r="L2441" s="134"/>
      <c r="M2441" s="1"/>
    </row>
    <row r="2442" spans="1:13" ht="20.25" hidden="1" customHeight="1">
      <c r="A2442" s="1"/>
      <c r="B2442" s="82" t="s">
        <v>1702</v>
      </c>
      <c r="C2442" s="102" t="s">
        <v>1171</v>
      </c>
      <c r="D2442" s="102" t="s">
        <v>218</v>
      </c>
      <c r="E2442" s="102">
        <v>2019</v>
      </c>
      <c r="F2442" s="102" t="s">
        <v>434</v>
      </c>
      <c r="G2442" s="133">
        <v>43773</v>
      </c>
      <c r="H2442" s="133">
        <v>43776</v>
      </c>
      <c r="I2442" s="102" t="s">
        <v>1722</v>
      </c>
      <c r="J2442" s="102"/>
      <c r="K2442" s="103">
        <v>1000</v>
      </c>
      <c r="L2442" s="134"/>
      <c r="M2442" s="1"/>
    </row>
    <row r="2443" spans="1:13" ht="20.25" hidden="1" customHeight="1">
      <c r="A2443" s="1"/>
      <c r="B2443" s="82" t="s">
        <v>1727</v>
      </c>
      <c r="C2443" s="102" t="s">
        <v>1171</v>
      </c>
      <c r="D2443" s="102" t="s">
        <v>218</v>
      </c>
      <c r="E2443" s="102">
        <v>2019</v>
      </c>
      <c r="F2443" s="102" t="s">
        <v>434</v>
      </c>
      <c r="G2443" s="133">
        <v>43773</v>
      </c>
      <c r="H2443" s="133">
        <v>43776</v>
      </c>
      <c r="I2443" s="102" t="s">
        <v>1722</v>
      </c>
      <c r="J2443" s="102"/>
      <c r="K2443" s="103">
        <v>1000</v>
      </c>
      <c r="L2443" s="134"/>
      <c r="M2443" s="1"/>
    </row>
    <row r="2444" spans="1:13" ht="20.25" hidden="1" customHeight="1">
      <c r="A2444" s="1"/>
      <c r="B2444" s="82" t="s">
        <v>1159</v>
      </c>
      <c r="C2444" s="102" t="s">
        <v>1171</v>
      </c>
      <c r="D2444" s="102" t="s">
        <v>218</v>
      </c>
      <c r="E2444" s="102">
        <v>2019</v>
      </c>
      <c r="F2444" s="102" t="s">
        <v>434</v>
      </c>
      <c r="G2444" s="133">
        <v>43773</v>
      </c>
      <c r="H2444" s="133">
        <v>43776</v>
      </c>
      <c r="I2444" s="102" t="s">
        <v>1722</v>
      </c>
      <c r="J2444" s="102"/>
      <c r="K2444" s="103">
        <v>1000</v>
      </c>
      <c r="L2444" s="134"/>
      <c r="M2444" s="1"/>
    </row>
    <row r="2445" spans="1:13" ht="20.25" hidden="1" customHeight="1">
      <c r="A2445" s="1"/>
      <c r="B2445" s="82" t="s">
        <v>1005</v>
      </c>
      <c r="C2445" s="102" t="s">
        <v>14</v>
      </c>
      <c r="D2445" s="102" t="s">
        <v>218</v>
      </c>
      <c r="E2445" s="102">
        <v>2019</v>
      </c>
      <c r="F2445" s="102" t="s">
        <v>434</v>
      </c>
      <c r="G2445" s="133">
        <v>43773</v>
      </c>
      <c r="H2445" s="133">
        <v>43776</v>
      </c>
      <c r="I2445" s="102" t="s">
        <v>1722</v>
      </c>
      <c r="J2445" s="102"/>
      <c r="K2445" s="103">
        <v>1000</v>
      </c>
      <c r="L2445" s="134"/>
      <c r="M2445" s="1"/>
    </row>
    <row r="2446" spans="1:13" ht="20.25" hidden="1" customHeight="1">
      <c r="A2446" s="1"/>
      <c r="B2446" s="82" t="s">
        <v>1678</v>
      </c>
      <c r="C2446" s="102" t="s">
        <v>1171</v>
      </c>
      <c r="D2446" s="102" t="s">
        <v>218</v>
      </c>
      <c r="E2446" s="102">
        <v>2019</v>
      </c>
      <c r="F2446" s="102" t="s">
        <v>434</v>
      </c>
      <c r="G2446" s="133">
        <v>43773</v>
      </c>
      <c r="H2446" s="133">
        <v>43776</v>
      </c>
      <c r="I2446" s="102" t="s">
        <v>1722</v>
      </c>
      <c r="J2446" s="102"/>
      <c r="K2446" s="103">
        <v>3000</v>
      </c>
      <c r="L2446" s="134"/>
      <c r="M2446" s="1"/>
    </row>
    <row r="2447" spans="1:13" ht="20.25" hidden="1" customHeight="1">
      <c r="A2447" s="1"/>
      <c r="B2447" s="82" t="s">
        <v>1703</v>
      </c>
      <c r="C2447" s="102" t="s">
        <v>14</v>
      </c>
      <c r="D2447" s="102" t="s">
        <v>218</v>
      </c>
      <c r="E2447" s="102">
        <v>2019</v>
      </c>
      <c r="F2447" s="102" t="s">
        <v>434</v>
      </c>
      <c r="G2447" s="133">
        <v>43773</v>
      </c>
      <c r="H2447" s="133">
        <v>43776</v>
      </c>
      <c r="I2447" s="102" t="s">
        <v>1722</v>
      </c>
      <c r="J2447" s="102"/>
      <c r="K2447" s="103">
        <v>1000</v>
      </c>
      <c r="L2447" s="134"/>
      <c r="M2447" s="1"/>
    </row>
    <row r="2448" spans="1:13" ht="20.25" hidden="1" customHeight="1">
      <c r="A2448" s="1"/>
      <c r="B2448" s="82" t="s">
        <v>1704</v>
      </c>
      <c r="C2448" s="102" t="s">
        <v>1171</v>
      </c>
      <c r="D2448" s="102" t="s">
        <v>218</v>
      </c>
      <c r="E2448" s="102">
        <v>2019</v>
      </c>
      <c r="F2448" s="102" t="s">
        <v>434</v>
      </c>
      <c r="G2448" s="133">
        <v>43773</v>
      </c>
      <c r="H2448" s="133">
        <v>43776</v>
      </c>
      <c r="I2448" s="102" t="s">
        <v>1722</v>
      </c>
      <c r="J2448" s="102"/>
      <c r="K2448" s="103">
        <v>3000</v>
      </c>
      <c r="L2448" s="134"/>
      <c r="M2448" s="1"/>
    </row>
    <row r="2449" spans="1:13" ht="20.25" hidden="1" customHeight="1">
      <c r="A2449" s="1"/>
      <c r="B2449" s="82" t="s">
        <v>1707</v>
      </c>
      <c r="C2449" s="102" t="s">
        <v>1171</v>
      </c>
      <c r="D2449" s="102" t="s">
        <v>218</v>
      </c>
      <c r="E2449" s="102">
        <v>2019</v>
      </c>
      <c r="F2449" s="102" t="s">
        <v>434</v>
      </c>
      <c r="G2449" s="133">
        <v>43773</v>
      </c>
      <c r="H2449" s="133">
        <v>43776</v>
      </c>
      <c r="I2449" s="102" t="s">
        <v>1722</v>
      </c>
      <c r="J2449" s="102"/>
      <c r="K2449" s="103">
        <v>1000</v>
      </c>
      <c r="L2449" s="134"/>
      <c r="M2449" s="1"/>
    </row>
    <row r="2450" spans="1:13" ht="20.25" hidden="1" customHeight="1">
      <c r="A2450" s="1"/>
      <c r="B2450" s="82" t="s">
        <v>1701</v>
      </c>
      <c r="C2450" s="102" t="s">
        <v>1171</v>
      </c>
      <c r="D2450" s="102" t="s">
        <v>218</v>
      </c>
      <c r="E2450" s="102">
        <v>2019</v>
      </c>
      <c r="F2450" s="102" t="s">
        <v>434</v>
      </c>
      <c r="G2450" s="133">
        <v>43773</v>
      </c>
      <c r="H2450" s="133">
        <v>43776</v>
      </c>
      <c r="I2450" s="102" t="s">
        <v>1722</v>
      </c>
      <c r="J2450" s="102"/>
      <c r="K2450" s="103">
        <v>3000</v>
      </c>
      <c r="L2450" s="134"/>
      <c r="M2450" s="1"/>
    </row>
    <row r="2451" spans="1:13" ht="20.25" hidden="1" customHeight="1">
      <c r="A2451" s="1"/>
      <c r="B2451" s="82" t="s">
        <v>764</v>
      </c>
      <c r="C2451" s="102" t="s">
        <v>14</v>
      </c>
      <c r="D2451" s="102" t="s">
        <v>218</v>
      </c>
      <c r="E2451" s="102">
        <v>2019</v>
      </c>
      <c r="F2451" s="102" t="s">
        <v>434</v>
      </c>
      <c r="G2451" s="133">
        <v>43773</v>
      </c>
      <c r="H2451" s="133">
        <v>43776</v>
      </c>
      <c r="I2451" s="102" t="s">
        <v>1722</v>
      </c>
      <c r="J2451" s="102"/>
      <c r="K2451" s="103">
        <v>3000</v>
      </c>
      <c r="L2451" s="134"/>
      <c r="M2451" s="1"/>
    </row>
    <row r="2452" spans="1:13" ht="20.25" hidden="1" customHeight="1">
      <c r="A2452" s="1"/>
      <c r="B2452" s="82" t="s">
        <v>1705</v>
      </c>
      <c r="C2452" s="102" t="s">
        <v>1171</v>
      </c>
      <c r="D2452" s="102" t="s">
        <v>218</v>
      </c>
      <c r="E2452" s="102">
        <v>2019</v>
      </c>
      <c r="F2452" s="102" t="s">
        <v>434</v>
      </c>
      <c r="G2452" s="133">
        <v>43773</v>
      </c>
      <c r="H2452" s="133">
        <v>43776</v>
      </c>
      <c r="I2452" s="102" t="s">
        <v>1722</v>
      </c>
      <c r="J2452" s="102"/>
      <c r="K2452" s="103">
        <v>3000</v>
      </c>
      <c r="L2452" s="134"/>
      <c r="M2452" s="1"/>
    </row>
    <row r="2453" spans="1:13" ht="20.25" hidden="1" customHeight="1">
      <c r="A2453" s="1"/>
      <c r="B2453" s="82" t="s">
        <v>1193</v>
      </c>
      <c r="C2453" s="102" t="s">
        <v>1171</v>
      </c>
      <c r="D2453" s="102" t="s">
        <v>218</v>
      </c>
      <c r="E2453" s="102">
        <v>2019</v>
      </c>
      <c r="F2453" s="102" t="s">
        <v>434</v>
      </c>
      <c r="G2453" s="133">
        <v>43773</v>
      </c>
      <c r="H2453" s="133">
        <v>43776</v>
      </c>
      <c r="I2453" s="102" t="s">
        <v>1722</v>
      </c>
      <c r="J2453" s="102"/>
      <c r="K2453" s="103">
        <v>1000</v>
      </c>
      <c r="L2453" s="134"/>
      <c r="M2453" s="1"/>
    </row>
    <row r="2454" spans="1:13" ht="20.25" hidden="1" customHeight="1">
      <c r="A2454" s="1"/>
      <c r="B2454" s="82" t="s">
        <v>1709</v>
      </c>
      <c r="C2454" s="102" t="s">
        <v>1171</v>
      </c>
      <c r="D2454" s="102" t="s">
        <v>218</v>
      </c>
      <c r="E2454" s="102">
        <v>2019</v>
      </c>
      <c r="F2454" s="102" t="s">
        <v>434</v>
      </c>
      <c r="G2454" s="133">
        <v>43773</v>
      </c>
      <c r="H2454" s="133">
        <v>43776</v>
      </c>
      <c r="I2454" s="102" t="s">
        <v>1722</v>
      </c>
      <c r="J2454" s="102"/>
      <c r="K2454" s="103">
        <v>1000</v>
      </c>
      <c r="L2454" s="134"/>
      <c r="M2454" s="1"/>
    </row>
    <row r="2455" spans="1:13" ht="20.25" hidden="1" customHeight="1">
      <c r="A2455" s="1"/>
      <c r="B2455" s="82" t="s">
        <v>1708</v>
      </c>
      <c r="C2455" s="102" t="s">
        <v>1171</v>
      </c>
      <c r="D2455" s="102" t="s">
        <v>218</v>
      </c>
      <c r="E2455" s="102">
        <v>2019</v>
      </c>
      <c r="F2455" s="102" t="s">
        <v>434</v>
      </c>
      <c r="G2455" s="133">
        <v>43773</v>
      </c>
      <c r="H2455" s="133">
        <v>43776</v>
      </c>
      <c r="I2455" s="102" t="s">
        <v>1722</v>
      </c>
      <c r="J2455" s="102"/>
      <c r="K2455" s="103">
        <v>3000</v>
      </c>
      <c r="L2455" s="134"/>
      <c r="M2455" s="1"/>
    </row>
    <row r="2456" spans="1:13" ht="20.25" hidden="1" customHeight="1">
      <c r="A2456" s="1"/>
      <c r="B2456" s="82" t="s">
        <v>1468</v>
      </c>
      <c r="C2456" s="102" t="s">
        <v>14</v>
      </c>
      <c r="D2456" s="102" t="s">
        <v>476</v>
      </c>
      <c r="E2456" s="102">
        <v>2019</v>
      </c>
      <c r="F2456" s="102" t="s">
        <v>434</v>
      </c>
      <c r="G2456" s="133">
        <v>43770</v>
      </c>
      <c r="H2456" s="133">
        <v>43781</v>
      </c>
      <c r="I2456" s="102" t="s">
        <v>164</v>
      </c>
      <c r="J2456" s="102" t="s">
        <v>1119</v>
      </c>
      <c r="K2456" s="103">
        <v>2027.76</v>
      </c>
      <c r="L2456" s="134"/>
      <c r="M2456" s="1"/>
    </row>
    <row r="2457" spans="1:13" ht="20.25" hidden="1" customHeight="1">
      <c r="A2457" s="1"/>
      <c r="B2457" s="82" t="s">
        <v>1655</v>
      </c>
      <c r="C2457" s="102" t="s">
        <v>1171</v>
      </c>
      <c r="D2457" s="102" t="s">
        <v>443</v>
      </c>
      <c r="E2457" s="102">
        <v>2019</v>
      </c>
      <c r="F2457" s="102" t="s">
        <v>434</v>
      </c>
      <c r="G2457" s="133">
        <v>43770</v>
      </c>
      <c r="H2457" s="133">
        <v>43781</v>
      </c>
      <c r="I2457" s="102" t="s">
        <v>1058</v>
      </c>
      <c r="J2457" s="102" t="s">
        <v>1657</v>
      </c>
      <c r="K2457" s="103">
        <v>2000</v>
      </c>
      <c r="L2457" s="134"/>
      <c r="M2457" s="1"/>
    </row>
    <row r="2458" spans="1:13" ht="20.25" hidden="1" customHeight="1">
      <c r="A2458" s="1"/>
      <c r="B2458" s="82" t="s">
        <v>1662</v>
      </c>
      <c r="C2458" s="102" t="s">
        <v>14</v>
      </c>
      <c r="D2458" s="102" t="s">
        <v>443</v>
      </c>
      <c r="E2458" s="102">
        <v>2019</v>
      </c>
      <c r="F2458" s="102" t="s">
        <v>434</v>
      </c>
      <c r="G2458" s="133">
        <v>43770</v>
      </c>
      <c r="H2458" s="133">
        <v>43781</v>
      </c>
      <c r="I2458" s="102" t="s">
        <v>1058</v>
      </c>
      <c r="J2458" s="102" t="s">
        <v>1663</v>
      </c>
      <c r="K2458" s="103">
        <v>2000</v>
      </c>
      <c r="L2458" s="134"/>
      <c r="M2458" s="1"/>
    </row>
    <row r="2459" spans="1:13" ht="20.25" hidden="1" customHeight="1">
      <c r="A2459" s="1"/>
      <c r="B2459" s="82" t="s">
        <v>876</v>
      </c>
      <c r="C2459" s="102" t="s">
        <v>1171</v>
      </c>
      <c r="D2459" s="102" t="s">
        <v>476</v>
      </c>
      <c r="E2459" s="102">
        <v>2019</v>
      </c>
      <c r="F2459" s="102" t="s">
        <v>434</v>
      </c>
      <c r="G2459" s="133">
        <v>43770</v>
      </c>
      <c r="H2459" s="133">
        <v>43781</v>
      </c>
      <c r="I2459" s="102" t="s">
        <v>164</v>
      </c>
      <c r="J2459" s="102" t="s">
        <v>179</v>
      </c>
      <c r="K2459" s="103">
        <v>3548.58</v>
      </c>
      <c r="L2459" s="134"/>
      <c r="M2459" s="1"/>
    </row>
    <row r="2460" spans="1:13" ht="20.25" hidden="1" customHeight="1">
      <c r="A2460" s="1"/>
      <c r="B2460" s="82" t="s">
        <v>1666</v>
      </c>
      <c r="C2460" s="102" t="s">
        <v>14</v>
      </c>
      <c r="D2460" s="102" t="s">
        <v>22</v>
      </c>
      <c r="E2460" s="102">
        <v>2019</v>
      </c>
      <c r="F2460" s="102" t="s">
        <v>434</v>
      </c>
      <c r="G2460" s="133">
        <v>43770</v>
      </c>
      <c r="H2460" s="133">
        <v>43781</v>
      </c>
      <c r="I2460" s="122" t="s">
        <v>1621</v>
      </c>
      <c r="J2460" s="102" t="s">
        <v>1668</v>
      </c>
      <c r="K2460" s="103">
        <v>2500</v>
      </c>
      <c r="L2460" s="134"/>
      <c r="M2460" s="1"/>
    </row>
    <row r="2461" spans="1:13" ht="20.25" hidden="1" customHeight="1">
      <c r="A2461" s="1"/>
      <c r="B2461" s="82" t="s">
        <v>1728</v>
      </c>
      <c r="C2461" s="102" t="s">
        <v>1171</v>
      </c>
      <c r="D2461" s="102" t="s">
        <v>443</v>
      </c>
      <c r="E2461" s="102">
        <v>2019</v>
      </c>
      <c r="F2461" s="102" t="s">
        <v>434</v>
      </c>
      <c r="G2461" s="133">
        <v>43770</v>
      </c>
      <c r="H2461" s="133">
        <v>43781</v>
      </c>
      <c r="I2461" s="102" t="s">
        <v>1060</v>
      </c>
      <c r="J2461" s="102" t="s">
        <v>345</v>
      </c>
      <c r="K2461" s="103">
        <v>2000</v>
      </c>
      <c r="L2461" s="134"/>
      <c r="M2461" s="1"/>
    </row>
    <row r="2462" spans="1:13" ht="20.25" hidden="1" customHeight="1">
      <c r="A2462" s="1"/>
      <c r="B2462" s="82" t="s">
        <v>661</v>
      </c>
      <c r="C2462" s="102" t="s">
        <v>1171</v>
      </c>
      <c r="D2462" s="102" t="s">
        <v>476</v>
      </c>
      <c r="E2462" s="102">
        <v>2019</v>
      </c>
      <c r="F2462" s="102" t="s">
        <v>434</v>
      </c>
      <c r="G2462" s="133">
        <v>43770</v>
      </c>
      <c r="H2462" s="133">
        <v>43781</v>
      </c>
      <c r="I2462" s="102" t="s">
        <v>164</v>
      </c>
      <c r="J2462" s="102" t="s">
        <v>1049</v>
      </c>
      <c r="K2462" s="103">
        <v>2027.76</v>
      </c>
      <c r="L2462" s="134"/>
      <c r="M2462" s="1"/>
    </row>
    <row r="2463" spans="1:13" ht="20.25" hidden="1" customHeight="1">
      <c r="A2463" s="1"/>
      <c r="B2463" s="82" t="s">
        <v>1640</v>
      </c>
      <c r="C2463" s="102" t="s">
        <v>1171</v>
      </c>
      <c r="D2463" s="102" t="s">
        <v>476</v>
      </c>
      <c r="E2463" s="102">
        <v>2019</v>
      </c>
      <c r="F2463" s="102" t="s">
        <v>434</v>
      </c>
      <c r="G2463" s="133">
        <v>43770</v>
      </c>
      <c r="H2463" s="133">
        <v>43781</v>
      </c>
      <c r="I2463" s="102" t="s">
        <v>164</v>
      </c>
      <c r="J2463" s="102" t="s">
        <v>693</v>
      </c>
      <c r="K2463" s="103">
        <v>3548.58</v>
      </c>
      <c r="L2463" s="134"/>
      <c r="M2463" s="1"/>
    </row>
    <row r="2464" spans="1:13" ht="20.25" hidden="1" customHeight="1">
      <c r="A2464" s="1"/>
      <c r="B2464" s="82" t="s">
        <v>1356</v>
      </c>
      <c r="C2464" s="102" t="s">
        <v>1171</v>
      </c>
      <c r="D2464" s="102" t="s">
        <v>476</v>
      </c>
      <c r="E2464" s="102">
        <v>2019</v>
      </c>
      <c r="F2464" s="102" t="s">
        <v>434</v>
      </c>
      <c r="G2464" s="133">
        <v>43770</v>
      </c>
      <c r="H2464" s="133">
        <v>43781</v>
      </c>
      <c r="I2464" s="102" t="s">
        <v>164</v>
      </c>
      <c r="J2464" s="102" t="s">
        <v>693</v>
      </c>
      <c r="K2464" s="103">
        <v>3548.58</v>
      </c>
      <c r="L2464" s="134"/>
      <c r="M2464" s="1"/>
    </row>
    <row r="2465" spans="1:13" ht="20.25" hidden="1" customHeight="1">
      <c r="A2465" s="1"/>
      <c r="B2465" s="82" t="s">
        <v>1326</v>
      </c>
      <c r="C2465" s="102" t="s">
        <v>1171</v>
      </c>
      <c r="D2465" s="102" t="s">
        <v>476</v>
      </c>
      <c r="E2465" s="102">
        <v>2019</v>
      </c>
      <c r="F2465" s="102" t="s">
        <v>434</v>
      </c>
      <c r="G2465" s="133">
        <v>43770</v>
      </c>
      <c r="H2465" s="133">
        <v>43783</v>
      </c>
      <c r="I2465" s="102" t="s">
        <v>164</v>
      </c>
      <c r="J2465" s="102" t="s">
        <v>1729</v>
      </c>
      <c r="K2465" s="103">
        <v>3548.58</v>
      </c>
      <c r="L2465" s="134"/>
      <c r="M2465" s="1"/>
    </row>
    <row r="2466" spans="1:13" ht="20.25" hidden="1" customHeight="1">
      <c r="A2466" s="1"/>
      <c r="B2466" s="82" t="s">
        <v>1695</v>
      </c>
      <c r="C2466" s="102" t="s">
        <v>1171</v>
      </c>
      <c r="D2466" s="102" t="s">
        <v>443</v>
      </c>
      <c r="E2466" s="102">
        <v>2019</v>
      </c>
      <c r="F2466" s="102" t="s">
        <v>434</v>
      </c>
      <c r="G2466" s="133">
        <v>43770</v>
      </c>
      <c r="H2466" s="133">
        <v>43783</v>
      </c>
      <c r="I2466" s="102" t="s">
        <v>1058</v>
      </c>
      <c r="J2466" s="102" t="s">
        <v>24</v>
      </c>
      <c r="K2466" s="103">
        <v>2000</v>
      </c>
      <c r="L2466" s="134"/>
      <c r="M2466" s="1"/>
    </row>
    <row r="2467" spans="1:13" ht="20.25" hidden="1" customHeight="1">
      <c r="A2467" s="1"/>
      <c r="B2467" s="82" t="s">
        <v>1660</v>
      </c>
      <c r="C2467" s="102" t="s">
        <v>1171</v>
      </c>
      <c r="D2467" s="102" t="s">
        <v>443</v>
      </c>
      <c r="E2467" s="102">
        <v>2019</v>
      </c>
      <c r="F2467" s="102" t="s">
        <v>434</v>
      </c>
      <c r="G2467" s="133">
        <v>43770</v>
      </c>
      <c r="H2467" s="133">
        <v>43783</v>
      </c>
      <c r="I2467" s="102" t="s">
        <v>1058</v>
      </c>
      <c r="J2467" s="102" t="s">
        <v>1661</v>
      </c>
      <c r="K2467" s="103">
        <v>2000</v>
      </c>
      <c r="L2467" s="134"/>
      <c r="M2467" s="1"/>
    </row>
    <row r="2468" spans="1:13" ht="20.25" hidden="1" customHeight="1">
      <c r="A2468" s="1"/>
      <c r="B2468" s="82" t="s">
        <v>1706</v>
      </c>
      <c r="C2468" s="102" t="s">
        <v>1171</v>
      </c>
      <c r="D2468" s="102" t="s">
        <v>218</v>
      </c>
      <c r="E2468" s="102">
        <v>2019</v>
      </c>
      <c r="F2468" s="102" t="s">
        <v>434</v>
      </c>
      <c r="G2468" s="133">
        <v>43773</v>
      </c>
      <c r="H2468" s="133">
        <v>43783</v>
      </c>
      <c r="I2468" s="102" t="s">
        <v>1722</v>
      </c>
      <c r="J2468" s="102"/>
      <c r="K2468" s="103">
        <v>1000</v>
      </c>
      <c r="L2468" s="134"/>
      <c r="M2468" s="1"/>
    </row>
    <row r="2469" spans="1:13" ht="20.25" hidden="1" customHeight="1">
      <c r="A2469" s="1"/>
      <c r="B2469" s="82" t="s">
        <v>1487</v>
      </c>
      <c r="C2469" s="102" t="s">
        <v>14</v>
      </c>
      <c r="D2469" s="102" t="s">
        <v>218</v>
      </c>
      <c r="E2469" s="102">
        <v>2019</v>
      </c>
      <c r="F2469" s="102" t="s">
        <v>434</v>
      </c>
      <c r="G2469" s="133">
        <v>43773</v>
      </c>
      <c r="H2469" s="133">
        <v>43783</v>
      </c>
      <c r="I2469" s="102" t="s">
        <v>1722</v>
      </c>
      <c r="J2469" s="102"/>
      <c r="K2469" s="103">
        <v>1000</v>
      </c>
      <c r="L2469" s="134"/>
      <c r="M2469" s="1"/>
    </row>
    <row r="2470" spans="1:13" ht="20.25" hidden="1" customHeight="1">
      <c r="A2470" s="1"/>
      <c r="B2470" s="82" t="s">
        <v>265</v>
      </c>
      <c r="C2470" s="102" t="s">
        <v>1171</v>
      </c>
      <c r="D2470" s="102" t="s">
        <v>1211</v>
      </c>
      <c r="E2470" s="102">
        <v>2019</v>
      </c>
      <c r="F2470" s="102" t="s">
        <v>434</v>
      </c>
      <c r="G2470" s="133">
        <v>43781</v>
      </c>
      <c r="H2470" s="133">
        <v>43783</v>
      </c>
      <c r="I2470" s="102" t="s">
        <v>1730</v>
      </c>
      <c r="J2470" s="102" t="s">
        <v>1221</v>
      </c>
      <c r="K2470" s="103">
        <v>6460</v>
      </c>
      <c r="L2470" s="134"/>
      <c r="M2470" s="1"/>
    </row>
    <row r="2471" spans="1:13" ht="24.75" hidden="1" customHeight="1">
      <c r="A2471" s="1"/>
      <c r="B2471" s="82" t="s">
        <v>1731</v>
      </c>
      <c r="C2471" s="102" t="s">
        <v>14</v>
      </c>
      <c r="D2471" s="102" t="s">
        <v>783</v>
      </c>
      <c r="E2471" s="102">
        <v>2019</v>
      </c>
      <c r="F2471" s="102" t="s">
        <v>434</v>
      </c>
      <c r="G2471" s="133">
        <v>43794</v>
      </c>
      <c r="H2471" s="133">
        <v>43803</v>
      </c>
      <c r="I2471" s="135" t="s">
        <v>1732</v>
      </c>
      <c r="J2471" s="102"/>
      <c r="K2471" s="103">
        <v>1200</v>
      </c>
      <c r="L2471" s="134"/>
      <c r="M2471" s="1"/>
    </row>
    <row r="2472" spans="1:13" ht="20.25" hidden="1" customHeight="1">
      <c r="A2472" s="1"/>
      <c r="B2472" s="82" t="s">
        <v>1733</v>
      </c>
      <c r="C2472" s="102" t="s">
        <v>14</v>
      </c>
      <c r="D2472" s="102" t="s">
        <v>783</v>
      </c>
      <c r="E2472" s="102">
        <v>2019</v>
      </c>
      <c r="F2472" s="102" t="s">
        <v>434</v>
      </c>
      <c r="G2472" s="133">
        <v>43794</v>
      </c>
      <c r="H2472" s="133">
        <v>43803</v>
      </c>
      <c r="I2472" s="135" t="s">
        <v>1732</v>
      </c>
      <c r="J2472" s="102"/>
      <c r="K2472" s="103">
        <v>1200</v>
      </c>
      <c r="L2472" s="134"/>
      <c r="M2472" s="1"/>
    </row>
    <row r="2473" spans="1:13" ht="23.25" hidden="1" customHeight="1">
      <c r="A2473" s="1"/>
      <c r="B2473" s="179" t="s">
        <v>1734</v>
      </c>
      <c r="C2473" s="102" t="s">
        <v>14</v>
      </c>
      <c r="D2473" s="102" t="s">
        <v>783</v>
      </c>
      <c r="E2473" s="102">
        <v>2019</v>
      </c>
      <c r="F2473" s="102" t="s">
        <v>434</v>
      </c>
      <c r="G2473" s="133">
        <v>43794</v>
      </c>
      <c r="H2473" s="133">
        <v>43803</v>
      </c>
      <c r="I2473" s="135" t="s">
        <v>1732</v>
      </c>
      <c r="J2473" s="102"/>
      <c r="K2473" s="103">
        <v>1200</v>
      </c>
      <c r="L2473" s="134"/>
      <c r="M2473" s="1"/>
    </row>
    <row r="2474" spans="1:13" ht="20.25" hidden="1" customHeight="1">
      <c r="A2474" s="1"/>
      <c r="B2474" s="82" t="s">
        <v>1735</v>
      </c>
      <c r="C2474" s="102" t="s">
        <v>14</v>
      </c>
      <c r="D2474" s="102" t="s">
        <v>783</v>
      </c>
      <c r="E2474" s="102">
        <v>2019</v>
      </c>
      <c r="F2474" s="102" t="s">
        <v>434</v>
      </c>
      <c r="G2474" s="133">
        <v>43794</v>
      </c>
      <c r="H2474" s="133">
        <v>43803</v>
      </c>
      <c r="I2474" s="135" t="s">
        <v>1736</v>
      </c>
      <c r="J2474" s="102"/>
      <c r="K2474" s="103">
        <v>1044</v>
      </c>
      <c r="L2474" s="134"/>
      <c r="M2474" s="1"/>
    </row>
    <row r="2475" spans="1:13" ht="20.25" hidden="1" customHeight="1">
      <c r="A2475" s="1"/>
      <c r="B2475" s="82" t="s">
        <v>1737</v>
      </c>
      <c r="C2475" s="102" t="s">
        <v>1171</v>
      </c>
      <c r="D2475" s="102" t="s">
        <v>783</v>
      </c>
      <c r="E2475" s="102">
        <v>2019</v>
      </c>
      <c r="F2475" s="102" t="s">
        <v>434</v>
      </c>
      <c r="G2475" s="133">
        <v>43794</v>
      </c>
      <c r="H2475" s="133">
        <v>43803</v>
      </c>
      <c r="I2475" s="135" t="s">
        <v>1736</v>
      </c>
      <c r="J2475" s="102"/>
      <c r="K2475" s="103">
        <v>1044</v>
      </c>
      <c r="L2475" s="134"/>
      <c r="M2475" s="1"/>
    </row>
    <row r="2476" spans="1:13" ht="20.25" hidden="1" customHeight="1">
      <c r="A2476" s="1"/>
      <c r="B2476" s="82" t="s">
        <v>1738</v>
      </c>
      <c r="C2476" s="102" t="s">
        <v>14</v>
      </c>
      <c r="D2476" s="102" t="s">
        <v>783</v>
      </c>
      <c r="E2476" s="102">
        <v>2019</v>
      </c>
      <c r="F2476" s="102" t="s">
        <v>434</v>
      </c>
      <c r="G2476" s="133">
        <v>43794</v>
      </c>
      <c r="H2476" s="133">
        <v>43803</v>
      </c>
      <c r="I2476" s="135" t="s">
        <v>1736</v>
      </c>
      <c r="J2476" s="102"/>
      <c r="K2476" s="103">
        <v>1044</v>
      </c>
      <c r="L2476" s="134"/>
      <c r="M2476" s="1"/>
    </row>
    <row r="2477" spans="1:13" ht="20.25" hidden="1" customHeight="1">
      <c r="A2477" s="1"/>
      <c r="B2477" s="82" t="s">
        <v>1739</v>
      </c>
      <c r="C2477" s="102" t="s">
        <v>1171</v>
      </c>
      <c r="D2477" s="102" t="s">
        <v>783</v>
      </c>
      <c r="E2477" s="102">
        <v>2019</v>
      </c>
      <c r="F2477" s="102" t="s">
        <v>434</v>
      </c>
      <c r="G2477" s="133">
        <v>43794</v>
      </c>
      <c r="H2477" s="133">
        <v>43803</v>
      </c>
      <c r="I2477" s="135" t="s">
        <v>1736</v>
      </c>
      <c r="J2477" s="102"/>
      <c r="K2477" s="103">
        <v>1044</v>
      </c>
      <c r="L2477" s="134"/>
      <c r="M2477" s="1"/>
    </row>
    <row r="2478" spans="1:13" ht="20.25" hidden="1" customHeight="1">
      <c r="A2478" s="1"/>
      <c r="B2478" s="82" t="s">
        <v>1740</v>
      </c>
      <c r="C2478" s="102" t="s">
        <v>1171</v>
      </c>
      <c r="D2478" s="102" t="s">
        <v>783</v>
      </c>
      <c r="E2478" s="102">
        <v>2019</v>
      </c>
      <c r="F2478" s="102" t="s">
        <v>434</v>
      </c>
      <c r="G2478" s="133">
        <v>43794</v>
      </c>
      <c r="H2478" s="133">
        <v>43803</v>
      </c>
      <c r="I2478" s="135" t="s">
        <v>1736</v>
      </c>
      <c r="J2478" s="102"/>
      <c r="K2478" s="103">
        <v>1044</v>
      </c>
      <c r="L2478" s="134"/>
      <c r="M2478" s="1"/>
    </row>
    <row r="2479" spans="1:13" ht="20.25" hidden="1" customHeight="1">
      <c r="A2479" s="1"/>
      <c r="B2479" s="82" t="s">
        <v>1741</v>
      </c>
      <c r="C2479" s="102" t="s">
        <v>1171</v>
      </c>
      <c r="D2479" s="102" t="s">
        <v>783</v>
      </c>
      <c r="E2479" s="102">
        <v>2019</v>
      </c>
      <c r="F2479" s="102" t="s">
        <v>434</v>
      </c>
      <c r="G2479" s="133">
        <v>43794</v>
      </c>
      <c r="H2479" s="133">
        <v>43803</v>
      </c>
      <c r="I2479" s="135" t="s">
        <v>1736</v>
      </c>
      <c r="J2479" s="102"/>
      <c r="K2479" s="103">
        <v>1044</v>
      </c>
      <c r="L2479" s="134"/>
      <c r="M2479" s="1"/>
    </row>
    <row r="2480" spans="1:13" ht="20.25" hidden="1" customHeight="1">
      <c r="A2480" s="1"/>
      <c r="B2480" s="82" t="s">
        <v>1742</v>
      </c>
      <c r="C2480" s="102" t="s">
        <v>1171</v>
      </c>
      <c r="D2480" s="102" t="s">
        <v>783</v>
      </c>
      <c r="E2480" s="102">
        <v>2019</v>
      </c>
      <c r="F2480" s="102" t="s">
        <v>434</v>
      </c>
      <c r="G2480" s="133">
        <v>43794</v>
      </c>
      <c r="H2480" s="133">
        <v>43803</v>
      </c>
      <c r="I2480" s="135" t="s">
        <v>1736</v>
      </c>
      <c r="J2480" s="102"/>
      <c r="K2480" s="103">
        <v>1044</v>
      </c>
      <c r="L2480" s="134"/>
      <c r="M2480" s="1"/>
    </row>
    <row r="2481" spans="1:13" ht="20.25" hidden="1" customHeight="1">
      <c r="A2481" s="1"/>
      <c r="B2481" s="82" t="s">
        <v>1743</v>
      </c>
      <c r="C2481" s="102" t="s">
        <v>1171</v>
      </c>
      <c r="D2481" s="102" t="s">
        <v>783</v>
      </c>
      <c r="E2481" s="102">
        <v>2019</v>
      </c>
      <c r="F2481" s="102" t="s">
        <v>434</v>
      </c>
      <c r="G2481" s="133">
        <v>43794</v>
      </c>
      <c r="H2481" s="133">
        <v>43803</v>
      </c>
      <c r="I2481" s="135" t="s">
        <v>1736</v>
      </c>
      <c r="J2481" s="102"/>
      <c r="K2481" s="103">
        <v>1044</v>
      </c>
      <c r="L2481" s="134"/>
      <c r="M2481" s="1"/>
    </row>
    <row r="2482" spans="1:13" ht="20.25" hidden="1" customHeight="1">
      <c r="A2482" s="1"/>
      <c r="B2482" s="82" t="s">
        <v>1744</v>
      </c>
      <c r="C2482" s="102" t="s">
        <v>1171</v>
      </c>
      <c r="D2482" s="102" t="s">
        <v>783</v>
      </c>
      <c r="E2482" s="102">
        <v>2019</v>
      </c>
      <c r="F2482" s="102" t="s">
        <v>434</v>
      </c>
      <c r="G2482" s="133">
        <v>43794</v>
      </c>
      <c r="H2482" s="133">
        <v>43803</v>
      </c>
      <c r="I2482" s="135" t="s">
        <v>1736</v>
      </c>
      <c r="J2482" s="102"/>
      <c r="K2482" s="103">
        <v>1044</v>
      </c>
      <c r="L2482" s="134"/>
      <c r="M2482" s="1"/>
    </row>
    <row r="2483" spans="1:13" ht="20.25" hidden="1" customHeight="1">
      <c r="A2483" s="1"/>
      <c r="B2483" s="82" t="s">
        <v>1731</v>
      </c>
      <c r="C2483" s="102" t="s">
        <v>14</v>
      </c>
      <c r="D2483" s="102" t="s">
        <v>783</v>
      </c>
      <c r="E2483" s="102">
        <v>2019</v>
      </c>
      <c r="F2483" s="102" t="s">
        <v>434</v>
      </c>
      <c r="G2483" s="133">
        <v>43794</v>
      </c>
      <c r="H2483" s="133">
        <v>43803</v>
      </c>
      <c r="I2483" s="135" t="s">
        <v>1736</v>
      </c>
      <c r="J2483" s="102"/>
      <c r="K2483" s="103">
        <v>1044</v>
      </c>
      <c r="L2483" s="134"/>
      <c r="M2483" s="1"/>
    </row>
    <row r="2484" spans="1:13" ht="20.25" hidden="1" customHeight="1">
      <c r="A2484" s="1"/>
      <c r="B2484" s="82" t="s">
        <v>1733</v>
      </c>
      <c r="C2484" s="102" t="s">
        <v>14</v>
      </c>
      <c r="D2484" s="102" t="s">
        <v>783</v>
      </c>
      <c r="E2484" s="102">
        <v>2019</v>
      </c>
      <c r="F2484" s="102" t="s">
        <v>434</v>
      </c>
      <c r="G2484" s="133">
        <v>43794</v>
      </c>
      <c r="H2484" s="133">
        <v>43803</v>
      </c>
      <c r="I2484" s="135" t="s">
        <v>1736</v>
      </c>
      <c r="J2484" s="102"/>
      <c r="K2484" s="103">
        <v>1044</v>
      </c>
      <c r="L2484" s="134"/>
      <c r="M2484" s="1"/>
    </row>
    <row r="2485" spans="1:13" ht="20.25" hidden="1" customHeight="1">
      <c r="A2485" s="1"/>
      <c r="B2485" s="179" t="s">
        <v>1734</v>
      </c>
      <c r="C2485" s="102" t="s">
        <v>14</v>
      </c>
      <c r="D2485" s="102" t="s">
        <v>783</v>
      </c>
      <c r="E2485" s="102">
        <v>2019</v>
      </c>
      <c r="F2485" s="102" t="s">
        <v>434</v>
      </c>
      <c r="G2485" s="133">
        <v>43794</v>
      </c>
      <c r="H2485" s="133">
        <v>43803</v>
      </c>
      <c r="I2485" s="135" t="s">
        <v>1736</v>
      </c>
      <c r="J2485" s="102"/>
      <c r="K2485" s="103">
        <v>1044</v>
      </c>
      <c r="L2485" s="134"/>
      <c r="M2485" s="1"/>
    </row>
    <row r="2486" spans="1:13" ht="20.25" hidden="1" customHeight="1">
      <c r="A2486" s="1"/>
      <c r="B2486" s="82" t="s">
        <v>1745</v>
      </c>
      <c r="C2486" s="102" t="s">
        <v>1171</v>
      </c>
      <c r="D2486" s="102" t="s">
        <v>783</v>
      </c>
      <c r="E2486" s="102">
        <v>2019</v>
      </c>
      <c r="F2486" s="102" t="s">
        <v>434</v>
      </c>
      <c r="G2486" s="133">
        <v>43794</v>
      </c>
      <c r="H2486" s="133">
        <v>43803</v>
      </c>
      <c r="I2486" s="135" t="s">
        <v>1736</v>
      </c>
      <c r="J2486" s="102"/>
      <c r="K2486" s="103">
        <v>1044</v>
      </c>
      <c r="L2486" s="134"/>
      <c r="M2486" s="1"/>
    </row>
    <row r="2487" spans="1:13" ht="20.25" hidden="1" customHeight="1">
      <c r="A2487" s="1"/>
      <c r="B2487" s="82" t="s">
        <v>1746</v>
      </c>
      <c r="C2487" s="102" t="s">
        <v>1171</v>
      </c>
      <c r="D2487" s="102" t="s">
        <v>443</v>
      </c>
      <c r="E2487" s="102">
        <v>2019</v>
      </c>
      <c r="F2487" s="102" t="s">
        <v>434</v>
      </c>
      <c r="G2487" s="133">
        <v>43770</v>
      </c>
      <c r="H2487" s="133">
        <v>43795</v>
      </c>
      <c r="I2487" s="102" t="s">
        <v>939</v>
      </c>
      <c r="J2487" s="102" t="s">
        <v>1365</v>
      </c>
      <c r="K2487" s="103">
        <v>2000</v>
      </c>
      <c r="L2487" s="134"/>
      <c r="M2487" s="1"/>
    </row>
    <row r="2488" spans="1:13" ht="20.25" hidden="1" customHeight="1">
      <c r="A2488" s="1"/>
      <c r="B2488" s="82" t="s">
        <v>1710</v>
      </c>
      <c r="C2488" s="102" t="s">
        <v>14</v>
      </c>
      <c r="D2488" s="102" t="s">
        <v>443</v>
      </c>
      <c r="E2488" s="102">
        <v>2019</v>
      </c>
      <c r="F2488" s="102" t="s">
        <v>434</v>
      </c>
      <c r="G2488" s="133">
        <v>43770</v>
      </c>
      <c r="H2488" s="133">
        <v>43777</v>
      </c>
      <c r="I2488" s="102" t="s">
        <v>1038</v>
      </c>
      <c r="J2488" s="102" t="s">
        <v>774</v>
      </c>
      <c r="K2488" s="103">
        <v>2000</v>
      </c>
      <c r="L2488" s="134"/>
      <c r="M2488" s="1"/>
    </row>
    <row r="2489" spans="1:13" ht="20.25" hidden="1" customHeight="1">
      <c r="A2489" s="1"/>
      <c r="B2489" s="82" t="s">
        <v>1711</v>
      </c>
      <c r="C2489" s="102" t="s">
        <v>14</v>
      </c>
      <c r="D2489" s="102" t="s">
        <v>443</v>
      </c>
      <c r="E2489" s="102">
        <v>2019</v>
      </c>
      <c r="F2489" s="102" t="s">
        <v>434</v>
      </c>
      <c r="G2489" s="133">
        <v>43770</v>
      </c>
      <c r="H2489" s="133">
        <v>43777</v>
      </c>
      <c r="I2489" s="102" t="s">
        <v>1038</v>
      </c>
      <c r="J2489" s="102" t="s">
        <v>859</v>
      </c>
      <c r="K2489" s="103">
        <v>2000</v>
      </c>
      <c r="L2489" s="134"/>
      <c r="M2489" s="1"/>
    </row>
    <row r="2490" spans="1:13" ht="20.25" hidden="1" customHeight="1">
      <c r="A2490" s="1"/>
      <c r="B2490" s="82" t="s">
        <v>1714</v>
      </c>
      <c r="C2490" s="102" t="s">
        <v>1171</v>
      </c>
      <c r="D2490" s="102" t="s">
        <v>443</v>
      </c>
      <c r="E2490" s="102">
        <v>2019</v>
      </c>
      <c r="F2490" s="102" t="s">
        <v>434</v>
      </c>
      <c r="G2490" s="133">
        <v>43770</v>
      </c>
      <c r="H2490" s="133">
        <v>43783</v>
      </c>
      <c r="I2490" s="102" t="s">
        <v>940</v>
      </c>
      <c r="J2490" s="102" t="s">
        <v>489</v>
      </c>
      <c r="K2490" s="103">
        <v>2000</v>
      </c>
      <c r="L2490" s="134"/>
      <c r="M2490" s="1"/>
    </row>
    <row r="2491" spans="1:13" ht="20.25" hidden="1" customHeight="1">
      <c r="A2491" s="1"/>
      <c r="B2491" s="82" t="s">
        <v>1712</v>
      </c>
      <c r="C2491" s="102" t="s">
        <v>14</v>
      </c>
      <c r="D2491" s="102" t="s">
        <v>443</v>
      </c>
      <c r="E2491" s="102">
        <v>2019</v>
      </c>
      <c r="F2491" s="102" t="s">
        <v>434</v>
      </c>
      <c r="G2491" s="133">
        <v>43770</v>
      </c>
      <c r="H2491" s="133">
        <v>43783</v>
      </c>
      <c r="I2491" s="102" t="s">
        <v>940</v>
      </c>
      <c r="J2491" s="102" t="s">
        <v>1680</v>
      </c>
      <c r="K2491" s="103">
        <v>2000</v>
      </c>
      <c r="L2491" s="134"/>
      <c r="M2491" s="1"/>
    </row>
    <row r="2492" spans="1:13" ht="20.25" hidden="1" customHeight="1">
      <c r="A2492" s="1"/>
      <c r="B2492" s="171" t="s">
        <v>1747</v>
      </c>
      <c r="C2492" s="89" t="s">
        <v>45</v>
      </c>
      <c r="D2492" s="89" t="s">
        <v>46</v>
      </c>
      <c r="E2492" s="89">
        <v>2019</v>
      </c>
      <c r="F2492" s="128" t="s">
        <v>434</v>
      </c>
      <c r="G2492" s="90"/>
      <c r="H2492" s="90"/>
      <c r="I2492" s="89" t="s">
        <v>1748</v>
      </c>
      <c r="J2492" s="128"/>
      <c r="K2492" s="172">
        <v>0</v>
      </c>
      <c r="L2492" s="131">
        <f>SUM(K2430:K2491)</f>
        <v>121881.84</v>
      </c>
      <c r="M2492" s="1"/>
    </row>
    <row r="2493" spans="1:13" ht="24.75" hidden="1" customHeight="1">
      <c r="A2493" s="1"/>
      <c r="B2493" s="82" t="s">
        <v>265</v>
      </c>
      <c r="C2493" s="102" t="s">
        <v>1171</v>
      </c>
      <c r="D2493" s="102" t="s">
        <v>476</v>
      </c>
      <c r="E2493" s="102">
        <v>2019</v>
      </c>
      <c r="F2493" s="102" t="s">
        <v>464</v>
      </c>
      <c r="G2493" s="133">
        <v>43797</v>
      </c>
      <c r="H2493" s="133">
        <v>43797</v>
      </c>
      <c r="I2493" s="135" t="s">
        <v>1749</v>
      </c>
      <c r="J2493" s="102" t="s">
        <v>1221</v>
      </c>
      <c r="K2493" s="103">
        <v>1600</v>
      </c>
      <c r="L2493" s="134"/>
      <c r="M2493" s="1"/>
    </row>
    <row r="2494" spans="1:13" ht="20.25" hidden="1" customHeight="1">
      <c r="A2494" s="1"/>
      <c r="B2494" s="82" t="s">
        <v>1648</v>
      </c>
      <c r="C2494" s="102" t="s">
        <v>14</v>
      </c>
      <c r="D2494" s="102" t="s">
        <v>476</v>
      </c>
      <c r="E2494" s="102">
        <v>2019</v>
      </c>
      <c r="F2494" s="102" t="s">
        <v>464</v>
      </c>
      <c r="G2494" s="133">
        <v>43770</v>
      </c>
      <c r="H2494" s="133">
        <v>43797</v>
      </c>
      <c r="I2494" s="102" t="s">
        <v>164</v>
      </c>
      <c r="J2494" s="102" t="s">
        <v>111</v>
      </c>
      <c r="K2494" s="103">
        <v>3548.58</v>
      </c>
      <c r="L2494" s="134"/>
      <c r="M2494" s="1"/>
    </row>
    <row r="2495" spans="1:13" ht="23.25" hidden="1" customHeight="1">
      <c r="A2495" s="1"/>
      <c r="B2495" s="82" t="s">
        <v>1073</v>
      </c>
      <c r="C2495" s="102" t="s">
        <v>1171</v>
      </c>
      <c r="D2495" s="102" t="s">
        <v>476</v>
      </c>
      <c r="E2495" s="102">
        <v>2019</v>
      </c>
      <c r="F2495" s="102" t="s">
        <v>464</v>
      </c>
      <c r="G2495" s="133" t="s">
        <v>1750</v>
      </c>
      <c r="H2495" s="133">
        <v>43803</v>
      </c>
      <c r="I2495" s="135" t="s">
        <v>1751</v>
      </c>
      <c r="J2495" s="102" t="s">
        <v>900</v>
      </c>
      <c r="K2495" s="103">
        <v>3000</v>
      </c>
      <c r="L2495" s="134"/>
      <c r="M2495" s="1"/>
    </row>
    <row r="2496" spans="1:13" ht="20.25" hidden="1" customHeight="1">
      <c r="A2496" s="1"/>
      <c r="B2496" s="82" t="s">
        <v>1752</v>
      </c>
      <c r="C2496" s="102" t="s">
        <v>14</v>
      </c>
      <c r="D2496" s="102" t="s">
        <v>476</v>
      </c>
      <c r="E2496" s="102">
        <v>2019</v>
      </c>
      <c r="F2496" s="102" t="s">
        <v>464</v>
      </c>
      <c r="G2496" s="133" t="s">
        <v>1750</v>
      </c>
      <c r="H2496" s="133">
        <v>43803</v>
      </c>
      <c r="I2496" s="135" t="s">
        <v>1753</v>
      </c>
      <c r="J2496" s="102" t="s">
        <v>885</v>
      </c>
      <c r="K2496" s="103">
        <v>6000</v>
      </c>
      <c r="L2496" s="134"/>
      <c r="M2496" s="1"/>
    </row>
    <row r="2497" spans="1:13" ht="20.25" hidden="1" customHeight="1">
      <c r="A2497" s="1"/>
      <c r="B2497" s="82" t="s">
        <v>1152</v>
      </c>
      <c r="C2497" s="102" t="s">
        <v>1171</v>
      </c>
      <c r="D2497" s="102" t="s">
        <v>78</v>
      </c>
      <c r="E2497" s="102">
        <v>2019</v>
      </c>
      <c r="F2497" s="102" t="s">
        <v>464</v>
      </c>
      <c r="G2497" s="133" t="s">
        <v>1750</v>
      </c>
      <c r="H2497" s="133">
        <v>43803</v>
      </c>
      <c r="I2497" s="135" t="s">
        <v>1751</v>
      </c>
      <c r="J2497" s="102" t="s">
        <v>418</v>
      </c>
      <c r="K2497" s="103">
        <v>3000</v>
      </c>
      <c r="L2497" s="134"/>
      <c r="M2497" s="1"/>
    </row>
    <row r="2498" spans="1:13" ht="20.25" hidden="1" customHeight="1">
      <c r="A2498" s="1"/>
      <c r="B2498" s="82" t="s">
        <v>1173</v>
      </c>
      <c r="C2498" s="102" t="s">
        <v>14</v>
      </c>
      <c r="D2498" s="102" t="s">
        <v>78</v>
      </c>
      <c r="E2498" s="102">
        <v>2019</v>
      </c>
      <c r="F2498" s="102" t="s">
        <v>464</v>
      </c>
      <c r="G2498" s="133" t="s">
        <v>1750</v>
      </c>
      <c r="H2498" s="133">
        <v>43803</v>
      </c>
      <c r="I2498" s="135" t="s">
        <v>1754</v>
      </c>
      <c r="J2498" s="102" t="s">
        <v>887</v>
      </c>
      <c r="K2498" s="103">
        <v>5000</v>
      </c>
      <c r="L2498" s="134"/>
      <c r="M2498" s="1"/>
    </row>
    <row r="2499" spans="1:13" ht="20.25" hidden="1" customHeight="1">
      <c r="A2499" s="1"/>
      <c r="B2499" s="82" t="s">
        <v>1231</v>
      </c>
      <c r="C2499" s="102" t="s">
        <v>1171</v>
      </c>
      <c r="D2499" s="102" t="s">
        <v>476</v>
      </c>
      <c r="E2499" s="102">
        <v>2019</v>
      </c>
      <c r="F2499" s="102" t="s">
        <v>464</v>
      </c>
      <c r="G2499" s="133" t="s">
        <v>1750</v>
      </c>
      <c r="H2499" s="133">
        <v>43803</v>
      </c>
      <c r="I2499" s="135" t="s">
        <v>1754</v>
      </c>
      <c r="J2499" s="102" t="s">
        <v>1232</v>
      </c>
      <c r="K2499" s="103">
        <v>5000</v>
      </c>
      <c r="L2499" s="134"/>
      <c r="M2499" s="1"/>
    </row>
    <row r="2500" spans="1:13" ht="20.25" hidden="1" customHeight="1">
      <c r="A2500" s="1"/>
      <c r="B2500" s="82" t="s">
        <v>1557</v>
      </c>
      <c r="C2500" s="102" t="s">
        <v>14</v>
      </c>
      <c r="D2500" s="102" t="s">
        <v>86</v>
      </c>
      <c r="E2500" s="102">
        <v>2019</v>
      </c>
      <c r="F2500" s="102" t="s">
        <v>464</v>
      </c>
      <c r="G2500" s="133">
        <v>43770</v>
      </c>
      <c r="H2500" s="133">
        <v>43803</v>
      </c>
      <c r="I2500" s="122" t="s">
        <v>1755</v>
      </c>
      <c r="J2500" s="102" t="s">
        <v>1559</v>
      </c>
      <c r="K2500" s="103">
        <v>4000</v>
      </c>
      <c r="L2500" s="134"/>
      <c r="M2500" s="1"/>
    </row>
    <row r="2501" spans="1:13" ht="20.25" hidden="1" customHeight="1">
      <c r="A2501" s="1"/>
      <c r="B2501" s="82" t="s">
        <v>1724</v>
      </c>
      <c r="C2501" s="102" t="s">
        <v>1171</v>
      </c>
      <c r="D2501" s="102" t="s">
        <v>443</v>
      </c>
      <c r="E2501" s="102">
        <v>2019</v>
      </c>
      <c r="F2501" s="102" t="s">
        <v>464</v>
      </c>
      <c r="G2501" s="133">
        <v>43770</v>
      </c>
      <c r="H2501" s="133">
        <v>43800</v>
      </c>
      <c r="I2501" s="102" t="s">
        <v>940</v>
      </c>
      <c r="J2501" s="102" t="s">
        <v>345</v>
      </c>
      <c r="K2501" s="103">
        <v>2000</v>
      </c>
      <c r="L2501" s="134"/>
      <c r="M2501" s="1"/>
    </row>
    <row r="2502" spans="1:13" ht="20.25" hidden="1" customHeight="1">
      <c r="A2502" s="1"/>
      <c r="B2502" s="82" t="s">
        <v>1746</v>
      </c>
      <c r="C2502" s="102" t="s">
        <v>1171</v>
      </c>
      <c r="D2502" s="102" t="s">
        <v>443</v>
      </c>
      <c r="E2502" s="102">
        <v>2019</v>
      </c>
      <c r="F2502" s="102" t="s">
        <v>464</v>
      </c>
      <c r="G2502" s="133">
        <v>43803</v>
      </c>
      <c r="H2502" s="133">
        <v>43805</v>
      </c>
      <c r="I2502" s="102" t="s">
        <v>965</v>
      </c>
      <c r="J2502" s="102" t="s">
        <v>1365</v>
      </c>
      <c r="K2502" s="103">
        <v>2000</v>
      </c>
      <c r="L2502" s="134"/>
      <c r="M2502" s="1"/>
    </row>
    <row r="2503" spans="1:13" ht="20.25" hidden="1" customHeight="1">
      <c r="A2503" s="1"/>
      <c r="B2503" s="82" t="s">
        <v>1592</v>
      </c>
      <c r="C2503" s="102" t="s">
        <v>1171</v>
      </c>
      <c r="D2503" s="102" t="s">
        <v>443</v>
      </c>
      <c r="E2503" s="102">
        <v>2019</v>
      </c>
      <c r="F2503" s="102" t="s">
        <v>464</v>
      </c>
      <c r="G2503" s="133">
        <v>43803</v>
      </c>
      <c r="H2503" s="133">
        <v>43805</v>
      </c>
      <c r="I2503" s="102" t="s">
        <v>1060</v>
      </c>
      <c r="J2503" s="102" t="s">
        <v>88</v>
      </c>
      <c r="K2503" s="103">
        <v>2000</v>
      </c>
      <c r="L2503" s="134"/>
      <c r="M2503" s="1"/>
    </row>
    <row r="2504" spans="1:13" ht="20.25" hidden="1" customHeight="1">
      <c r="A2504" s="1"/>
      <c r="B2504" s="82" t="s">
        <v>1666</v>
      </c>
      <c r="C2504" s="102" t="s">
        <v>14</v>
      </c>
      <c r="D2504" s="102" t="s">
        <v>22</v>
      </c>
      <c r="E2504" s="102">
        <v>2019</v>
      </c>
      <c r="F2504" s="102" t="s">
        <v>464</v>
      </c>
      <c r="G2504" s="133">
        <v>43803</v>
      </c>
      <c r="H2504" s="133">
        <v>43809</v>
      </c>
      <c r="I2504" s="122" t="s">
        <v>1664</v>
      </c>
      <c r="J2504" s="102" t="s">
        <v>1668</v>
      </c>
      <c r="K2504" s="103">
        <v>2500</v>
      </c>
      <c r="L2504" s="134"/>
      <c r="M2504" s="1"/>
    </row>
    <row r="2505" spans="1:13" ht="20.25" hidden="1" customHeight="1">
      <c r="A2505" s="1"/>
      <c r="B2505" s="82" t="s">
        <v>1547</v>
      </c>
      <c r="C2505" s="102" t="s">
        <v>1171</v>
      </c>
      <c r="D2505" s="102" t="s">
        <v>1030</v>
      </c>
      <c r="E2505" s="102">
        <v>2019</v>
      </c>
      <c r="F2505" s="102" t="s">
        <v>464</v>
      </c>
      <c r="G2505" s="133">
        <v>43801</v>
      </c>
      <c r="H2505" s="133">
        <v>43809</v>
      </c>
      <c r="I2505" s="135" t="s">
        <v>1753</v>
      </c>
      <c r="J2505" s="102" t="s">
        <v>398</v>
      </c>
      <c r="K2505" s="103">
        <v>6000</v>
      </c>
      <c r="L2505" s="134"/>
      <c r="M2505" s="1"/>
    </row>
    <row r="2506" spans="1:13" ht="20.25" hidden="1" customHeight="1">
      <c r="A2506" s="180"/>
      <c r="B2506" s="82" t="s">
        <v>1700</v>
      </c>
      <c r="C2506" s="102" t="s">
        <v>14</v>
      </c>
      <c r="D2506" s="102" t="s">
        <v>22</v>
      </c>
      <c r="E2506" s="102">
        <v>2019</v>
      </c>
      <c r="F2506" s="102" t="s">
        <v>464</v>
      </c>
      <c r="G2506" s="133">
        <v>43803</v>
      </c>
      <c r="H2506" s="133">
        <v>43809</v>
      </c>
      <c r="I2506" s="122" t="s">
        <v>1726</v>
      </c>
      <c r="J2506" s="102" t="s">
        <v>199</v>
      </c>
      <c r="K2506" s="103">
        <v>2500</v>
      </c>
      <c r="L2506" s="134"/>
      <c r="M2506" s="1"/>
    </row>
    <row r="2507" spans="1:13" ht="20.25" hidden="1" customHeight="1">
      <c r="A2507" s="1"/>
      <c r="B2507" s="82" t="s">
        <v>1756</v>
      </c>
      <c r="C2507" s="102" t="s">
        <v>1171</v>
      </c>
      <c r="D2507" s="102" t="s">
        <v>1211</v>
      </c>
      <c r="E2507" s="102">
        <v>2019</v>
      </c>
      <c r="F2507" s="102" t="s">
        <v>464</v>
      </c>
      <c r="G2507" s="133">
        <v>43804</v>
      </c>
      <c r="H2507" s="133">
        <v>43809</v>
      </c>
      <c r="I2507" s="135" t="s">
        <v>1749</v>
      </c>
      <c r="J2507" s="102" t="s">
        <v>1214</v>
      </c>
      <c r="K2507" s="103">
        <v>545</v>
      </c>
      <c r="L2507" s="134"/>
      <c r="M2507" s="1"/>
    </row>
    <row r="2508" spans="1:13" ht="20.25" hidden="1" customHeight="1">
      <c r="A2508" s="1"/>
      <c r="B2508" s="82" t="s">
        <v>1287</v>
      </c>
      <c r="C2508" s="102" t="s">
        <v>1171</v>
      </c>
      <c r="D2508" s="102" t="s">
        <v>78</v>
      </c>
      <c r="E2508" s="102">
        <v>2019</v>
      </c>
      <c r="F2508" s="102" t="s">
        <v>464</v>
      </c>
      <c r="G2508" s="133">
        <v>43811</v>
      </c>
      <c r="H2508" s="133">
        <v>43815</v>
      </c>
      <c r="I2508" s="102" t="s">
        <v>1757</v>
      </c>
      <c r="J2508" s="102"/>
      <c r="K2508" s="103">
        <v>15356.95</v>
      </c>
      <c r="L2508" s="134"/>
      <c r="M2508" s="1"/>
    </row>
    <row r="2509" spans="1:13" ht="20.25" hidden="1" customHeight="1">
      <c r="A2509" s="1"/>
      <c r="B2509" s="82" t="s">
        <v>1758</v>
      </c>
      <c r="C2509" s="102" t="s">
        <v>1171</v>
      </c>
      <c r="D2509" s="102" t="s">
        <v>78</v>
      </c>
      <c r="E2509" s="102">
        <v>2019</v>
      </c>
      <c r="F2509" s="102" t="s">
        <v>464</v>
      </c>
      <c r="G2509" s="133">
        <v>43811</v>
      </c>
      <c r="H2509" s="133">
        <v>43815</v>
      </c>
      <c r="I2509" s="102" t="s">
        <v>1757</v>
      </c>
      <c r="J2509" s="102"/>
      <c r="K2509" s="103">
        <v>15356.95</v>
      </c>
      <c r="L2509" s="134"/>
      <c r="M2509" s="1"/>
    </row>
    <row r="2510" spans="1:13" ht="20.25" hidden="1" customHeight="1">
      <c r="A2510" s="1"/>
      <c r="B2510" s="82" t="s">
        <v>1711</v>
      </c>
      <c r="C2510" s="102" t="s">
        <v>14</v>
      </c>
      <c r="D2510" s="102" t="s">
        <v>443</v>
      </c>
      <c r="E2510" s="102">
        <v>2019</v>
      </c>
      <c r="F2510" s="102" t="s">
        <v>464</v>
      </c>
      <c r="G2510" s="133">
        <v>43803</v>
      </c>
      <c r="H2510" s="133">
        <v>43805</v>
      </c>
      <c r="I2510" s="102" t="s">
        <v>1058</v>
      </c>
      <c r="J2510" s="102" t="s">
        <v>859</v>
      </c>
      <c r="K2510" s="103">
        <v>2000</v>
      </c>
      <c r="L2510" s="134"/>
      <c r="M2510" s="1"/>
    </row>
    <row r="2511" spans="1:13" ht="20.25" hidden="1" customHeight="1">
      <c r="A2511" s="1"/>
      <c r="B2511" s="82" t="s">
        <v>1710</v>
      </c>
      <c r="C2511" s="102" t="s">
        <v>14</v>
      </c>
      <c r="D2511" s="102" t="s">
        <v>443</v>
      </c>
      <c r="E2511" s="102">
        <v>2019</v>
      </c>
      <c r="F2511" s="102" t="s">
        <v>464</v>
      </c>
      <c r="G2511" s="133">
        <v>43803</v>
      </c>
      <c r="H2511" s="133">
        <v>43809</v>
      </c>
      <c r="I2511" s="102" t="s">
        <v>1058</v>
      </c>
      <c r="J2511" s="102" t="s">
        <v>774</v>
      </c>
      <c r="K2511" s="103">
        <v>2000</v>
      </c>
      <c r="L2511" s="134"/>
      <c r="M2511" s="1"/>
    </row>
    <row r="2512" spans="1:13" ht="20.25" hidden="1" customHeight="1">
      <c r="A2512" s="1"/>
      <c r="B2512" s="88" t="s">
        <v>1759</v>
      </c>
      <c r="C2512" s="89" t="s">
        <v>45</v>
      </c>
      <c r="D2512" s="89" t="s">
        <v>46</v>
      </c>
      <c r="E2512" s="89">
        <v>2019</v>
      </c>
      <c r="F2512" s="128" t="s">
        <v>464</v>
      </c>
      <c r="G2512" s="90"/>
      <c r="H2512" s="90"/>
      <c r="I2512" s="89" t="s">
        <v>1760</v>
      </c>
      <c r="J2512" s="128"/>
      <c r="K2512" s="172">
        <v>0</v>
      </c>
      <c r="L2512" s="131">
        <f>SUM(K2493:K2511)</f>
        <v>83407.48</v>
      </c>
      <c r="M2512" s="1"/>
    </row>
    <row r="2513" spans="1:13" ht="20.25" hidden="1" customHeight="1">
      <c r="A2513" s="1"/>
      <c r="B2513" s="60" t="s">
        <v>467</v>
      </c>
      <c r="C2513" s="61"/>
      <c r="D2513" s="61"/>
      <c r="E2513" s="61"/>
      <c r="F2513" s="61"/>
      <c r="G2513" s="61"/>
      <c r="H2513" s="61"/>
      <c r="I2513" s="61"/>
      <c r="J2513" s="61"/>
      <c r="K2513" s="62"/>
      <c r="L2513" s="63">
        <f>SUM(L2085+L2102+L2122+L2145+L2174+L2182+L2324+L2357+L2383+L2429+L2492+L2512)</f>
        <v>1002106.0099999998</v>
      </c>
      <c r="M2513" s="1"/>
    </row>
    <row r="2514" spans="1:13" ht="20.25" hidden="1" customHeight="1">
      <c r="A2514" s="1"/>
      <c r="B2514" s="65" t="s">
        <v>1761</v>
      </c>
      <c r="C2514" s="66"/>
      <c r="D2514" s="66"/>
      <c r="E2514" s="66"/>
      <c r="F2514" s="66"/>
      <c r="G2514" s="66"/>
      <c r="H2514" s="66"/>
      <c r="I2514" s="66"/>
      <c r="J2514" s="66"/>
      <c r="K2514" s="67"/>
      <c r="L2514" s="68">
        <f>L2515-L2513</f>
        <v>101927.99000000022</v>
      </c>
      <c r="M2514" s="1"/>
    </row>
    <row r="2515" spans="1:13" ht="20.25" hidden="1" customHeight="1">
      <c r="A2515" s="1"/>
      <c r="B2515" s="69" t="s">
        <v>1762</v>
      </c>
      <c r="C2515" s="70"/>
      <c r="D2515" s="70"/>
      <c r="E2515" s="70"/>
      <c r="F2515" s="70"/>
      <c r="G2515" s="70"/>
      <c r="H2515" s="70"/>
      <c r="I2515" s="70"/>
      <c r="J2515" s="70"/>
      <c r="K2515" s="71"/>
      <c r="L2515" s="72">
        <v>1104034</v>
      </c>
      <c r="M2515" s="1"/>
    </row>
    <row r="2516" spans="1:13" ht="20.25" hidden="1" customHeight="1">
      <c r="A2516" s="1"/>
      <c r="B2516" s="542" t="s">
        <v>1763</v>
      </c>
      <c r="C2516" s="543"/>
      <c r="D2516" s="543"/>
      <c r="E2516" s="543"/>
      <c r="F2516" s="543"/>
      <c r="G2516" s="543"/>
      <c r="H2516" s="543"/>
      <c r="I2516" s="543"/>
      <c r="J2516" s="543"/>
      <c r="K2516" s="543"/>
      <c r="L2516" s="544"/>
      <c r="M2516" s="1"/>
    </row>
    <row r="2517" spans="1:13" ht="20.25" hidden="1" customHeight="1">
      <c r="A2517" s="1"/>
      <c r="B2517" s="181" t="s">
        <v>2</v>
      </c>
      <c r="C2517" s="181" t="s">
        <v>3</v>
      </c>
      <c r="D2517" s="181" t="s">
        <v>856</v>
      </c>
      <c r="E2517" s="181" t="s">
        <v>5</v>
      </c>
      <c r="F2517" s="181" t="s">
        <v>6</v>
      </c>
      <c r="G2517" s="182" t="s">
        <v>7</v>
      </c>
      <c r="H2517" s="182" t="s">
        <v>8</v>
      </c>
      <c r="I2517" s="181" t="s">
        <v>9</v>
      </c>
      <c r="J2517" s="181" t="s">
        <v>10</v>
      </c>
      <c r="K2517" s="181" t="s">
        <v>11</v>
      </c>
      <c r="L2517" s="181" t="s">
        <v>12</v>
      </c>
      <c r="M2517" s="1"/>
    </row>
    <row r="2518" spans="1:13" ht="20.25" hidden="1" customHeight="1">
      <c r="A2518" s="180"/>
      <c r="B2518" s="94" t="s">
        <v>1764</v>
      </c>
      <c r="C2518" s="102" t="s">
        <v>45</v>
      </c>
      <c r="D2518" s="183" t="s">
        <v>1765</v>
      </c>
      <c r="E2518" s="102">
        <v>2020</v>
      </c>
      <c r="F2518" s="183" t="s">
        <v>16</v>
      </c>
      <c r="G2518" s="183" t="s">
        <v>1766</v>
      </c>
      <c r="H2518" s="183" t="s">
        <v>1766</v>
      </c>
      <c r="I2518" s="102" t="s">
        <v>45</v>
      </c>
      <c r="J2518" s="184"/>
      <c r="K2518" s="185">
        <v>0</v>
      </c>
      <c r="L2518" s="186"/>
      <c r="M2518" s="180"/>
    </row>
    <row r="2519" spans="1:13" ht="20.25" hidden="1" customHeight="1">
      <c r="A2519" s="180"/>
      <c r="B2519" s="88" t="s">
        <v>1767</v>
      </c>
      <c r="C2519" s="128"/>
      <c r="D2519" s="128"/>
      <c r="E2519" s="128"/>
      <c r="F2519" s="128"/>
      <c r="G2519" s="187"/>
      <c r="H2519" s="187"/>
      <c r="I2519" s="128"/>
      <c r="J2519" s="128"/>
      <c r="K2519" s="172"/>
      <c r="L2519" s="188">
        <f>L2518</f>
        <v>0</v>
      </c>
      <c r="M2519" s="180"/>
    </row>
    <row r="2520" spans="1:13" ht="20.25" hidden="1" customHeight="1">
      <c r="A2520" s="180"/>
      <c r="B2520" s="94" t="s">
        <v>1768</v>
      </c>
      <c r="C2520" s="141" t="s">
        <v>1171</v>
      </c>
      <c r="D2520" s="141" t="s">
        <v>15</v>
      </c>
      <c r="E2520" s="102">
        <v>2020</v>
      </c>
      <c r="F2520" s="141" t="s">
        <v>48</v>
      </c>
      <c r="G2520" s="133">
        <v>43872</v>
      </c>
      <c r="H2520" s="133">
        <v>43874</v>
      </c>
      <c r="I2520" s="141" t="s">
        <v>1504</v>
      </c>
      <c r="J2520" s="141" t="s">
        <v>1769</v>
      </c>
      <c r="K2520" s="189">
        <v>2000</v>
      </c>
      <c r="L2520" s="190"/>
      <c r="M2520" s="180"/>
    </row>
    <row r="2521" spans="1:13" ht="20.25" hidden="1" customHeight="1">
      <c r="A2521" s="180"/>
      <c r="B2521" s="94" t="s">
        <v>1770</v>
      </c>
      <c r="C2521" s="141" t="s">
        <v>14</v>
      </c>
      <c r="D2521" s="141" t="s">
        <v>15</v>
      </c>
      <c r="E2521" s="102">
        <v>2020</v>
      </c>
      <c r="F2521" s="141" t="s">
        <v>48</v>
      </c>
      <c r="G2521" s="133">
        <v>43872</v>
      </c>
      <c r="H2521" s="133">
        <v>43874</v>
      </c>
      <c r="I2521" s="141" t="s">
        <v>1504</v>
      </c>
      <c r="J2521" s="141" t="s">
        <v>111</v>
      </c>
      <c r="K2521" s="189">
        <v>2000</v>
      </c>
      <c r="L2521" s="190"/>
      <c r="M2521" s="180"/>
    </row>
    <row r="2522" spans="1:13" ht="20.25" hidden="1" customHeight="1">
      <c r="A2522" s="180"/>
      <c r="B2522" s="94" t="s">
        <v>1666</v>
      </c>
      <c r="C2522" s="141" t="s">
        <v>14</v>
      </c>
      <c r="D2522" s="141" t="s">
        <v>22</v>
      </c>
      <c r="E2522" s="102">
        <v>2020</v>
      </c>
      <c r="F2522" s="141" t="s">
        <v>48</v>
      </c>
      <c r="G2522" s="133">
        <v>43872</v>
      </c>
      <c r="H2522" s="133">
        <v>43874</v>
      </c>
      <c r="I2522" s="141" t="s">
        <v>1079</v>
      </c>
      <c r="J2522" s="141" t="s">
        <v>1771</v>
      </c>
      <c r="K2522" s="189">
        <v>2500</v>
      </c>
      <c r="L2522" s="190"/>
      <c r="M2522" s="180"/>
    </row>
    <row r="2523" spans="1:13" ht="20.25" hidden="1" customHeight="1">
      <c r="A2523" s="180"/>
      <c r="B2523" s="94" t="s">
        <v>1772</v>
      </c>
      <c r="C2523" s="141" t="s">
        <v>14</v>
      </c>
      <c r="D2523" s="141" t="s">
        <v>22</v>
      </c>
      <c r="E2523" s="102">
        <v>2020</v>
      </c>
      <c r="F2523" s="141" t="s">
        <v>48</v>
      </c>
      <c r="G2523" s="133">
        <v>43872</v>
      </c>
      <c r="H2523" s="133">
        <v>43874</v>
      </c>
      <c r="I2523" s="141" t="s">
        <v>1363</v>
      </c>
      <c r="J2523" s="141" t="s">
        <v>551</v>
      </c>
      <c r="K2523" s="189">
        <v>2500</v>
      </c>
      <c r="L2523" s="190"/>
      <c r="M2523" s="180"/>
    </row>
    <row r="2524" spans="1:13" ht="20.25" hidden="1" customHeight="1">
      <c r="A2524" s="180"/>
      <c r="B2524" s="94" t="s">
        <v>1773</v>
      </c>
      <c r="C2524" s="141" t="s">
        <v>14</v>
      </c>
      <c r="D2524" s="141" t="s">
        <v>22</v>
      </c>
      <c r="E2524" s="102">
        <v>2020</v>
      </c>
      <c r="F2524" s="141" t="s">
        <v>48</v>
      </c>
      <c r="G2524" s="133">
        <v>43872</v>
      </c>
      <c r="H2524" s="133">
        <v>43874</v>
      </c>
      <c r="I2524" s="141" t="s">
        <v>1363</v>
      </c>
      <c r="J2524" s="141" t="s">
        <v>88</v>
      </c>
      <c r="K2524" s="189">
        <v>2500</v>
      </c>
      <c r="L2524" s="190"/>
      <c r="M2524" s="180"/>
    </row>
    <row r="2525" spans="1:13" ht="20.25" hidden="1" customHeight="1">
      <c r="A2525" s="180"/>
      <c r="B2525" s="94" t="s">
        <v>1774</v>
      </c>
      <c r="C2525" s="141" t="s">
        <v>14</v>
      </c>
      <c r="D2525" s="141" t="s">
        <v>15</v>
      </c>
      <c r="E2525" s="102">
        <v>2020</v>
      </c>
      <c r="F2525" s="141" t="s">
        <v>48</v>
      </c>
      <c r="G2525" s="133">
        <v>43872</v>
      </c>
      <c r="H2525" s="133">
        <v>43874</v>
      </c>
      <c r="I2525" s="141" t="s">
        <v>1775</v>
      </c>
      <c r="J2525" s="141" t="s">
        <v>1776</v>
      </c>
      <c r="K2525" s="189">
        <v>2000</v>
      </c>
      <c r="L2525" s="190"/>
      <c r="M2525" s="180"/>
    </row>
    <row r="2526" spans="1:13" ht="20.25" hidden="1" customHeight="1">
      <c r="A2526" s="180"/>
      <c r="B2526" s="94" t="s">
        <v>1557</v>
      </c>
      <c r="C2526" s="141" t="s">
        <v>14</v>
      </c>
      <c r="D2526" s="141" t="s">
        <v>15</v>
      </c>
      <c r="E2526" s="102">
        <v>2020</v>
      </c>
      <c r="F2526" s="141" t="s">
        <v>48</v>
      </c>
      <c r="G2526" s="144">
        <v>43872</v>
      </c>
      <c r="H2526" s="144">
        <v>43874</v>
      </c>
      <c r="I2526" s="141" t="s">
        <v>1777</v>
      </c>
      <c r="J2526" s="141" t="s">
        <v>955</v>
      </c>
      <c r="K2526" s="189">
        <v>2000</v>
      </c>
      <c r="L2526" s="190"/>
      <c r="M2526" s="180"/>
    </row>
    <row r="2527" spans="1:13" ht="20.25" hidden="1" customHeight="1">
      <c r="A2527" s="180"/>
      <c r="B2527" s="94" t="s">
        <v>764</v>
      </c>
      <c r="C2527" s="141" t="s">
        <v>14</v>
      </c>
      <c r="D2527" s="141" t="s">
        <v>476</v>
      </c>
      <c r="E2527" s="102">
        <v>2020</v>
      </c>
      <c r="F2527" s="141" t="s">
        <v>48</v>
      </c>
      <c r="G2527" s="144">
        <v>43880</v>
      </c>
      <c r="H2527" s="144">
        <v>43885</v>
      </c>
      <c r="I2527" s="141" t="s">
        <v>1778</v>
      </c>
      <c r="J2527" s="141"/>
      <c r="K2527" s="189">
        <v>1015</v>
      </c>
      <c r="L2527" s="190"/>
      <c r="M2527" s="180"/>
    </row>
    <row r="2528" spans="1:13" ht="20.25" hidden="1" customHeight="1">
      <c r="A2528" s="180"/>
      <c r="B2528" s="94" t="s">
        <v>1779</v>
      </c>
      <c r="C2528" s="141" t="s">
        <v>1171</v>
      </c>
      <c r="D2528" s="141" t="s">
        <v>78</v>
      </c>
      <c r="E2528" s="102">
        <v>2020</v>
      </c>
      <c r="F2528" s="141" t="s">
        <v>48</v>
      </c>
      <c r="G2528" s="144">
        <v>43872</v>
      </c>
      <c r="H2528" s="144">
        <v>43874</v>
      </c>
      <c r="I2528" s="141" t="s">
        <v>1780</v>
      </c>
      <c r="J2528" s="141" t="s">
        <v>745</v>
      </c>
      <c r="K2528" s="189">
        <v>8114.83</v>
      </c>
      <c r="L2528" s="190"/>
      <c r="M2528" s="180"/>
    </row>
    <row r="2529" spans="1:13" ht="20.25" hidden="1" customHeight="1">
      <c r="A2529" s="180"/>
      <c r="B2529" s="94" t="s">
        <v>687</v>
      </c>
      <c r="C2529" s="141" t="s">
        <v>1171</v>
      </c>
      <c r="D2529" s="141" t="s">
        <v>78</v>
      </c>
      <c r="E2529" s="102">
        <v>2020</v>
      </c>
      <c r="F2529" s="141" t="s">
        <v>48</v>
      </c>
      <c r="G2529" s="144">
        <v>43872</v>
      </c>
      <c r="H2529" s="144">
        <v>43874</v>
      </c>
      <c r="I2529" s="141" t="s">
        <v>1780</v>
      </c>
      <c r="J2529" s="141" t="s">
        <v>964</v>
      </c>
      <c r="K2529" s="189">
        <v>8114.83</v>
      </c>
      <c r="L2529" s="190"/>
      <c r="M2529" s="180"/>
    </row>
    <row r="2530" spans="1:13" ht="20.25" hidden="1" customHeight="1">
      <c r="A2530" s="180"/>
      <c r="B2530" s="94" t="s">
        <v>1781</v>
      </c>
      <c r="C2530" s="141" t="s">
        <v>14</v>
      </c>
      <c r="D2530" s="141" t="s">
        <v>22</v>
      </c>
      <c r="E2530" s="102">
        <v>2020</v>
      </c>
      <c r="F2530" s="141" t="s">
        <v>48</v>
      </c>
      <c r="G2530" s="144">
        <v>43872</v>
      </c>
      <c r="H2530" s="144">
        <v>43874</v>
      </c>
      <c r="I2530" s="141" t="s">
        <v>1363</v>
      </c>
      <c r="J2530" s="141" t="s">
        <v>887</v>
      </c>
      <c r="K2530" s="189">
        <v>2500</v>
      </c>
      <c r="L2530" s="190"/>
      <c r="M2530" s="180"/>
    </row>
    <row r="2531" spans="1:13" ht="20.25" hidden="1" customHeight="1">
      <c r="A2531" s="180"/>
      <c r="B2531" s="94" t="s">
        <v>1782</v>
      </c>
      <c r="C2531" s="141" t="s">
        <v>14</v>
      </c>
      <c r="D2531" s="141" t="s">
        <v>22</v>
      </c>
      <c r="E2531" s="102">
        <v>2020</v>
      </c>
      <c r="F2531" s="141" t="s">
        <v>48</v>
      </c>
      <c r="G2531" s="144">
        <v>43880</v>
      </c>
      <c r="H2531" s="144">
        <v>43885</v>
      </c>
      <c r="I2531" s="141" t="s">
        <v>1363</v>
      </c>
      <c r="J2531" s="141" t="s">
        <v>900</v>
      </c>
      <c r="K2531" s="189">
        <v>2500</v>
      </c>
      <c r="L2531" s="190"/>
      <c r="M2531" s="180"/>
    </row>
    <row r="2532" spans="1:13" ht="20.25" hidden="1" customHeight="1">
      <c r="A2532" s="180"/>
      <c r="B2532" s="94" t="s">
        <v>1783</v>
      </c>
      <c r="C2532" s="141" t="s">
        <v>14</v>
      </c>
      <c r="D2532" s="141" t="s">
        <v>15</v>
      </c>
      <c r="E2532" s="102">
        <v>2020</v>
      </c>
      <c r="F2532" s="141" t="s">
        <v>48</v>
      </c>
      <c r="G2532" s="144">
        <v>43880</v>
      </c>
      <c r="H2532" s="144">
        <v>43885</v>
      </c>
      <c r="I2532" s="141" t="s">
        <v>1504</v>
      </c>
      <c r="J2532" s="141" t="s">
        <v>900</v>
      </c>
      <c r="K2532" s="189">
        <v>2000</v>
      </c>
      <c r="L2532" s="190"/>
      <c r="M2532" s="180"/>
    </row>
    <row r="2533" spans="1:13" ht="20.25" hidden="1" customHeight="1">
      <c r="A2533" s="180"/>
      <c r="B2533" s="94" t="s">
        <v>1784</v>
      </c>
      <c r="C2533" s="141" t="s">
        <v>14</v>
      </c>
      <c r="D2533" s="141" t="s">
        <v>15</v>
      </c>
      <c r="E2533" s="102">
        <v>2020</v>
      </c>
      <c r="F2533" s="141" t="s">
        <v>48</v>
      </c>
      <c r="G2533" s="144">
        <v>43880</v>
      </c>
      <c r="H2533" s="144">
        <v>43885</v>
      </c>
      <c r="I2533" s="141" t="s">
        <v>1504</v>
      </c>
      <c r="J2533" s="141" t="s">
        <v>900</v>
      </c>
      <c r="K2533" s="189">
        <v>2000</v>
      </c>
      <c r="L2533" s="190"/>
      <c r="M2533" s="180"/>
    </row>
    <row r="2534" spans="1:13" ht="20.25" hidden="1" customHeight="1">
      <c r="A2534" s="180"/>
      <c r="B2534" s="94" t="s">
        <v>1752</v>
      </c>
      <c r="C2534" s="141" t="s">
        <v>14</v>
      </c>
      <c r="D2534" s="141" t="s">
        <v>476</v>
      </c>
      <c r="E2534" s="102">
        <v>2020</v>
      </c>
      <c r="F2534" s="141" t="s">
        <v>48</v>
      </c>
      <c r="G2534" s="144">
        <v>43874</v>
      </c>
      <c r="H2534" s="144">
        <v>43885</v>
      </c>
      <c r="I2534" s="141" t="s">
        <v>1785</v>
      </c>
      <c r="J2534" s="141" t="s">
        <v>885</v>
      </c>
      <c r="K2534" s="189">
        <v>7000</v>
      </c>
      <c r="L2534" s="190"/>
      <c r="M2534" s="180"/>
    </row>
    <row r="2535" spans="1:13" ht="20.25" hidden="1" customHeight="1">
      <c r="A2535" s="180"/>
      <c r="B2535" s="94" t="s">
        <v>1746</v>
      </c>
      <c r="C2535" s="141" t="s">
        <v>1171</v>
      </c>
      <c r="D2535" s="141" t="s">
        <v>22</v>
      </c>
      <c r="E2535" s="102">
        <v>2020</v>
      </c>
      <c r="F2535" s="141" t="s">
        <v>48</v>
      </c>
      <c r="G2535" s="144">
        <v>43874</v>
      </c>
      <c r="H2535" s="144">
        <v>43885</v>
      </c>
      <c r="I2535" s="141" t="s">
        <v>1079</v>
      </c>
      <c r="J2535" s="141" t="s">
        <v>1365</v>
      </c>
      <c r="K2535" s="189">
        <v>2500</v>
      </c>
      <c r="L2535" s="190"/>
      <c r="M2535" s="180"/>
    </row>
    <row r="2536" spans="1:13" ht="20.25" hidden="1" customHeight="1">
      <c r="A2536" s="180"/>
      <c r="B2536" s="94" t="s">
        <v>764</v>
      </c>
      <c r="C2536" s="141" t="s">
        <v>14</v>
      </c>
      <c r="D2536" s="141" t="s">
        <v>476</v>
      </c>
      <c r="E2536" s="102">
        <v>2020</v>
      </c>
      <c r="F2536" s="141" t="s">
        <v>48</v>
      </c>
      <c r="G2536" s="144">
        <v>43880</v>
      </c>
      <c r="H2536" s="144">
        <v>43885</v>
      </c>
      <c r="I2536" s="141" t="s">
        <v>1778</v>
      </c>
      <c r="J2536" s="141"/>
      <c r="K2536" s="189">
        <v>707.8</v>
      </c>
      <c r="L2536" s="190"/>
      <c r="M2536" s="180"/>
    </row>
    <row r="2537" spans="1:13" ht="20.25" hidden="1" customHeight="1">
      <c r="A2537" s="180"/>
      <c r="B2537" s="94" t="s">
        <v>1714</v>
      </c>
      <c r="C2537" s="141" t="s">
        <v>1171</v>
      </c>
      <c r="D2537" s="141" t="s">
        <v>22</v>
      </c>
      <c r="E2537" s="102">
        <v>2020</v>
      </c>
      <c r="F2537" s="141" t="s">
        <v>48</v>
      </c>
      <c r="G2537" s="144">
        <v>43874</v>
      </c>
      <c r="H2537" s="144">
        <v>43885</v>
      </c>
      <c r="I2537" s="141" t="s">
        <v>1079</v>
      </c>
      <c r="J2537" s="141" t="s">
        <v>489</v>
      </c>
      <c r="K2537" s="189">
        <v>2500</v>
      </c>
      <c r="L2537" s="190"/>
      <c r="M2537" s="180"/>
    </row>
    <row r="2538" spans="1:13" ht="20.25" hidden="1" customHeight="1">
      <c r="A2538" s="180"/>
      <c r="B2538" s="94" t="s">
        <v>1786</v>
      </c>
      <c r="C2538" s="141" t="s">
        <v>14</v>
      </c>
      <c r="D2538" s="141" t="s">
        <v>22</v>
      </c>
      <c r="E2538" s="102">
        <v>2020</v>
      </c>
      <c r="F2538" s="141" t="s">
        <v>48</v>
      </c>
      <c r="G2538" s="144">
        <v>43880</v>
      </c>
      <c r="H2538" s="144">
        <v>43885</v>
      </c>
      <c r="I2538" s="141" t="s">
        <v>1363</v>
      </c>
      <c r="J2538" s="141" t="s">
        <v>508</v>
      </c>
      <c r="K2538" s="189">
        <v>2500</v>
      </c>
      <c r="L2538" s="190"/>
      <c r="M2538" s="180"/>
    </row>
    <row r="2539" spans="1:13" ht="20.25" hidden="1" customHeight="1">
      <c r="A2539" s="180"/>
      <c r="B2539" s="94" t="s">
        <v>1787</v>
      </c>
      <c r="C2539" s="141" t="s">
        <v>1171</v>
      </c>
      <c r="D2539" s="141" t="s">
        <v>443</v>
      </c>
      <c r="E2539" s="102">
        <v>2020</v>
      </c>
      <c r="F2539" s="141" t="s">
        <v>48</v>
      </c>
      <c r="G2539" s="144">
        <v>43880</v>
      </c>
      <c r="H2539" s="144">
        <v>43885</v>
      </c>
      <c r="I2539" s="141" t="s">
        <v>983</v>
      </c>
      <c r="J2539" s="141" t="s">
        <v>574</v>
      </c>
      <c r="K2539" s="189">
        <v>2000</v>
      </c>
      <c r="L2539" s="190"/>
      <c r="M2539" s="180"/>
    </row>
    <row r="2540" spans="1:13" ht="20.25" hidden="1" customHeight="1">
      <c r="A2540" s="180"/>
      <c r="B2540" s="94" t="s">
        <v>1788</v>
      </c>
      <c r="C2540" s="141" t="s">
        <v>1171</v>
      </c>
      <c r="D2540" s="141" t="s">
        <v>15</v>
      </c>
      <c r="E2540" s="102">
        <v>2020</v>
      </c>
      <c r="F2540" s="141" t="s">
        <v>48</v>
      </c>
      <c r="G2540" s="144">
        <v>43880</v>
      </c>
      <c r="H2540" s="144">
        <v>43885</v>
      </c>
      <c r="I2540" s="141" t="s">
        <v>1789</v>
      </c>
      <c r="J2540" s="141" t="s">
        <v>1661</v>
      </c>
      <c r="K2540" s="189">
        <v>2000</v>
      </c>
      <c r="L2540" s="190"/>
      <c r="M2540" s="180"/>
    </row>
    <row r="2541" spans="1:13" ht="20.25" hidden="1" customHeight="1">
      <c r="A2541" s="180"/>
      <c r="B2541" s="94" t="s">
        <v>1790</v>
      </c>
      <c r="C2541" s="141" t="s">
        <v>1171</v>
      </c>
      <c r="D2541" s="141" t="s">
        <v>15</v>
      </c>
      <c r="E2541" s="102">
        <v>2020</v>
      </c>
      <c r="F2541" s="141" t="s">
        <v>48</v>
      </c>
      <c r="G2541" s="144">
        <v>43880</v>
      </c>
      <c r="H2541" s="144">
        <v>43885</v>
      </c>
      <c r="I2541" s="141" t="s">
        <v>1504</v>
      </c>
      <c r="J2541" s="141" t="s">
        <v>1661</v>
      </c>
      <c r="K2541" s="189">
        <v>2000</v>
      </c>
      <c r="L2541" s="190"/>
      <c r="M2541" s="180"/>
    </row>
    <row r="2542" spans="1:13" ht="20.25" hidden="1" customHeight="1">
      <c r="A2542" s="180"/>
      <c r="B2542" s="94" t="s">
        <v>1791</v>
      </c>
      <c r="C2542" s="141" t="s">
        <v>1171</v>
      </c>
      <c r="D2542" s="141" t="s">
        <v>15</v>
      </c>
      <c r="E2542" s="102">
        <v>2020</v>
      </c>
      <c r="F2542" s="141" t="s">
        <v>48</v>
      </c>
      <c r="G2542" s="144">
        <v>43874</v>
      </c>
      <c r="H2542" s="144">
        <v>43885</v>
      </c>
      <c r="I2542" s="141" t="s">
        <v>1504</v>
      </c>
      <c r="J2542" s="141" t="s">
        <v>1094</v>
      </c>
      <c r="K2542" s="189">
        <v>2000</v>
      </c>
      <c r="L2542" s="190"/>
      <c r="M2542" s="180"/>
    </row>
    <row r="2543" spans="1:13" ht="20.25" hidden="1" customHeight="1">
      <c r="A2543" s="180"/>
      <c r="B2543" s="94" t="s">
        <v>1738</v>
      </c>
      <c r="C2543" s="141" t="s">
        <v>14</v>
      </c>
      <c r="D2543" s="141" t="s">
        <v>22</v>
      </c>
      <c r="E2543" s="102">
        <v>2020</v>
      </c>
      <c r="F2543" s="141" t="s">
        <v>48</v>
      </c>
      <c r="G2543" s="144">
        <v>43874</v>
      </c>
      <c r="H2543" s="144">
        <v>43885</v>
      </c>
      <c r="I2543" s="141" t="s">
        <v>1079</v>
      </c>
      <c r="J2543" s="141" t="s">
        <v>1792</v>
      </c>
      <c r="K2543" s="189">
        <v>2500</v>
      </c>
      <c r="L2543" s="190"/>
      <c r="M2543" s="180"/>
    </row>
    <row r="2544" spans="1:13" ht="20.25" hidden="1" customHeight="1">
      <c r="A2544" s="180"/>
      <c r="B2544" s="94" t="s">
        <v>1793</v>
      </c>
      <c r="C2544" s="141" t="s">
        <v>1171</v>
      </c>
      <c r="D2544" s="141" t="s">
        <v>15</v>
      </c>
      <c r="E2544" s="102">
        <v>2020</v>
      </c>
      <c r="F2544" s="141" t="s">
        <v>48</v>
      </c>
      <c r="G2544" s="144">
        <v>43874</v>
      </c>
      <c r="H2544" s="144">
        <v>43885</v>
      </c>
      <c r="I2544" s="141" t="s">
        <v>1504</v>
      </c>
      <c r="J2544" s="141" t="s">
        <v>1221</v>
      </c>
      <c r="K2544" s="189">
        <v>2000</v>
      </c>
      <c r="L2544" s="190"/>
      <c r="M2544" s="180"/>
    </row>
    <row r="2545" spans="1:13" ht="20.25" hidden="1" customHeight="1">
      <c r="A2545" s="180"/>
      <c r="B2545" s="94" t="s">
        <v>1794</v>
      </c>
      <c r="C2545" s="141" t="s">
        <v>1171</v>
      </c>
      <c r="D2545" s="141" t="s">
        <v>15</v>
      </c>
      <c r="E2545" s="102">
        <v>2020</v>
      </c>
      <c r="F2545" s="141" t="s">
        <v>48</v>
      </c>
      <c r="G2545" s="144">
        <v>43880</v>
      </c>
      <c r="H2545" s="144">
        <v>43885</v>
      </c>
      <c r="I2545" s="141" t="s">
        <v>1795</v>
      </c>
      <c r="J2545" s="141" t="s">
        <v>574</v>
      </c>
      <c r="K2545" s="189">
        <v>2000</v>
      </c>
      <c r="L2545" s="190"/>
      <c r="M2545" s="180"/>
    </row>
    <row r="2546" spans="1:13" ht="20.25" hidden="1" customHeight="1">
      <c r="A2546" s="180"/>
      <c r="B2546" s="94" t="s">
        <v>1735</v>
      </c>
      <c r="C2546" s="141" t="s">
        <v>14</v>
      </c>
      <c r="D2546" s="141" t="s">
        <v>15</v>
      </c>
      <c r="E2546" s="102">
        <v>2020</v>
      </c>
      <c r="F2546" s="141" t="s">
        <v>48</v>
      </c>
      <c r="G2546" s="144">
        <v>43874</v>
      </c>
      <c r="H2546" s="144">
        <v>43885</v>
      </c>
      <c r="I2546" s="141" t="s">
        <v>1775</v>
      </c>
      <c r="J2546" s="141" t="s">
        <v>1796</v>
      </c>
      <c r="K2546" s="189">
        <v>2000</v>
      </c>
      <c r="L2546" s="190"/>
      <c r="M2546" s="180"/>
    </row>
    <row r="2547" spans="1:13" ht="20.25" hidden="1" customHeight="1">
      <c r="A2547" s="180"/>
      <c r="B2547" s="94" t="s">
        <v>1797</v>
      </c>
      <c r="C2547" s="141" t="s">
        <v>1171</v>
      </c>
      <c r="D2547" s="141" t="s">
        <v>22</v>
      </c>
      <c r="E2547" s="102">
        <v>2020</v>
      </c>
      <c r="F2547" s="141" t="s">
        <v>48</v>
      </c>
      <c r="G2547" s="144">
        <v>43874</v>
      </c>
      <c r="H2547" s="144">
        <v>43885</v>
      </c>
      <c r="I2547" s="141" t="s">
        <v>1079</v>
      </c>
      <c r="J2547" s="141" t="s">
        <v>1798</v>
      </c>
      <c r="K2547" s="189">
        <v>2500</v>
      </c>
      <c r="L2547" s="190"/>
      <c r="M2547" s="180"/>
    </row>
    <row r="2548" spans="1:13" ht="20.25" hidden="1" customHeight="1">
      <c r="A2548" s="180"/>
      <c r="B2548" s="94" t="s">
        <v>1684</v>
      </c>
      <c r="C2548" s="141" t="s">
        <v>14</v>
      </c>
      <c r="D2548" s="141" t="s">
        <v>443</v>
      </c>
      <c r="E2548" s="102">
        <v>2020</v>
      </c>
      <c r="F2548" s="141" t="s">
        <v>48</v>
      </c>
      <c r="G2548" s="144">
        <v>43874</v>
      </c>
      <c r="H2548" s="144">
        <v>43885</v>
      </c>
      <c r="I2548" s="141" t="s">
        <v>870</v>
      </c>
      <c r="J2548" s="141" t="s">
        <v>1799</v>
      </c>
      <c r="K2548" s="189">
        <v>2000</v>
      </c>
      <c r="L2548" s="190"/>
      <c r="M2548" s="180"/>
    </row>
    <row r="2549" spans="1:13" ht="20.25" hidden="1" customHeight="1">
      <c r="A2549" s="180"/>
      <c r="B2549" s="94" t="s">
        <v>1724</v>
      </c>
      <c r="C2549" s="141" t="s">
        <v>1171</v>
      </c>
      <c r="D2549" s="141" t="s">
        <v>443</v>
      </c>
      <c r="E2549" s="102">
        <v>2020</v>
      </c>
      <c r="F2549" s="141" t="s">
        <v>48</v>
      </c>
      <c r="G2549" s="144">
        <v>43880</v>
      </c>
      <c r="H2549" s="144">
        <v>43885</v>
      </c>
      <c r="I2549" s="141" t="s">
        <v>1060</v>
      </c>
      <c r="J2549" s="141" t="s">
        <v>345</v>
      </c>
      <c r="K2549" s="189">
        <v>2000</v>
      </c>
      <c r="L2549" s="190"/>
      <c r="M2549" s="180"/>
    </row>
    <row r="2550" spans="1:13" ht="20.25" hidden="1" customHeight="1">
      <c r="A2550" s="180"/>
      <c r="B2550" s="94" t="s">
        <v>1800</v>
      </c>
      <c r="C2550" s="141" t="s">
        <v>14</v>
      </c>
      <c r="D2550" s="141" t="s">
        <v>443</v>
      </c>
      <c r="E2550" s="102">
        <v>2020</v>
      </c>
      <c r="F2550" s="141" t="s">
        <v>48</v>
      </c>
      <c r="G2550" s="144">
        <v>43880</v>
      </c>
      <c r="H2550" s="144">
        <v>43885</v>
      </c>
      <c r="I2550" s="141" t="s">
        <v>983</v>
      </c>
      <c r="J2550" s="141" t="s">
        <v>345</v>
      </c>
      <c r="K2550" s="189">
        <v>2000</v>
      </c>
      <c r="L2550" s="142"/>
      <c r="M2550" s="180"/>
    </row>
    <row r="2551" spans="1:13" ht="20.25" hidden="1" customHeight="1">
      <c r="A2551" s="180"/>
      <c r="B2551" s="94" t="s">
        <v>1801</v>
      </c>
      <c r="C2551" s="141" t="s">
        <v>14</v>
      </c>
      <c r="D2551" s="141" t="s">
        <v>443</v>
      </c>
      <c r="E2551" s="102">
        <v>2020</v>
      </c>
      <c r="F2551" s="141" t="s">
        <v>48</v>
      </c>
      <c r="G2551" s="144">
        <v>43880</v>
      </c>
      <c r="H2551" s="144">
        <v>43885</v>
      </c>
      <c r="I2551" s="141" t="s">
        <v>983</v>
      </c>
      <c r="J2551" s="141" t="s">
        <v>345</v>
      </c>
      <c r="K2551" s="189">
        <v>2000</v>
      </c>
      <c r="L2551" s="142"/>
      <c r="M2551" s="180"/>
    </row>
    <row r="2552" spans="1:13" ht="20.25" hidden="1" customHeight="1">
      <c r="A2552" s="180"/>
      <c r="B2552" s="88" t="s">
        <v>1802</v>
      </c>
      <c r="C2552" s="128"/>
      <c r="D2552" s="128"/>
      <c r="E2552" s="128"/>
      <c r="F2552" s="128"/>
      <c r="G2552" s="187"/>
      <c r="H2552" s="187"/>
      <c r="I2552" s="128"/>
      <c r="J2552" s="128"/>
      <c r="K2552" s="172"/>
      <c r="L2552" s="131">
        <f>SUM(K2520:K2551)</f>
        <v>83952.46</v>
      </c>
      <c r="M2552" s="180"/>
    </row>
    <row r="2553" spans="1:13" ht="20.25" hidden="1" customHeight="1">
      <c r="A2553" s="180"/>
      <c r="B2553" s="94" t="s">
        <v>1803</v>
      </c>
      <c r="C2553" s="183" t="s">
        <v>1171</v>
      </c>
      <c r="D2553" s="183" t="s">
        <v>15</v>
      </c>
      <c r="E2553" s="102">
        <v>2020</v>
      </c>
      <c r="F2553" s="183" t="s">
        <v>81</v>
      </c>
      <c r="G2553" s="144">
        <v>43880</v>
      </c>
      <c r="H2553" s="191">
        <v>43892</v>
      </c>
      <c r="I2553" s="183" t="s">
        <v>1504</v>
      </c>
      <c r="J2553" s="183" t="s">
        <v>1804</v>
      </c>
      <c r="K2553" s="192">
        <v>2000</v>
      </c>
      <c r="L2553" s="142"/>
      <c r="M2553" s="180"/>
    </row>
    <row r="2554" spans="1:13" ht="20.25" hidden="1" customHeight="1">
      <c r="A2554" s="180"/>
      <c r="B2554" s="94" t="s">
        <v>1739</v>
      </c>
      <c r="C2554" s="183" t="s">
        <v>1171</v>
      </c>
      <c r="D2554" s="183" t="s">
        <v>15</v>
      </c>
      <c r="E2554" s="102">
        <v>2020</v>
      </c>
      <c r="F2554" s="183" t="s">
        <v>81</v>
      </c>
      <c r="G2554" s="144">
        <v>43880</v>
      </c>
      <c r="H2554" s="191">
        <v>43892</v>
      </c>
      <c r="I2554" s="183" t="s">
        <v>1504</v>
      </c>
      <c r="J2554" s="183" t="s">
        <v>1804</v>
      </c>
      <c r="K2554" s="192">
        <v>2000</v>
      </c>
      <c r="L2554" s="142"/>
      <c r="M2554" s="180"/>
    </row>
    <row r="2555" spans="1:13" ht="20.25" hidden="1" customHeight="1">
      <c r="A2555" s="180"/>
      <c r="B2555" s="94" t="s">
        <v>1805</v>
      </c>
      <c r="C2555" s="183" t="s">
        <v>1171</v>
      </c>
      <c r="D2555" s="183" t="s">
        <v>15</v>
      </c>
      <c r="E2555" s="102">
        <v>2020</v>
      </c>
      <c r="F2555" s="183" t="s">
        <v>81</v>
      </c>
      <c r="G2555" s="144">
        <v>43880</v>
      </c>
      <c r="H2555" s="191">
        <v>43892</v>
      </c>
      <c r="I2555" s="183" t="s">
        <v>1485</v>
      </c>
      <c r="J2555" s="183" t="s">
        <v>1804</v>
      </c>
      <c r="K2555" s="192">
        <v>2000</v>
      </c>
      <c r="L2555" s="142"/>
      <c r="M2555" s="180"/>
    </row>
    <row r="2556" spans="1:13" ht="20.25" hidden="1" customHeight="1">
      <c r="A2556" s="180"/>
      <c r="B2556" s="94" t="s">
        <v>764</v>
      </c>
      <c r="C2556" s="183" t="s">
        <v>14</v>
      </c>
      <c r="D2556" s="183" t="s">
        <v>476</v>
      </c>
      <c r="E2556" s="102">
        <v>2020</v>
      </c>
      <c r="F2556" s="183" t="s">
        <v>81</v>
      </c>
      <c r="G2556" s="191">
        <v>43893</v>
      </c>
      <c r="H2556" s="191">
        <v>43895</v>
      </c>
      <c r="I2556" s="183" t="s">
        <v>1778</v>
      </c>
      <c r="J2556" s="141"/>
      <c r="K2556" s="192">
        <v>986.11</v>
      </c>
      <c r="L2556" s="142"/>
      <c r="M2556" s="180"/>
    </row>
    <row r="2557" spans="1:13" ht="20.25" hidden="1" customHeight="1">
      <c r="A2557" s="180"/>
      <c r="B2557" s="94" t="s">
        <v>687</v>
      </c>
      <c r="C2557" s="183" t="s">
        <v>1171</v>
      </c>
      <c r="D2557" s="183" t="s">
        <v>78</v>
      </c>
      <c r="E2557" s="102">
        <v>2020</v>
      </c>
      <c r="F2557" s="183" t="s">
        <v>81</v>
      </c>
      <c r="G2557" s="191">
        <v>43893</v>
      </c>
      <c r="H2557" s="191">
        <v>43895</v>
      </c>
      <c r="I2557" s="141" t="s">
        <v>1780</v>
      </c>
      <c r="J2557" s="141" t="s">
        <v>964</v>
      </c>
      <c r="K2557" s="192">
        <v>8114.83</v>
      </c>
      <c r="L2557" s="142"/>
      <c r="M2557" s="180"/>
    </row>
    <row r="2558" spans="1:13" ht="20.25" hidden="1" customHeight="1">
      <c r="A2558" s="180"/>
      <c r="B2558" s="94" t="s">
        <v>1779</v>
      </c>
      <c r="C2558" s="183" t="s">
        <v>1171</v>
      </c>
      <c r="D2558" s="183" t="s">
        <v>78</v>
      </c>
      <c r="E2558" s="102">
        <v>2020</v>
      </c>
      <c r="F2558" s="183" t="s">
        <v>81</v>
      </c>
      <c r="G2558" s="191">
        <v>43893</v>
      </c>
      <c r="H2558" s="191">
        <v>43895</v>
      </c>
      <c r="I2558" s="141" t="s">
        <v>1780</v>
      </c>
      <c r="J2558" s="141" t="s">
        <v>745</v>
      </c>
      <c r="K2558" s="192">
        <v>8114.83</v>
      </c>
      <c r="L2558" s="142"/>
      <c r="M2558" s="180"/>
    </row>
    <row r="2559" spans="1:13" ht="20.25" hidden="1" customHeight="1">
      <c r="A2559" s="180"/>
      <c r="B2559" s="94" t="s">
        <v>1768</v>
      </c>
      <c r="C2559" s="183" t="s">
        <v>1171</v>
      </c>
      <c r="D2559" s="183" t="s">
        <v>15</v>
      </c>
      <c r="E2559" s="102">
        <v>2020</v>
      </c>
      <c r="F2559" s="183" t="s">
        <v>81</v>
      </c>
      <c r="G2559" s="191">
        <v>43892</v>
      </c>
      <c r="H2559" s="191">
        <v>43895</v>
      </c>
      <c r="I2559" s="183" t="s">
        <v>850</v>
      </c>
      <c r="J2559" s="141" t="s">
        <v>1769</v>
      </c>
      <c r="K2559" s="192">
        <v>2000</v>
      </c>
      <c r="L2559" s="142"/>
      <c r="M2559" s="180"/>
    </row>
    <row r="2560" spans="1:13" ht="20.25" hidden="1" customHeight="1">
      <c r="A2560" s="180"/>
      <c r="B2560" s="94" t="s">
        <v>1782</v>
      </c>
      <c r="C2560" s="183" t="s">
        <v>14</v>
      </c>
      <c r="D2560" s="183" t="s">
        <v>22</v>
      </c>
      <c r="E2560" s="102">
        <v>2020</v>
      </c>
      <c r="F2560" s="183" t="s">
        <v>81</v>
      </c>
      <c r="G2560" s="191">
        <v>43892</v>
      </c>
      <c r="H2560" s="191">
        <v>43895</v>
      </c>
      <c r="I2560" s="183" t="s">
        <v>1388</v>
      </c>
      <c r="J2560" s="141" t="s">
        <v>900</v>
      </c>
      <c r="K2560" s="192">
        <v>2500</v>
      </c>
      <c r="L2560" s="142"/>
      <c r="M2560" s="180"/>
    </row>
    <row r="2561" spans="1:13" ht="20.25" hidden="1" customHeight="1">
      <c r="A2561" s="180"/>
      <c r="B2561" s="94" t="s">
        <v>1781</v>
      </c>
      <c r="C2561" s="183" t="s">
        <v>14</v>
      </c>
      <c r="D2561" s="183" t="s">
        <v>22</v>
      </c>
      <c r="E2561" s="102">
        <v>2020</v>
      </c>
      <c r="F2561" s="183" t="s">
        <v>81</v>
      </c>
      <c r="G2561" s="191">
        <v>43892</v>
      </c>
      <c r="H2561" s="191">
        <v>43895</v>
      </c>
      <c r="I2561" s="183" t="s">
        <v>1388</v>
      </c>
      <c r="J2561" s="183" t="s">
        <v>887</v>
      </c>
      <c r="K2561" s="192">
        <v>2500</v>
      </c>
      <c r="L2561" s="142"/>
      <c r="M2561" s="180"/>
    </row>
    <row r="2562" spans="1:13" ht="20.25" hidden="1" customHeight="1">
      <c r="A2562" s="180"/>
      <c r="B2562" s="94" t="s">
        <v>1770</v>
      </c>
      <c r="C2562" s="183" t="s">
        <v>14</v>
      </c>
      <c r="D2562" s="183" t="s">
        <v>15</v>
      </c>
      <c r="E2562" s="102">
        <v>2020</v>
      </c>
      <c r="F2562" s="183" t="s">
        <v>81</v>
      </c>
      <c r="G2562" s="191">
        <v>43892</v>
      </c>
      <c r="H2562" s="191">
        <v>43895</v>
      </c>
      <c r="I2562" s="183" t="s">
        <v>850</v>
      </c>
      <c r="J2562" s="183" t="s">
        <v>111</v>
      </c>
      <c r="K2562" s="192">
        <v>2000</v>
      </c>
      <c r="L2562" s="142"/>
      <c r="M2562" s="180"/>
    </row>
    <row r="2563" spans="1:13" ht="20.25" hidden="1" customHeight="1">
      <c r="A2563" s="180"/>
      <c r="B2563" s="94" t="s">
        <v>1773</v>
      </c>
      <c r="C2563" s="183" t="s">
        <v>14</v>
      </c>
      <c r="D2563" s="183" t="s">
        <v>22</v>
      </c>
      <c r="E2563" s="102">
        <v>2020</v>
      </c>
      <c r="F2563" s="183" t="s">
        <v>81</v>
      </c>
      <c r="G2563" s="191">
        <v>43892</v>
      </c>
      <c r="H2563" s="191">
        <v>43895</v>
      </c>
      <c r="I2563" s="183" t="s">
        <v>1388</v>
      </c>
      <c r="J2563" s="183" t="s">
        <v>88</v>
      </c>
      <c r="K2563" s="192">
        <v>2500</v>
      </c>
      <c r="L2563" s="142"/>
      <c r="M2563" s="180"/>
    </row>
    <row r="2564" spans="1:13" ht="20.25" hidden="1" customHeight="1">
      <c r="A2564" s="180"/>
      <c r="B2564" s="94" t="s">
        <v>1772</v>
      </c>
      <c r="C2564" s="183" t="s">
        <v>14</v>
      </c>
      <c r="D2564" s="183" t="s">
        <v>22</v>
      </c>
      <c r="E2564" s="102">
        <v>2020</v>
      </c>
      <c r="F2564" s="183" t="s">
        <v>81</v>
      </c>
      <c r="G2564" s="191">
        <v>43892</v>
      </c>
      <c r="H2564" s="191">
        <v>43895</v>
      </c>
      <c r="I2564" s="183" t="s">
        <v>1388</v>
      </c>
      <c r="J2564" s="183" t="s">
        <v>551</v>
      </c>
      <c r="K2564" s="192">
        <v>2500</v>
      </c>
      <c r="L2564" s="142"/>
      <c r="M2564" s="180"/>
    </row>
    <row r="2565" spans="1:13" ht="20.25" hidden="1" customHeight="1">
      <c r="A2565" s="180"/>
      <c r="B2565" s="94" t="s">
        <v>1774</v>
      </c>
      <c r="C2565" s="183" t="s">
        <v>14</v>
      </c>
      <c r="D2565" s="183" t="s">
        <v>15</v>
      </c>
      <c r="E2565" s="102">
        <v>2020</v>
      </c>
      <c r="F2565" s="183" t="s">
        <v>81</v>
      </c>
      <c r="G2565" s="191">
        <v>43892</v>
      </c>
      <c r="H2565" s="191">
        <v>43895</v>
      </c>
      <c r="I2565" s="183" t="s">
        <v>850</v>
      </c>
      <c r="J2565" s="183" t="s">
        <v>1806</v>
      </c>
      <c r="K2565" s="192">
        <v>2000</v>
      </c>
      <c r="L2565" s="142"/>
      <c r="M2565" s="180"/>
    </row>
    <row r="2566" spans="1:13" ht="20.25" hidden="1" customHeight="1">
      <c r="A2566" s="180"/>
      <c r="B2566" s="94" t="s">
        <v>1783</v>
      </c>
      <c r="C2566" s="183" t="s">
        <v>14</v>
      </c>
      <c r="D2566" s="183" t="s">
        <v>15</v>
      </c>
      <c r="E2566" s="102">
        <v>2020</v>
      </c>
      <c r="F2566" s="183" t="s">
        <v>81</v>
      </c>
      <c r="G2566" s="191">
        <v>43892</v>
      </c>
      <c r="H2566" s="191">
        <v>43895</v>
      </c>
      <c r="I2566" s="183" t="s">
        <v>850</v>
      </c>
      <c r="J2566" s="183" t="s">
        <v>900</v>
      </c>
      <c r="K2566" s="192">
        <v>2000</v>
      </c>
      <c r="L2566" s="142"/>
      <c r="M2566" s="180"/>
    </row>
    <row r="2567" spans="1:13" ht="20.25" hidden="1" customHeight="1">
      <c r="A2567" s="180"/>
      <c r="B2567" s="94" t="s">
        <v>1666</v>
      </c>
      <c r="C2567" s="183" t="s">
        <v>14</v>
      </c>
      <c r="D2567" s="183" t="s">
        <v>22</v>
      </c>
      <c r="E2567" s="102">
        <v>2020</v>
      </c>
      <c r="F2567" s="183" t="s">
        <v>81</v>
      </c>
      <c r="G2567" s="191">
        <v>43892</v>
      </c>
      <c r="H2567" s="191">
        <v>43895</v>
      </c>
      <c r="I2567" s="183" t="s">
        <v>768</v>
      </c>
      <c r="J2567" s="183" t="s">
        <v>1771</v>
      </c>
      <c r="K2567" s="192">
        <v>2500</v>
      </c>
      <c r="L2567" s="142"/>
      <c r="M2567" s="180"/>
    </row>
    <row r="2568" spans="1:13" ht="20.25" hidden="1" customHeight="1">
      <c r="A2568" s="180"/>
      <c r="B2568" s="94" t="s">
        <v>1787</v>
      </c>
      <c r="C2568" s="183" t="s">
        <v>1171</v>
      </c>
      <c r="D2568" s="183" t="s">
        <v>443</v>
      </c>
      <c r="E2568" s="102">
        <v>2020</v>
      </c>
      <c r="F2568" s="183" t="s">
        <v>81</v>
      </c>
      <c r="G2568" s="191">
        <v>43892</v>
      </c>
      <c r="H2568" s="191">
        <v>43895</v>
      </c>
      <c r="I2568" s="183" t="s">
        <v>1038</v>
      </c>
      <c r="J2568" s="141" t="s">
        <v>574</v>
      </c>
      <c r="K2568" s="192">
        <v>2000</v>
      </c>
      <c r="L2568" s="142"/>
      <c r="M2568" s="180"/>
    </row>
    <row r="2569" spans="1:13" ht="20.25" hidden="1" customHeight="1">
      <c r="A2569" s="180"/>
      <c r="B2569" s="94" t="s">
        <v>1793</v>
      </c>
      <c r="C2569" s="183" t="s">
        <v>1171</v>
      </c>
      <c r="D2569" s="141" t="s">
        <v>15</v>
      </c>
      <c r="E2569" s="102">
        <v>2020</v>
      </c>
      <c r="F2569" s="183" t="s">
        <v>81</v>
      </c>
      <c r="G2569" s="191">
        <v>43892</v>
      </c>
      <c r="H2569" s="191">
        <v>43895</v>
      </c>
      <c r="I2569" s="183" t="s">
        <v>850</v>
      </c>
      <c r="J2569" s="141" t="s">
        <v>1221</v>
      </c>
      <c r="K2569" s="192">
        <v>2000</v>
      </c>
      <c r="L2569" s="142"/>
      <c r="M2569" s="180"/>
    </row>
    <row r="2570" spans="1:13" ht="20.25" hidden="1" customHeight="1">
      <c r="A2570" s="180"/>
      <c r="B2570" s="94" t="s">
        <v>1794</v>
      </c>
      <c r="C2570" s="183" t="s">
        <v>1171</v>
      </c>
      <c r="D2570" s="141" t="s">
        <v>15</v>
      </c>
      <c r="E2570" s="102">
        <v>2020</v>
      </c>
      <c r="F2570" s="183" t="s">
        <v>81</v>
      </c>
      <c r="G2570" s="191">
        <v>43892</v>
      </c>
      <c r="H2570" s="191">
        <v>43895</v>
      </c>
      <c r="I2570" s="183" t="s">
        <v>1807</v>
      </c>
      <c r="J2570" s="141" t="s">
        <v>574</v>
      </c>
      <c r="K2570" s="189">
        <v>2000</v>
      </c>
      <c r="L2570" s="142"/>
      <c r="M2570" s="180"/>
    </row>
    <row r="2571" spans="1:13" ht="20.25" hidden="1" customHeight="1">
      <c r="A2571" s="180"/>
      <c r="B2571" s="94" t="s">
        <v>1784</v>
      </c>
      <c r="C2571" s="141" t="s">
        <v>14</v>
      </c>
      <c r="D2571" s="141" t="s">
        <v>15</v>
      </c>
      <c r="E2571" s="102">
        <v>2020</v>
      </c>
      <c r="F2571" s="183" t="s">
        <v>81</v>
      </c>
      <c r="G2571" s="191">
        <v>43892</v>
      </c>
      <c r="H2571" s="191">
        <v>43895</v>
      </c>
      <c r="I2571" s="183" t="s">
        <v>850</v>
      </c>
      <c r="J2571" s="141" t="s">
        <v>900</v>
      </c>
      <c r="K2571" s="189">
        <v>2000</v>
      </c>
      <c r="L2571" s="142"/>
      <c r="M2571" s="180"/>
    </row>
    <row r="2572" spans="1:13" ht="20.25" hidden="1" customHeight="1">
      <c r="A2572" s="180"/>
      <c r="B2572" s="94" t="s">
        <v>1746</v>
      </c>
      <c r="C2572" s="183" t="s">
        <v>1171</v>
      </c>
      <c r="D2572" s="183" t="s">
        <v>22</v>
      </c>
      <c r="E2572" s="102">
        <v>2020</v>
      </c>
      <c r="F2572" s="183" t="s">
        <v>81</v>
      </c>
      <c r="G2572" s="191">
        <v>43892</v>
      </c>
      <c r="H2572" s="191">
        <v>43901</v>
      </c>
      <c r="I2572" s="183" t="s">
        <v>768</v>
      </c>
      <c r="J2572" s="183" t="s">
        <v>1365</v>
      </c>
      <c r="K2572" s="192">
        <v>2500</v>
      </c>
      <c r="L2572" s="142"/>
      <c r="M2572" s="180"/>
    </row>
    <row r="2573" spans="1:13" ht="20.25" hidden="1" customHeight="1">
      <c r="A2573" s="180"/>
      <c r="B2573" s="94" t="s">
        <v>1797</v>
      </c>
      <c r="C2573" s="183" t="s">
        <v>1171</v>
      </c>
      <c r="D2573" s="183" t="s">
        <v>22</v>
      </c>
      <c r="E2573" s="102">
        <v>2020</v>
      </c>
      <c r="F2573" s="183" t="s">
        <v>81</v>
      </c>
      <c r="G2573" s="191">
        <v>43892</v>
      </c>
      <c r="H2573" s="191">
        <v>43913</v>
      </c>
      <c r="I2573" s="183" t="s">
        <v>768</v>
      </c>
      <c r="J2573" s="141" t="s">
        <v>1798</v>
      </c>
      <c r="K2573" s="189">
        <v>2500</v>
      </c>
      <c r="L2573" s="142"/>
      <c r="M2573" s="180"/>
    </row>
    <row r="2574" spans="1:13" ht="20.25" hidden="1" customHeight="1">
      <c r="A2574" s="180"/>
      <c r="B2574" s="94" t="s">
        <v>1738</v>
      </c>
      <c r="C2574" s="183" t="s">
        <v>14</v>
      </c>
      <c r="D2574" s="183" t="s">
        <v>22</v>
      </c>
      <c r="E2574" s="102">
        <v>2020</v>
      </c>
      <c r="F2574" s="183" t="s">
        <v>81</v>
      </c>
      <c r="G2574" s="191">
        <v>43892</v>
      </c>
      <c r="H2574" s="191">
        <v>43913</v>
      </c>
      <c r="I2574" s="183" t="s">
        <v>768</v>
      </c>
      <c r="J2574" s="141" t="s">
        <v>1792</v>
      </c>
      <c r="K2574" s="189">
        <v>2500</v>
      </c>
      <c r="L2574" s="142"/>
      <c r="M2574" s="180"/>
    </row>
    <row r="2575" spans="1:13" ht="20.25" hidden="1" customHeight="1">
      <c r="A2575" s="180"/>
      <c r="B2575" s="94" t="s">
        <v>1803</v>
      </c>
      <c r="C2575" s="183" t="s">
        <v>1171</v>
      </c>
      <c r="D2575" s="183" t="s">
        <v>15</v>
      </c>
      <c r="E2575" s="102">
        <v>2020</v>
      </c>
      <c r="F2575" s="183" t="s">
        <v>81</v>
      </c>
      <c r="G2575" s="191">
        <v>43892</v>
      </c>
      <c r="H2575" s="191">
        <v>43913</v>
      </c>
      <c r="I2575" s="183" t="s">
        <v>850</v>
      </c>
      <c r="J2575" s="183" t="s">
        <v>1804</v>
      </c>
      <c r="K2575" s="192">
        <v>2000</v>
      </c>
      <c r="L2575" s="142"/>
      <c r="M2575" s="180"/>
    </row>
    <row r="2576" spans="1:13" ht="20.25" hidden="1" customHeight="1">
      <c r="A2576" s="180"/>
      <c r="B2576" s="94" t="s">
        <v>1786</v>
      </c>
      <c r="C2576" s="183" t="s">
        <v>14</v>
      </c>
      <c r="D2576" s="183" t="s">
        <v>22</v>
      </c>
      <c r="E2576" s="102">
        <v>2020</v>
      </c>
      <c r="F2576" s="183" t="s">
        <v>81</v>
      </c>
      <c r="G2576" s="191">
        <v>43892</v>
      </c>
      <c r="H2576" s="191">
        <v>43913</v>
      </c>
      <c r="I2576" s="183" t="s">
        <v>1388</v>
      </c>
      <c r="J2576" s="141" t="s">
        <v>508</v>
      </c>
      <c r="K2576" s="189">
        <v>2500</v>
      </c>
      <c r="L2576" s="142"/>
      <c r="M2576" s="180"/>
    </row>
    <row r="2577" spans="1:13" ht="20.25" hidden="1" customHeight="1">
      <c r="A2577" s="180"/>
      <c r="B2577" s="94" t="s">
        <v>1714</v>
      </c>
      <c r="C2577" s="183" t="s">
        <v>1171</v>
      </c>
      <c r="D2577" s="183" t="s">
        <v>22</v>
      </c>
      <c r="E2577" s="102">
        <v>2020</v>
      </c>
      <c r="F2577" s="183" t="s">
        <v>81</v>
      </c>
      <c r="G2577" s="191">
        <v>43892</v>
      </c>
      <c r="H2577" s="191">
        <v>43913</v>
      </c>
      <c r="I2577" s="183" t="s">
        <v>768</v>
      </c>
      <c r="J2577" s="141" t="s">
        <v>489</v>
      </c>
      <c r="K2577" s="189">
        <v>2500</v>
      </c>
      <c r="L2577" s="142"/>
      <c r="M2577" s="180"/>
    </row>
    <row r="2578" spans="1:13" ht="20.25" hidden="1" customHeight="1">
      <c r="A2578" s="180"/>
      <c r="B2578" s="94" t="s">
        <v>1739</v>
      </c>
      <c r="C2578" s="183" t="s">
        <v>1171</v>
      </c>
      <c r="D2578" s="183" t="s">
        <v>15</v>
      </c>
      <c r="E2578" s="102">
        <v>2020</v>
      </c>
      <c r="F2578" s="183" t="s">
        <v>81</v>
      </c>
      <c r="G2578" s="191">
        <v>43892</v>
      </c>
      <c r="H2578" s="191">
        <v>43913</v>
      </c>
      <c r="I2578" s="183" t="s">
        <v>850</v>
      </c>
      <c r="J2578" s="183" t="s">
        <v>1804</v>
      </c>
      <c r="K2578" s="192">
        <v>2000</v>
      </c>
      <c r="L2578" s="142"/>
      <c r="M2578" s="180"/>
    </row>
    <row r="2579" spans="1:13" ht="20.25" hidden="1" customHeight="1">
      <c r="A2579" s="180"/>
      <c r="B2579" s="94" t="s">
        <v>1808</v>
      </c>
      <c r="C2579" s="183" t="s">
        <v>1171</v>
      </c>
      <c r="D2579" s="193" t="s">
        <v>15</v>
      </c>
      <c r="E2579" s="102">
        <v>2020</v>
      </c>
      <c r="F2579" s="183" t="s">
        <v>81</v>
      </c>
      <c r="G2579" s="191">
        <v>43892</v>
      </c>
      <c r="H2579" s="191">
        <v>43913</v>
      </c>
      <c r="I2579" s="183" t="s">
        <v>1504</v>
      </c>
      <c r="J2579" s="183" t="s">
        <v>489</v>
      </c>
      <c r="K2579" s="192">
        <v>2000</v>
      </c>
      <c r="L2579" s="142"/>
      <c r="M2579" s="180"/>
    </row>
    <row r="2580" spans="1:13" ht="20.25" hidden="1" customHeight="1">
      <c r="A2580" s="180"/>
      <c r="B2580" s="94" t="s">
        <v>1809</v>
      </c>
      <c r="C2580" s="183" t="s">
        <v>1171</v>
      </c>
      <c r="D2580" s="193" t="s">
        <v>15</v>
      </c>
      <c r="E2580" s="102">
        <v>2020</v>
      </c>
      <c r="F2580" s="183" t="s">
        <v>81</v>
      </c>
      <c r="G2580" s="191">
        <v>43892</v>
      </c>
      <c r="H2580" s="191">
        <v>43913</v>
      </c>
      <c r="I2580" s="183" t="s">
        <v>1810</v>
      </c>
      <c r="J2580" s="183" t="s">
        <v>508</v>
      </c>
      <c r="K2580" s="192">
        <v>2000</v>
      </c>
      <c r="L2580" s="142"/>
      <c r="M2580" s="180"/>
    </row>
    <row r="2581" spans="1:13" ht="20.25" hidden="1" customHeight="1">
      <c r="A2581" s="180"/>
      <c r="B2581" s="94" t="s">
        <v>1684</v>
      </c>
      <c r="C2581" s="183" t="s">
        <v>14</v>
      </c>
      <c r="D2581" s="183" t="s">
        <v>443</v>
      </c>
      <c r="E2581" s="102">
        <v>2020</v>
      </c>
      <c r="F2581" s="183" t="s">
        <v>81</v>
      </c>
      <c r="G2581" s="191">
        <v>43892</v>
      </c>
      <c r="H2581" s="191">
        <v>43901</v>
      </c>
      <c r="I2581" s="183" t="s">
        <v>911</v>
      </c>
      <c r="J2581" s="141" t="s">
        <v>1799</v>
      </c>
      <c r="K2581" s="192">
        <v>2000</v>
      </c>
      <c r="L2581" s="142"/>
      <c r="M2581" s="180"/>
    </row>
    <row r="2582" spans="1:13" ht="20.25" hidden="1" customHeight="1">
      <c r="A2582" s="180"/>
      <c r="B2582" s="94" t="s">
        <v>1800</v>
      </c>
      <c r="C2582" s="183" t="s">
        <v>14</v>
      </c>
      <c r="D2582" s="183" t="s">
        <v>443</v>
      </c>
      <c r="E2582" s="102">
        <v>2020</v>
      </c>
      <c r="F2582" s="183" t="s">
        <v>81</v>
      </c>
      <c r="G2582" s="191">
        <v>43892</v>
      </c>
      <c r="H2582" s="191">
        <v>43901</v>
      </c>
      <c r="I2582" s="183" t="s">
        <v>1038</v>
      </c>
      <c r="J2582" s="141" t="s">
        <v>345</v>
      </c>
      <c r="K2582" s="192">
        <v>2000</v>
      </c>
      <c r="L2582" s="142"/>
      <c r="M2582" s="180"/>
    </row>
    <row r="2583" spans="1:13" ht="20.25" hidden="1" customHeight="1">
      <c r="A2583" s="180"/>
      <c r="B2583" s="94" t="s">
        <v>1801</v>
      </c>
      <c r="C2583" s="183" t="s">
        <v>14</v>
      </c>
      <c r="D2583" s="183" t="s">
        <v>443</v>
      </c>
      <c r="E2583" s="102">
        <v>2020</v>
      </c>
      <c r="F2583" s="183" t="s">
        <v>81</v>
      </c>
      <c r="G2583" s="191">
        <v>43892</v>
      </c>
      <c r="H2583" s="191">
        <v>43901</v>
      </c>
      <c r="I2583" s="183" t="s">
        <v>1038</v>
      </c>
      <c r="J2583" s="141" t="s">
        <v>345</v>
      </c>
      <c r="K2583" s="192">
        <v>2000</v>
      </c>
      <c r="L2583" s="142"/>
      <c r="M2583" s="180"/>
    </row>
    <row r="2584" spans="1:13" ht="20.25" hidden="1" customHeight="1">
      <c r="A2584" s="180"/>
      <c r="B2584" s="94" t="s">
        <v>1811</v>
      </c>
      <c r="C2584" s="183" t="s">
        <v>14</v>
      </c>
      <c r="D2584" s="183" t="s">
        <v>443</v>
      </c>
      <c r="E2584" s="102">
        <v>2020</v>
      </c>
      <c r="F2584" s="183" t="s">
        <v>81</v>
      </c>
      <c r="G2584" s="191">
        <v>43892</v>
      </c>
      <c r="H2584" s="191">
        <v>43901</v>
      </c>
      <c r="I2584" s="183" t="s">
        <v>983</v>
      </c>
      <c r="J2584" s="183" t="s">
        <v>152</v>
      </c>
      <c r="K2584" s="192">
        <v>2000</v>
      </c>
      <c r="L2584" s="142"/>
      <c r="M2584" s="180"/>
    </row>
    <row r="2585" spans="1:13" ht="20.25" hidden="1" customHeight="1">
      <c r="A2585" s="180"/>
      <c r="B2585" s="94" t="s">
        <v>1812</v>
      </c>
      <c r="C2585" s="183" t="s">
        <v>1171</v>
      </c>
      <c r="D2585" s="183" t="s">
        <v>443</v>
      </c>
      <c r="E2585" s="102">
        <v>2020</v>
      </c>
      <c r="F2585" s="183" t="s">
        <v>81</v>
      </c>
      <c r="G2585" s="191">
        <v>43892</v>
      </c>
      <c r="H2585" s="191">
        <v>43901</v>
      </c>
      <c r="I2585" s="183" t="s">
        <v>983</v>
      </c>
      <c r="J2585" s="183" t="s">
        <v>683</v>
      </c>
      <c r="K2585" s="192">
        <v>2000</v>
      </c>
      <c r="L2585" s="142"/>
      <c r="M2585" s="180"/>
    </row>
    <row r="2586" spans="1:13" ht="20.25" hidden="1" customHeight="1">
      <c r="A2586" s="180"/>
      <c r="B2586" s="94" t="s">
        <v>1813</v>
      </c>
      <c r="C2586" s="183" t="s">
        <v>1171</v>
      </c>
      <c r="D2586" s="183" t="s">
        <v>443</v>
      </c>
      <c r="E2586" s="102">
        <v>2020</v>
      </c>
      <c r="F2586" s="183" t="s">
        <v>81</v>
      </c>
      <c r="G2586" s="191">
        <v>43892</v>
      </c>
      <c r="H2586" s="191">
        <v>43901</v>
      </c>
      <c r="I2586" s="183" t="s">
        <v>983</v>
      </c>
      <c r="J2586" s="183" t="s">
        <v>1253</v>
      </c>
      <c r="K2586" s="192">
        <v>2000</v>
      </c>
      <c r="L2586" s="142"/>
      <c r="M2586" s="180"/>
    </row>
    <row r="2587" spans="1:13" ht="20.25" hidden="1" customHeight="1">
      <c r="A2587" s="180"/>
      <c r="B2587" s="94" t="s">
        <v>1814</v>
      </c>
      <c r="C2587" s="183" t="s">
        <v>1171</v>
      </c>
      <c r="D2587" s="183" t="s">
        <v>443</v>
      </c>
      <c r="E2587" s="102">
        <v>2020</v>
      </c>
      <c r="F2587" s="183" t="s">
        <v>81</v>
      </c>
      <c r="G2587" s="191">
        <v>43892</v>
      </c>
      <c r="H2587" s="191">
        <v>43901</v>
      </c>
      <c r="I2587" s="183" t="s">
        <v>983</v>
      </c>
      <c r="J2587" s="183" t="s">
        <v>508</v>
      </c>
      <c r="K2587" s="192">
        <v>2000</v>
      </c>
      <c r="L2587" s="142"/>
      <c r="M2587" s="180"/>
    </row>
    <row r="2588" spans="1:13" ht="20.25" hidden="1" customHeight="1">
      <c r="A2588" s="180"/>
      <c r="B2588" s="94" t="s">
        <v>1815</v>
      </c>
      <c r="C2588" s="183" t="s">
        <v>1171</v>
      </c>
      <c r="D2588" s="183" t="s">
        <v>443</v>
      </c>
      <c r="E2588" s="102">
        <v>2020</v>
      </c>
      <c r="F2588" s="183" t="s">
        <v>81</v>
      </c>
      <c r="G2588" s="191">
        <v>43892</v>
      </c>
      <c r="H2588" s="191">
        <v>43901</v>
      </c>
      <c r="I2588" s="183" t="s">
        <v>909</v>
      </c>
      <c r="J2588" s="183" t="s">
        <v>1221</v>
      </c>
      <c r="K2588" s="192">
        <v>2000</v>
      </c>
      <c r="L2588" s="142"/>
      <c r="M2588" s="180"/>
    </row>
    <row r="2589" spans="1:13" ht="20.25" hidden="1" customHeight="1">
      <c r="A2589" s="180"/>
      <c r="B2589" s="94" t="s">
        <v>1816</v>
      </c>
      <c r="C2589" s="183" t="s">
        <v>1171</v>
      </c>
      <c r="D2589" s="183" t="s">
        <v>443</v>
      </c>
      <c r="E2589" s="102">
        <v>2020</v>
      </c>
      <c r="F2589" s="183" t="s">
        <v>81</v>
      </c>
      <c r="G2589" s="191">
        <v>43892</v>
      </c>
      <c r="H2589" s="191">
        <v>43901</v>
      </c>
      <c r="I2589" s="183" t="s">
        <v>983</v>
      </c>
      <c r="J2589" s="183" t="s">
        <v>1796</v>
      </c>
      <c r="K2589" s="192">
        <v>2000</v>
      </c>
      <c r="L2589" s="142"/>
      <c r="M2589" s="180"/>
    </row>
    <row r="2590" spans="1:13" ht="20.25" hidden="1" customHeight="1">
      <c r="A2590" s="180"/>
      <c r="B2590" s="94" t="s">
        <v>1817</v>
      </c>
      <c r="C2590" s="183" t="s">
        <v>1171</v>
      </c>
      <c r="D2590" s="183" t="s">
        <v>443</v>
      </c>
      <c r="E2590" s="102">
        <v>2020</v>
      </c>
      <c r="F2590" s="183" t="s">
        <v>81</v>
      </c>
      <c r="G2590" s="191">
        <v>43892</v>
      </c>
      <c r="H2590" s="191">
        <v>43901</v>
      </c>
      <c r="I2590" s="183" t="s">
        <v>1818</v>
      </c>
      <c r="J2590" s="183" t="s">
        <v>1214</v>
      </c>
      <c r="K2590" s="192">
        <v>2000</v>
      </c>
      <c r="L2590" s="142"/>
      <c r="M2590" s="180"/>
    </row>
    <row r="2591" spans="1:13" ht="20.25" hidden="1" customHeight="1">
      <c r="A2591" s="180"/>
      <c r="B2591" s="88" t="s">
        <v>1819</v>
      </c>
      <c r="C2591" s="128"/>
      <c r="D2591" s="128"/>
      <c r="E2591" s="128"/>
      <c r="F2591" s="128"/>
      <c r="G2591" s="187"/>
      <c r="H2591" s="187"/>
      <c r="I2591" s="128"/>
      <c r="J2591" s="128"/>
      <c r="K2591" s="172"/>
      <c r="L2591" s="131">
        <f>SUM(K2553:K2590)</f>
        <v>92215.76999999999</v>
      </c>
      <c r="M2591" s="180"/>
    </row>
    <row r="2592" spans="1:13" ht="20.25" hidden="1" customHeight="1">
      <c r="A2592" s="180"/>
      <c r="B2592" s="94" t="s">
        <v>1820</v>
      </c>
      <c r="C2592" s="102" t="s">
        <v>45</v>
      </c>
      <c r="D2592" s="183" t="s">
        <v>1821</v>
      </c>
      <c r="E2592" s="102">
        <v>2020</v>
      </c>
      <c r="F2592" s="183" t="s">
        <v>141</v>
      </c>
      <c r="G2592" s="183" t="s">
        <v>1766</v>
      </c>
      <c r="H2592" s="183" t="s">
        <v>1766</v>
      </c>
      <c r="I2592" s="102" t="s">
        <v>45</v>
      </c>
      <c r="J2592" s="184"/>
      <c r="K2592" s="185">
        <v>0</v>
      </c>
      <c r="L2592" s="186"/>
      <c r="M2592" s="180"/>
    </row>
    <row r="2593" spans="1:13" ht="20.25" hidden="1" customHeight="1">
      <c r="A2593" s="180"/>
      <c r="B2593" s="88" t="s">
        <v>1822</v>
      </c>
      <c r="C2593" s="128"/>
      <c r="D2593" s="128"/>
      <c r="E2593" s="128"/>
      <c r="F2593" s="128"/>
      <c r="G2593" s="187"/>
      <c r="H2593" s="187"/>
      <c r="I2593" s="128"/>
      <c r="J2593" s="128"/>
      <c r="K2593" s="172"/>
      <c r="L2593" s="131">
        <v>0</v>
      </c>
      <c r="M2593" s="180"/>
    </row>
    <row r="2594" spans="1:13" ht="20.25" hidden="1" customHeight="1">
      <c r="A2594" s="180"/>
      <c r="B2594" s="94" t="s">
        <v>1823</v>
      </c>
      <c r="C2594" s="102" t="s">
        <v>45</v>
      </c>
      <c r="D2594" s="183" t="s">
        <v>1824</v>
      </c>
      <c r="E2594" s="102">
        <v>2020</v>
      </c>
      <c r="F2594" s="183" t="s">
        <v>167</v>
      </c>
      <c r="G2594" s="183" t="s">
        <v>1766</v>
      </c>
      <c r="H2594" s="183" t="s">
        <v>1766</v>
      </c>
      <c r="I2594" s="102" t="s">
        <v>45</v>
      </c>
      <c r="J2594" s="184"/>
      <c r="K2594" s="185">
        <v>0</v>
      </c>
      <c r="L2594" s="63"/>
      <c r="M2594" s="180"/>
    </row>
    <row r="2595" spans="1:13" ht="20.25" hidden="1" customHeight="1">
      <c r="A2595" s="180"/>
      <c r="B2595" s="88" t="s">
        <v>1825</v>
      </c>
      <c r="C2595" s="128"/>
      <c r="D2595" s="128"/>
      <c r="E2595" s="128"/>
      <c r="F2595" s="128"/>
      <c r="G2595" s="187"/>
      <c r="H2595" s="187"/>
      <c r="I2595" s="128"/>
      <c r="J2595" s="128"/>
      <c r="K2595" s="172"/>
      <c r="L2595" s="131">
        <v>0</v>
      </c>
      <c r="M2595" s="180"/>
    </row>
    <row r="2596" spans="1:13" ht="20.25" hidden="1" customHeight="1">
      <c r="A2596" s="180"/>
      <c r="B2596" s="94" t="s">
        <v>1826</v>
      </c>
      <c r="C2596" s="102" t="s">
        <v>45</v>
      </c>
      <c r="D2596" s="183" t="s">
        <v>1827</v>
      </c>
      <c r="E2596" s="102">
        <v>2020</v>
      </c>
      <c r="F2596" s="183" t="s">
        <v>222</v>
      </c>
      <c r="G2596" s="183" t="s">
        <v>1766</v>
      </c>
      <c r="H2596" s="183" t="s">
        <v>1766</v>
      </c>
      <c r="I2596" s="102" t="s">
        <v>45</v>
      </c>
      <c r="J2596" s="184"/>
      <c r="K2596" s="185">
        <v>0</v>
      </c>
      <c r="L2596" s="63"/>
      <c r="M2596" s="180"/>
    </row>
    <row r="2597" spans="1:13" ht="20.25" hidden="1" customHeight="1">
      <c r="A2597" s="180"/>
      <c r="B2597" s="88" t="s">
        <v>1828</v>
      </c>
      <c r="C2597" s="128"/>
      <c r="D2597" s="128"/>
      <c r="E2597" s="128"/>
      <c r="F2597" s="128"/>
      <c r="G2597" s="187"/>
      <c r="H2597" s="187"/>
      <c r="I2597" s="128"/>
      <c r="J2597" s="128"/>
      <c r="K2597" s="172"/>
      <c r="L2597" s="131">
        <v>0</v>
      </c>
      <c r="M2597" s="180"/>
    </row>
    <row r="2598" spans="1:13" ht="20.25" hidden="1" customHeight="1">
      <c r="A2598" s="180"/>
      <c r="B2598" s="94" t="s">
        <v>1829</v>
      </c>
      <c r="C2598" s="102" t="s">
        <v>45</v>
      </c>
      <c r="D2598" s="183" t="s">
        <v>1830</v>
      </c>
      <c r="E2598" s="102">
        <v>2020</v>
      </c>
      <c r="F2598" s="183" t="s">
        <v>271</v>
      </c>
      <c r="G2598" s="183" t="s">
        <v>1766</v>
      </c>
      <c r="H2598" s="183" t="s">
        <v>1766</v>
      </c>
      <c r="I2598" s="102" t="s">
        <v>45</v>
      </c>
      <c r="J2598" s="184"/>
      <c r="K2598" s="185">
        <v>0</v>
      </c>
      <c r="L2598" s="63"/>
      <c r="M2598" s="180"/>
    </row>
    <row r="2599" spans="1:13" ht="20.25" hidden="1" customHeight="1">
      <c r="A2599" s="180"/>
      <c r="B2599" s="88" t="s">
        <v>1831</v>
      </c>
      <c r="C2599" s="128"/>
      <c r="D2599" s="128"/>
      <c r="E2599" s="128"/>
      <c r="F2599" s="128"/>
      <c r="G2599" s="187"/>
      <c r="H2599" s="187"/>
      <c r="I2599" s="128"/>
      <c r="J2599" s="128"/>
      <c r="K2599" s="172"/>
      <c r="L2599" s="131">
        <v>0</v>
      </c>
      <c r="M2599" s="180"/>
    </row>
    <row r="2600" spans="1:13" ht="20.25" hidden="1" customHeight="1">
      <c r="A2600" s="180"/>
      <c r="B2600" s="194" t="s">
        <v>1648</v>
      </c>
      <c r="C2600" s="102" t="s">
        <v>14</v>
      </c>
      <c r="D2600" s="183" t="s">
        <v>476</v>
      </c>
      <c r="E2600" s="102">
        <v>2020</v>
      </c>
      <c r="F2600" s="183" t="s">
        <v>323</v>
      </c>
      <c r="G2600" s="191">
        <v>44061</v>
      </c>
      <c r="H2600" s="191">
        <v>44062</v>
      </c>
      <c r="I2600" s="102" t="s">
        <v>1832</v>
      </c>
      <c r="J2600" s="86" t="s">
        <v>111</v>
      </c>
      <c r="K2600" s="185">
        <v>1563.84</v>
      </c>
      <c r="L2600" s="121"/>
      <c r="M2600" s="180"/>
    </row>
    <row r="2601" spans="1:13" ht="36.75" hidden="1" customHeight="1">
      <c r="A2601" s="180"/>
      <c r="B2601" s="194" t="s">
        <v>1391</v>
      </c>
      <c r="C2601" s="86" t="s">
        <v>1171</v>
      </c>
      <c r="D2601" s="86" t="s">
        <v>476</v>
      </c>
      <c r="E2601" s="102">
        <v>2020</v>
      </c>
      <c r="F2601" s="183" t="s">
        <v>323</v>
      </c>
      <c r="G2601" s="191">
        <v>44061</v>
      </c>
      <c r="H2601" s="191">
        <v>44062</v>
      </c>
      <c r="I2601" s="135" t="s">
        <v>1833</v>
      </c>
      <c r="J2601" s="86" t="s">
        <v>111</v>
      </c>
      <c r="K2601" s="185">
        <v>6000</v>
      </c>
      <c r="L2601" s="121"/>
      <c r="M2601" s="180"/>
    </row>
    <row r="2602" spans="1:13" ht="20.25" hidden="1" customHeight="1">
      <c r="A2602" s="180"/>
      <c r="B2602" s="194" t="s">
        <v>1834</v>
      </c>
      <c r="C2602" s="86" t="s">
        <v>1171</v>
      </c>
      <c r="D2602" s="86" t="s">
        <v>476</v>
      </c>
      <c r="E2602" s="102">
        <v>2020</v>
      </c>
      <c r="F2602" s="183" t="s">
        <v>323</v>
      </c>
      <c r="G2602" s="191">
        <v>44061</v>
      </c>
      <c r="H2602" s="191">
        <v>44062</v>
      </c>
      <c r="I2602" s="102" t="s">
        <v>1832</v>
      </c>
      <c r="J2602" s="86" t="s">
        <v>199</v>
      </c>
      <c r="K2602" s="185">
        <v>3648.96</v>
      </c>
      <c r="L2602" s="121"/>
      <c r="M2602" s="180"/>
    </row>
    <row r="2603" spans="1:13" ht="20.25" hidden="1" customHeight="1">
      <c r="A2603" s="180"/>
      <c r="B2603" s="194" t="s">
        <v>1356</v>
      </c>
      <c r="C2603" s="86" t="s">
        <v>1171</v>
      </c>
      <c r="D2603" s="86" t="s">
        <v>476</v>
      </c>
      <c r="E2603" s="102">
        <v>2020</v>
      </c>
      <c r="F2603" s="183" t="s">
        <v>323</v>
      </c>
      <c r="G2603" s="191">
        <v>44061</v>
      </c>
      <c r="H2603" s="191">
        <v>44062</v>
      </c>
      <c r="I2603" s="102" t="s">
        <v>1832</v>
      </c>
      <c r="J2603" s="86" t="s">
        <v>693</v>
      </c>
      <c r="K2603" s="185">
        <v>3648.96</v>
      </c>
      <c r="L2603" s="121"/>
      <c r="M2603" s="180"/>
    </row>
    <row r="2604" spans="1:13" ht="20.25" hidden="1" customHeight="1">
      <c r="A2604" s="180"/>
      <c r="B2604" s="194" t="s">
        <v>876</v>
      </c>
      <c r="C2604" s="86" t="s">
        <v>1171</v>
      </c>
      <c r="D2604" s="86" t="s">
        <v>476</v>
      </c>
      <c r="E2604" s="102">
        <v>2020</v>
      </c>
      <c r="F2604" s="183" t="s">
        <v>323</v>
      </c>
      <c r="G2604" s="191">
        <v>44061</v>
      </c>
      <c r="H2604" s="191">
        <v>44062</v>
      </c>
      <c r="I2604" s="102" t="s">
        <v>1832</v>
      </c>
      <c r="J2604" s="86" t="s">
        <v>179</v>
      </c>
      <c r="K2604" s="185">
        <v>3648.96</v>
      </c>
      <c r="L2604" s="121"/>
      <c r="M2604" s="180"/>
    </row>
    <row r="2605" spans="1:13" ht="51" hidden="1" customHeight="1">
      <c r="A2605" s="180"/>
      <c r="B2605" s="194" t="s">
        <v>1228</v>
      </c>
      <c r="C2605" s="86" t="s">
        <v>1171</v>
      </c>
      <c r="D2605" s="86" t="s">
        <v>476</v>
      </c>
      <c r="E2605" s="102">
        <v>2020</v>
      </c>
      <c r="F2605" s="183" t="s">
        <v>323</v>
      </c>
      <c r="G2605" s="191">
        <v>44061</v>
      </c>
      <c r="H2605" s="191">
        <v>44062</v>
      </c>
      <c r="I2605" s="135" t="s">
        <v>1835</v>
      </c>
      <c r="J2605" s="86" t="s">
        <v>1094</v>
      </c>
      <c r="K2605" s="185">
        <v>12000</v>
      </c>
      <c r="L2605" s="121"/>
      <c r="M2605" s="180"/>
    </row>
    <row r="2606" spans="1:13" ht="20.25" hidden="1" customHeight="1">
      <c r="A2606" s="195"/>
      <c r="B2606" s="194" t="s">
        <v>1080</v>
      </c>
      <c r="C2606" s="86" t="s">
        <v>1171</v>
      </c>
      <c r="D2606" s="86" t="s">
        <v>476</v>
      </c>
      <c r="E2606" s="102">
        <v>2020</v>
      </c>
      <c r="F2606" s="183" t="s">
        <v>323</v>
      </c>
      <c r="G2606" s="191">
        <v>44061</v>
      </c>
      <c r="H2606" s="191">
        <v>44062</v>
      </c>
      <c r="I2606" s="86" t="s">
        <v>1832</v>
      </c>
      <c r="J2606" s="86" t="s">
        <v>179</v>
      </c>
      <c r="K2606" s="185">
        <v>3648.96</v>
      </c>
      <c r="L2606" s="121"/>
      <c r="M2606" s="180"/>
    </row>
    <row r="2607" spans="1:13" ht="47.25" hidden="1" customHeight="1">
      <c r="A2607" s="180"/>
      <c r="B2607" s="194" t="s">
        <v>1836</v>
      </c>
      <c r="C2607" s="86" t="s">
        <v>1171</v>
      </c>
      <c r="D2607" s="86" t="s">
        <v>78</v>
      </c>
      <c r="E2607" s="102">
        <v>2020</v>
      </c>
      <c r="F2607" s="183" t="s">
        <v>323</v>
      </c>
      <c r="G2607" s="191">
        <v>44061</v>
      </c>
      <c r="H2607" s="191">
        <v>44062</v>
      </c>
      <c r="I2607" s="135" t="s">
        <v>1837</v>
      </c>
      <c r="J2607" s="86" t="s">
        <v>745</v>
      </c>
      <c r="K2607" s="185">
        <v>10500</v>
      </c>
      <c r="L2607" s="121"/>
      <c r="M2607" s="180"/>
    </row>
    <row r="2608" spans="1:13" ht="20.25" hidden="1" customHeight="1">
      <c r="A2608" s="180"/>
      <c r="B2608" s="194" t="s">
        <v>1336</v>
      </c>
      <c r="C2608" s="86" t="s">
        <v>1171</v>
      </c>
      <c r="D2608" s="86" t="s">
        <v>476</v>
      </c>
      <c r="E2608" s="102">
        <v>2020</v>
      </c>
      <c r="F2608" s="183" t="s">
        <v>323</v>
      </c>
      <c r="G2608" s="191">
        <v>44061</v>
      </c>
      <c r="H2608" s="191">
        <v>44062</v>
      </c>
      <c r="I2608" s="86" t="s">
        <v>1832</v>
      </c>
      <c r="J2608" s="86" t="s">
        <v>1531</v>
      </c>
      <c r="K2608" s="185">
        <v>2867.4</v>
      </c>
      <c r="L2608" s="121"/>
      <c r="M2608" s="180"/>
    </row>
    <row r="2609" spans="1:13" ht="20.25" hidden="1" customHeight="1">
      <c r="A2609" s="180"/>
      <c r="B2609" s="88" t="s">
        <v>1838</v>
      </c>
      <c r="C2609" s="89" t="s">
        <v>45</v>
      </c>
      <c r="D2609" s="89" t="s">
        <v>46</v>
      </c>
      <c r="E2609" s="89">
        <v>2020</v>
      </c>
      <c r="F2609" s="128" t="s">
        <v>323</v>
      </c>
      <c r="G2609" s="90"/>
      <c r="H2609" s="90"/>
      <c r="I2609" s="89"/>
      <c r="J2609" s="128"/>
      <c r="K2609" s="172">
        <v>0</v>
      </c>
      <c r="L2609" s="131">
        <f>SUM(K2600:K2609)</f>
        <v>47527.08</v>
      </c>
      <c r="M2609" s="180"/>
    </row>
    <row r="2610" spans="1:13" ht="20.25" hidden="1" customHeight="1">
      <c r="A2610" s="180"/>
      <c r="B2610" s="194" t="s">
        <v>1839</v>
      </c>
      <c r="C2610" s="102" t="s">
        <v>45</v>
      </c>
      <c r="D2610" s="183" t="s">
        <v>1840</v>
      </c>
      <c r="E2610" s="102">
        <v>2020</v>
      </c>
      <c r="F2610" s="183" t="s">
        <v>362</v>
      </c>
      <c r="G2610" s="183" t="s">
        <v>1766</v>
      </c>
      <c r="H2610" s="183" t="s">
        <v>1766</v>
      </c>
      <c r="I2610" s="102" t="s">
        <v>45</v>
      </c>
      <c r="J2610" s="86"/>
      <c r="K2610" s="185">
        <v>0</v>
      </c>
      <c r="L2610" s="121"/>
      <c r="M2610" s="180"/>
    </row>
    <row r="2611" spans="1:13" ht="20.25" hidden="1" customHeight="1">
      <c r="A2611" s="180"/>
      <c r="B2611" s="88" t="s">
        <v>1841</v>
      </c>
      <c r="C2611" s="89" t="s">
        <v>45</v>
      </c>
      <c r="D2611" s="89" t="s">
        <v>46</v>
      </c>
      <c r="E2611" s="89">
        <v>2020</v>
      </c>
      <c r="F2611" s="128" t="s">
        <v>362</v>
      </c>
      <c r="G2611" s="90"/>
      <c r="H2611" s="90"/>
      <c r="I2611" s="89"/>
      <c r="J2611" s="128"/>
      <c r="K2611" s="172">
        <v>0</v>
      </c>
      <c r="L2611" s="131">
        <f>SUM(K2610:K2611)</f>
        <v>0</v>
      </c>
      <c r="M2611" s="180"/>
    </row>
    <row r="2612" spans="1:13" ht="20.25" hidden="1" customHeight="1">
      <c r="A2612" s="101"/>
      <c r="B2612" s="196" t="s">
        <v>1772</v>
      </c>
      <c r="C2612" s="102" t="s">
        <v>14</v>
      </c>
      <c r="D2612" s="86" t="s">
        <v>15</v>
      </c>
      <c r="E2612" s="102">
        <v>2020</v>
      </c>
      <c r="F2612" s="183" t="s">
        <v>409</v>
      </c>
      <c r="G2612" s="191">
        <v>44105</v>
      </c>
      <c r="H2612" s="197">
        <v>44113</v>
      </c>
      <c r="I2612" s="183" t="s">
        <v>1775</v>
      </c>
      <c r="J2612" s="86" t="s">
        <v>551</v>
      </c>
      <c r="K2612" s="198">
        <v>2000</v>
      </c>
      <c r="L2612" s="63"/>
      <c r="M2612" s="101"/>
    </row>
    <row r="2613" spans="1:13" ht="20.25" hidden="1" customHeight="1">
      <c r="A2613" s="101"/>
      <c r="B2613" s="196" t="s">
        <v>1773</v>
      </c>
      <c r="C2613" s="199" t="s">
        <v>14</v>
      </c>
      <c r="D2613" s="86" t="s">
        <v>15</v>
      </c>
      <c r="E2613" s="102">
        <v>2020</v>
      </c>
      <c r="F2613" s="183" t="s">
        <v>409</v>
      </c>
      <c r="G2613" s="191">
        <v>44105</v>
      </c>
      <c r="H2613" s="197">
        <v>44113</v>
      </c>
      <c r="I2613" s="183" t="s">
        <v>1775</v>
      </c>
      <c r="J2613" s="86" t="s">
        <v>88</v>
      </c>
      <c r="K2613" s="200">
        <v>2000</v>
      </c>
      <c r="L2613" s="63"/>
      <c r="M2613" s="101"/>
    </row>
    <row r="2614" spans="1:13" ht="20.25" hidden="1" customHeight="1">
      <c r="A2614" s="101"/>
      <c r="B2614" s="196" t="s">
        <v>1781</v>
      </c>
      <c r="C2614" s="199" t="s">
        <v>14</v>
      </c>
      <c r="D2614" s="86" t="s">
        <v>15</v>
      </c>
      <c r="E2614" s="102">
        <v>2020</v>
      </c>
      <c r="F2614" s="183" t="s">
        <v>409</v>
      </c>
      <c r="G2614" s="191">
        <v>44105</v>
      </c>
      <c r="H2614" s="197">
        <v>44113</v>
      </c>
      <c r="I2614" s="183" t="s">
        <v>1775</v>
      </c>
      <c r="J2614" s="86" t="s">
        <v>887</v>
      </c>
      <c r="K2614" s="200">
        <v>2000</v>
      </c>
      <c r="L2614" s="63"/>
      <c r="M2614" s="101"/>
    </row>
    <row r="2615" spans="1:13" ht="20.25" hidden="1" customHeight="1">
      <c r="A2615" s="101"/>
      <c r="B2615" s="196" t="s">
        <v>1842</v>
      </c>
      <c r="C2615" s="199" t="s">
        <v>1171</v>
      </c>
      <c r="D2615" s="86" t="s">
        <v>15</v>
      </c>
      <c r="E2615" s="102">
        <v>2020</v>
      </c>
      <c r="F2615" s="183" t="s">
        <v>409</v>
      </c>
      <c r="G2615" s="191">
        <v>44105</v>
      </c>
      <c r="H2615" s="197">
        <v>44113</v>
      </c>
      <c r="I2615" s="183" t="s">
        <v>1775</v>
      </c>
      <c r="J2615" s="86" t="s">
        <v>938</v>
      </c>
      <c r="K2615" s="200">
        <v>2000</v>
      </c>
      <c r="L2615" s="63"/>
      <c r="M2615" s="101"/>
    </row>
    <row r="2616" spans="1:13" ht="20.25" hidden="1" customHeight="1">
      <c r="A2616" s="101"/>
      <c r="B2616" s="196" t="s">
        <v>1803</v>
      </c>
      <c r="C2616" s="199" t="s">
        <v>1171</v>
      </c>
      <c r="D2616" s="86" t="s">
        <v>15</v>
      </c>
      <c r="E2616" s="102">
        <v>2020</v>
      </c>
      <c r="F2616" s="183" t="s">
        <v>409</v>
      </c>
      <c r="G2616" s="191">
        <v>44105</v>
      </c>
      <c r="H2616" s="197">
        <v>44113</v>
      </c>
      <c r="I2616" s="183" t="s">
        <v>1775</v>
      </c>
      <c r="J2616" s="86" t="s">
        <v>1553</v>
      </c>
      <c r="K2616" s="200">
        <v>2000</v>
      </c>
      <c r="L2616" s="63"/>
      <c r="M2616" s="101"/>
    </row>
    <row r="2617" spans="1:13" ht="20.25" hidden="1" customHeight="1">
      <c r="A2617" s="101"/>
      <c r="B2617" s="196" t="s">
        <v>1739</v>
      </c>
      <c r="C2617" s="199" t="s">
        <v>1171</v>
      </c>
      <c r="D2617" s="86" t="s">
        <v>15</v>
      </c>
      <c r="E2617" s="102">
        <v>2020</v>
      </c>
      <c r="F2617" s="183" t="s">
        <v>409</v>
      </c>
      <c r="G2617" s="191">
        <v>44105</v>
      </c>
      <c r="H2617" s="197">
        <v>44113</v>
      </c>
      <c r="I2617" s="183" t="s">
        <v>1775</v>
      </c>
      <c r="J2617" s="86" t="s">
        <v>1553</v>
      </c>
      <c r="K2617" s="200">
        <v>2000</v>
      </c>
      <c r="L2617" s="63"/>
      <c r="M2617" s="101"/>
    </row>
    <row r="2618" spans="1:13" ht="20.25" hidden="1" customHeight="1">
      <c r="A2618" s="101"/>
      <c r="B2618" s="196" t="s">
        <v>1843</v>
      </c>
      <c r="C2618" s="199" t="s">
        <v>14</v>
      </c>
      <c r="D2618" s="86" t="s">
        <v>86</v>
      </c>
      <c r="E2618" s="102">
        <v>2020</v>
      </c>
      <c r="F2618" s="183" t="s">
        <v>409</v>
      </c>
      <c r="G2618" s="191">
        <v>44105</v>
      </c>
      <c r="H2618" s="197">
        <v>44113</v>
      </c>
      <c r="I2618" s="183" t="s">
        <v>931</v>
      </c>
      <c r="J2618" s="86" t="s">
        <v>1844</v>
      </c>
      <c r="K2618" s="200">
        <v>2000</v>
      </c>
      <c r="L2618" s="63"/>
      <c r="M2618" s="101"/>
    </row>
    <row r="2619" spans="1:13" ht="20.25" hidden="1" customHeight="1">
      <c r="A2619" s="101"/>
      <c r="B2619" s="196" t="s">
        <v>1845</v>
      </c>
      <c r="C2619" s="199" t="s">
        <v>14</v>
      </c>
      <c r="D2619" s="86" t="s">
        <v>15</v>
      </c>
      <c r="E2619" s="102">
        <v>2020</v>
      </c>
      <c r="F2619" s="183" t="s">
        <v>409</v>
      </c>
      <c r="G2619" s="191">
        <v>44105</v>
      </c>
      <c r="H2619" s="197">
        <v>44113</v>
      </c>
      <c r="I2619" s="183" t="s">
        <v>1775</v>
      </c>
      <c r="J2619" s="86" t="s">
        <v>1846</v>
      </c>
      <c r="K2619" s="200">
        <v>2000</v>
      </c>
      <c r="L2619" s="63"/>
      <c r="M2619" s="101"/>
    </row>
    <row r="2620" spans="1:13" ht="20.25" hidden="1" customHeight="1">
      <c r="A2620" s="101"/>
      <c r="B2620" s="196" t="s">
        <v>1847</v>
      </c>
      <c r="C2620" s="199" t="s">
        <v>1171</v>
      </c>
      <c r="D2620" s="86" t="s">
        <v>86</v>
      </c>
      <c r="E2620" s="102">
        <v>2020</v>
      </c>
      <c r="F2620" s="183" t="s">
        <v>409</v>
      </c>
      <c r="G2620" s="191">
        <v>44105</v>
      </c>
      <c r="H2620" s="197">
        <v>44113</v>
      </c>
      <c r="I2620" s="183" t="s">
        <v>931</v>
      </c>
      <c r="J2620" s="86" t="s">
        <v>1792</v>
      </c>
      <c r="K2620" s="200">
        <v>2000</v>
      </c>
      <c r="L2620" s="63"/>
      <c r="M2620" s="101"/>
    </row>
    <row r="2621" spans="1:13" ht="20.25" hidden="1" customHeight="1">
      <c r="A2621" s="101"/>
      <c r="B2621" s="196" t="s">
        <v>1848</v>
      </c>
      <c r="C2621" s="199" t="s">
        <v>14</v>
      </c>
      <c r="D2621" s="86" t="s">
        <v>86</v>
      </c>
      <c r="E2621" s="102">
        <v>2020</v>
      </c>
      <c r="F2621" s="183" t="s">
        <v>409</v>
      </c>
      <c r="G2621" s="191">
        <v>44105</v>
      </c>
      <c r="H2621" s="197">
        <v>44113</v>
      </c>
      <c r="I2621" s="183" t="s">
        <v>931</v>
      </c>
      <c r="J2621" s="86" t="s">
        <v>508</v>
      </c>
      <c r="K2621" s="200">
        <v>2000</v>
      </c>
      <c r="L2621" s="63"/>
      <c r="M2621" s="101"/>
    </row>
    <row r="2622" spans="1:13" ht="20.25" hidden="1" customHeight="1">
      <c r="A2622" s="101"/>
      <c r="B2622" s="196" t="s">
        <v>1849</v>
      </c>
      <c r="C2622" s="199" t="s">
        <v>14</v>
      </c>
      <c r="D2622" s="86" t="s">
        <v>86</v>
      </c>
      <c r="E2622" s="102">
        <v>2020</v>
      </c>
      <c r="F2622" s="183" t="s">
        <v>409</v>
      </c>
      <c r="G2622" s="191">
        <v>44105</v>
      </c>
      <c r="H2622" s="197">
        <v>44113</v>
      </c>
      <c r="I2622" s="183" t="s">
        <v>931</v>
      </c>
      <c r="J2622" s="86" t="s">
        <v>508</v>
      </c>
      <c r="K2622" s="200">
        <v>2000</v>
      </c>
      <c r="L2622" s="63"/>
      <c r="M2622" s="101"/>
    </row>
    <row r="2623" spans="1:13" ht="20.25" hidden="1" customHeight="1">
      <c r="A2623" s="101"/>
      <c r="B2623" s="196" t="s">
        <v>1850</v>
      </c>
      <c r="C2623" s="199" t="s">
        <v>14</v>
      </c>
      <c r="D2623" s="86" t="s">
        <v>148</v>
      </c>
      <c r="E2623" s="102">
        <v>2020</v>
      </c>
      <c r="F2623" s="183" t="s">
        <v>409</v>
      </c>
      <c r="G2623" s="191">
        <v>44105</v>
      </c>
      <c r="H2623" s="197">
        <v>44113</v>
      </c>
      <c r="I2623" s="199" t="s">
        <v>1851</v>
      </c>
      <c r="J2623" s="86" t="s">
        <v>1852</v>
      </c>
      <c r="K2623" s="200">
        <v>2000</v>
      </c>
      <c r="L2623" s="63"/>
      <c r="M2623" s="101"/>
    </row>
    <row r="2624" spans="1:13" ht="20.25" hidden="1" customHeight="1">
      <c r="A2624" s="101"/>
      <c r="B2624" s="196" t="s">
        <v>1853</v>
      </c>
      <c r="C2624" s="199" t="s">
        <v>1171</v>
      </c>
      <c r="D2624" s="86" t="s">
        <v>86</v>
      </c>
      <c r="E2624" s="102">
        <v>2020</v>
      </c>
      <c r="F2624" s="183" t="s">
        <v>409</v>
      </c>
      <c r="G2624" s="191">
        <v>44105</v>
      </c>
      <c r="H2624" s="197">
        <v>44113</v>
      </c>
      <c r="I2624" s="183" t="s">
        <v>931</v>
      </c>
      <c r="J2624" s="86" t="s">
        <v>508</v>
      </c>
      <c r="K2624" s="200">
        <v>2000</v>
      </c>
      <c r="L2624" s="63"/>
      <c r="M2624" s="101"/>
    </row>
    <row r="2625" spans="1:13" ht="20.25" hidden="1" customHeight="1">
      <c r="A2625" s="101"/>
      <c r="B2625" s="196" t="s">
        <v>1854</v>
      </c>
      <c r="C2625" s="199" t="s">
        <v>14</v>
      </c>
      <c r="D2625" s="86" t="s">
        <v>86</v>
      </c>
      <c r="E2625" s="102">
        <v>2020</v>
      </c>
      <c r="F2625" s="183" t="s">
        <v>409</v>
      </c>
      <c r="G2625" s="191">
        <v>44105</v>
      </c>
      <c r="H2625" s="197">
        <v>44113</v>
      </c>
      <c r="I2625" s="183" t="s">
        <v>931</v>
      </c>
      <c r="J2625" s="86" t="s">
        <v>508</v>
      </c>
      <c r="K2625" s="200">
        <v>2000</v>
      </c>
      <c r="L2625" s="63"/>
      <c r="M2625" s="101"/>
    </row>
    <row r="2626" spans="1:13" ht="20.25" hidden="1" customHeight="1">
      <c r="A2626" s="101"/>
      <c r="B2626" s="196" t="s">
        <v>1855</v>
      </c>
      <c r="C2626" s="199" t="s">
        <v>14</v>
      </c>
      <c r="D2626" s="86" t="s">
        <v>86</v>
      </c>
      <c r="E2626" s="102">
        <v>2020</v>
      </c>
      <c r="F2626" s="183" t="s">
        <v>409</v>
      </c>
      <c r="G2626" s="191">
        <v>44105</v>
      </c>
      <c r="H2626" s="197">
        <v>44113</v>
      </c>
      <c r="I2626" s="183" t="s">
        <v>931</v>
      </c>
      <c r="J2626" s="86" t="s">
        <v>508</v>
      </c>
      <c r="K2626" s="200">
        <v>2000</v>
      </c>
      <c r="L2626" s="63"/>
      <c r="M2626" s="101"/>
    </row>
    <row r="2627" spans="1:13" ht="20.25" hidden="1" customHeight="1">
      <c r="A2627" s="101"/>
      <c r="B2627" s="196" t="s">
        <v>1856</v>
      </c>
      <c r="C2627" s="199" t="s">
        <v>1171</v>
      </c>
      <c r="D2627" s="86" t="s">
        <v>148</v>
      </c>
      <c r="E2627" s="102">
        <v>2020</v>
      </c>
      <c r="F2627" s="183" t="s">
        <v>409</v>
      </c>
      <c r="G2627" s="191">
        <v>44105</v>
      </c>
      <c r="H2627" s="197">
        <v>44113</v>
      </c>
      <c r="I2627" s="199" t="s">
        <v>1851</v>
      </c>
      <c r="J2627" s="86" t="s">
        <v>574</v>
      </c>
      <c r="K2627" s="200">
        <v>2000</v>
      </c>
      <c r="L2627" s="63"/>
      <c r="M2627" s="101"/>
    </row>
    <row r="2628" spans="1:13" ht="20.25" hidden="1" customHeight="1">
      <c r="A2628" s="101"/>
      <c r="B2628" s="196" t="s">
        <v>1857</v>
      </c>
      <c r="C2628" s="199" t="s">
        <v>1171</v>
      </c>
      <c r="D2628" s="86" t="s">
        <v>148</v>
      </c>
      <c r="E2628" s="102">
        <v>2020</v>
      </c>
      <c r="F2628" s="183" t="s">
        <v>409</v>
      </c>
      <c r="G2628" s="191">
        <v>44105</v>
      </c>
      <c r="H2628" s="197">
        <v>44113</v>
      </c>
      <c r="I2628" s="199" t="s">
        <v>1851</v>
      </c>
      <c r="J2628" s="86" t="s">
        <v>574</v>
      </c>
      <c r="K2628" s="200">
        <v>2000</v>
      </c>
      <c r="L2628" s="63"/>
      <c r="M2628" s="101"/>
    </row>
    <row r="2629" spans="1:13" ht="20.25" hidden="1" customHeight="1">
      <c r="A2629" s="101"/>
      <c r="B2629" s="196" t="s">
        <v>1858</v>
      </c>
      <c r="C2629" s="199" t="s">
        <v>14</v>
      </c>
      <c r="D2629" s="86" t="s">
        <v>86</v>
      </c>
      <c r="E2629" s="102">
        <v>2020</v>
      </c>
      <c r="F2629" s="183" t="s">
        <v>409</v>
      </c>
      <c r="G2629" s="191">
        <v>44105</v>
      </c>
      <c r="H2629" s="197">
        <v>44113</v>
      </c>
      <c r="I2629" s="183" t="s">
        <v>931</v>
      </c>
      <c r="J2629" s="86" t="s">
        <v>1792</v>
      </c>
      <c r="K2629" s="200">
        <v>2000</v>
      </c>
      <c r="L2629" s="63"/>
      <c r="M2629" s="101"/>
    </row>
    <row r="2630" spans="1:13" ht="20.25" hidden="1" customHeight="1">
      <c r="A2630" s="101"/>
      <c r="B2630" s="196" t="s">
        <v>1809</v>
      </c>
      <c r="C2630" s="199" t="s">
        <v>1171</v>
      </c>
      <c r="D2630" s="86" t="s">
        <v>15</v>
      </c>
      <c r="E2630" s="102">
        <v>2020</v>
      </c>
      <c r="F2630" s="183" t="s">
        <v>409</v>
      </c>
      <c r="G2630" s="191">
        <v>44105</v>
      </c>
      <c r="H2630" s="197">
        <v>44113</v>
      </c>
      <c r="I2630" s="183" t="s">
        <v>1775</v>
      </c>
      <c r="J2630" s="86" t="s">
        <v>508</v>
      </c>
      <c r="K2630" s="200">
        <v>2000</v>
      </c>
      <c r="L2630" s="63"/>
      <c r="M2630" s="101"/>
    </row>
    <row r="2631" spans="1:13" ht="20.25" hidden="1" customHeight="1">
      <c r="A2631" s="101"/>
      <c r="B2631" s="196" t="s">
        <v>1737</v>
      </c>
      <c r="C2631" s="199" t="s">
        <v>1171</v>
      </c>
      <c r="D2631" s="86" t="s">
        <v>148</v>
      </c>
      <c r="E2631" s="102">
        <v>2020</v>
      </c>
      <c r="F2631" s="183" t="s">
        <v>409</v>
      </c>
      <c r="G2631" s="191">
        <v>44105</v>
      </c>
      <c r="H2631" s="197">
        <v>44113</v>
      </c>
      <c r="I2631" s="199" t="s">
        <v>1851</v>
      </c>
      <c r="J2631" s="86" t="s">
        <v>1859</v>
      </c>
      <c r="K2631" s="200">
        <v>2000</v>
      </c>
      <c r="L2631" s="63"/>
      <c r="M2631" s="101"/>
    </row>
    <row r="2632" spans="1:13" ht="20.25" hidden="1" customHeight="1">
      <c r="A2632" s="101"/>
      <c r="B2632" s="196" t="s">
        <v>1860</v>
      </c>
      <c r="C2632" s="199" t="s">
        <v>1171</v>
      </c>
      <c r="D2632" s="86" t="s">
        <v>86</v>
      </c>
      <c r="E2632" s="102">
        <v>2020</v>
      </c>
      <c r="F2632" s="183" t="s">
        <v>409</v>
      </c>
      <c r="G2632" s="191">
        <v>44105</v>
      </c>
      <c r="H2632" s="197">
        <v>44113</v>
      </c>
      <c r="I2632" s="183" t="s">
        <v>931</v>
      </c>
      <c r="J2632" s="86" t="s">
        <v>1861</v>
      </c>
      <c r="K2632" s="200">
        <v>2000</v>
      </c>
      <c r="L2632" s="63"/>
      <c r="M2632" s="101"/>
    </row>
    <row r="2633" spans="1:13" ht="20.25" hidden="1" customHeight="1">
      <c r="A2633" s="101"/>
      <c r="B2633" s="196" t="s">
        <v>1862</v>
      </c>
      <c r="C2633" s="199" t="s">
        <v>1171</v>
      </c>
      <c r="D2633" s="86" t="s">
        <v>86</v>
      </c>
      <c r="E2633" s="102">
        <v>2020</v>
      </c>
      <c r="F2633" s="183" t="s">
        <v>409</v>
      </c>
      <c r="G2633" s="191">
        <v>44105</v>
      </c>
      <c r="H2633" s="197">
        <v>44113</v>
      </c>
      <c r="I2633" s="183" t="s">
        <v>931</v>
      </c>
      <c r="J2633" s="86" t="s">
        <v>1861</v>
      </c>
      <c r="K2633" s="200">
        <v>2000</v>
      </c>
      <c r="L2633" s="63"/>
      <c r="M2633" s="101"/>
    </row>
    <row r="2634" spans="1:13" ht="20.25" hidden="1" customHeight="1">
      <c r="A2634" s="101"/>
      <c r="B2634" s="196" t="s">
        <v>1863</v>
      </c>
      <c r="C2634" s="199" t="s">
        <v>1171</v>
      </c>
      <c r="D2634" s="86" t="s">
        <v>86</v>
      </c>
      <c r="E2634" s="102">
        <v>2020</v>
      </c>
      <c r="F2634" s="183" t="s">
        <v>409</v>
      </c>
      <c r="G2634" s="191">
        <v>44105</v>
      </c>
      <c r="H2634" s="197">
        <v>44113</v>
      </c>
      <c r="I2634" s="183" t="s">
        <v>931</v>
      </c>
      <c r="J2634" s="86" t="s">
        <v>152</v>
      </c>
      <c r="K2634" s="200">
        <v>2000</v>
      </c>
      <c r="L2634" s="63"/>
      <c r="M2634" s="101"/>
    </row>
    <row r="2635" spans="1:13" ht="20.25" hidden="1" customHeight="1">
      <c r="A2635" s="101"/>
      <c r="B2635" s="196" t="s">
        <v>1864</v>
      </c>
      <c r="C2635" s="199" t="s">
        <v>1171</v>
      </c>
      <c r="D2635" s="86" t="s">
        <v>148</v>
      </c>
      <c r="E2635" s="102">
        <v>2020</v>
      </c>
      <c r="F2635" s="183" t="s">
        <v>409</v>
      </c>
      <c r="G2635" s="191">
        <v>44105</v>
      </c>
      <c r="H2635" s="197">
        <v>44113</v>
      </c>
      <c r="I2635" s="199" t="s">
        <v>1851</v>
      </c>
      <c r="J2635" s="86" t="s">
        <v>34</v>
      </c>
      <c r="K2635" s="200">
        <v>2000</v>
      </c>
      <c r="L2635" s="63"/>
      <c r="M2635" s="101"/>
    </row>
    <row r="2636" spans="1:13" ht="20.25" hidden="1" customHeight="1">
      <c r="A2636" s="101"/>
      <c r="B2636" s="196" t="s">
        <v>1865</v>
      </c>
      <c r="C2636" s="199" t="s">
        <v>1171</v>
      </c>
      <c r="D2636" s="86" t="s">
        <v>15</v>
      </c>
      <c r="E2636" s="102">
        <v>2020</v>
      </c>
      <c r="F2636" s="183" t="s">
        <v>409</v>
      </c>
      <c r="G2636" s="191">
        <v>44105</v>
      </c>
      <c r="H2636" s="197">
        <v>44113</v>
      </c>
      <c r="I2636" s="183" t="s">
        <v>1775</v>
      </c>
      <c r="J2636" s="86" t="s">
        <v>955</v>
      </c>
      <c r="K2636" s="200">
        <v>2000</v>
      </c>
      <c r="L2636" s="63"/>
      <c r="M2636" s="101"/>
    </row>
    <row r="2637" spans="1:13" ht="20.25" hidden="1" customHeight="1">
      <c r="A2637" s="101"/>
      <c r="B2637" s="196" t="s">
        <v>1866</v>
      </c>
      <c r="C2637" s="199" t="s">
        <v>1171</v>
      </c>
      <c r="D2637" s="86" t="s">
        <v>15</v>
      </c>
      <c r="E2637" s="102">
        <v>2020</v>
      </c>
      <c r="F2637" s="183" t="s">
        <v>409</v>
      </c>
      <c r="G2637" s="191">
        <v>44105</v>
      </c>
      <c r="H2637" s="197">
        <v>44113</v>
      </c>
      <c r="I2637" s="183" t="s">
        <v>1775</v>
      </c>
      <c r="J2637" s="86" t="s">
        <v>352</v>
      </c>
      <c r="K2637" s="200">
        <v>2000</v>
      </c>
      <c r="L2637" s="63"/>
      <c r="M2637" s="101"/>
    </row>
    <row r="2638" spans="1:13" ht="20.25" hidden="1" customHeight="1">
      <c r="A2638" s="101"/>
      <c r="B2638" s="196" t="s">
        <v>1867</v>
      </c>
      <c r="C2638" s="199" t="s">
        <v>1171</v>
      </c>
      <c r="D2638" s="86" t="s">
        <v>15</v>
      </c>
      <c r="E2638" s="102">
        <v>2020</v>
      </c>
      <c r="F2638" s="183" t="s">
        <v>409</v>
      </c>
      <c r="G2638" s="191">
        <v>44105</v>
      </c>
      <c r="H2638" s="197">
        <v>44113</v>
      </c>
      <c r="I2638" s="183" t="s">
        <v>1775</v>
      </c>
      <c r="J2638" s="86" t="s">
        <v>1868</v>
      </c>
      <c r="K2638" s="200">
        <v>2000</v>
      </c>
      <c r="L2638" s="63"/>
      <c r="M2638" s="101"/>
    </row>
    <row r="2639" spans="1:13" ht="20.25" hidden="1" customHeight="1">
      <c r="A2639" s="101"/>
      <c r="B2639" s="196" t="s">
        <v>1869</v>
      </c>
      <c r="C2639" s="199" t="s">
        <v>14</v>
      </c>
      <c r="D2639" s="86" t="s">
        <v>15</v>
      </c>
      <c r="E2639" s="102">
        <v>2020</v>
      </c>
      <c r="F2639" s="183" t="s">
        <v>409</v>
      </c>
      <c r="G2639" s="191">
        <v>44105</v>
      </c>
      <c r="H2639" s="197">
        <v>44113</v>
      </c>
      <c r="I2639" s="183" t="s">
        <v>1775</v>
      </c>
      <c r="J2639" s="86" t="s">
        <v>1844</v>
      </c>
      <c r="K2639" s="200">
        <v>2000</v>
      </c>
      <c r="L2639" s="63"/>
      <c r="M2639" s="101"/>
    </row>
    <row r="2640" spans="1:13" ht="20.25" hidden="1" customHeight="1">
      <c r="A2640" s="101"/>
      <c r="B2640" s="196" t="s">
        <v>1870</v>
      </c>
      <c r="C2640" s="199" t="s">
        <v>14</v>
      </c>
      <c r="D2640" s="86" t="s">
        <v>15</v>
      </c>
      <c r="E2640" s="102">
        <v>2020</v>
      </c>
      <c r="F2640" s="183" t="s">
        <v>409</v>
      </c>
      <c r="G2640" s="191">
        <v>44105</v>
      </c>
      <c r="H2640" s="197">
        <v>44113</v>
      </c>
      <c r="I2640" s="183" t="s">
        <v>1775</v>
      </c>
      <c r="J2640" s="86" t="s">
        <v>1868</v>
      </c>
      <c r="K2640" s="200">
        <v>2000</v>
      </c>
      <c r="L2640" s="63"/>
      <c r="M2640" s="101"/>
    </row>
    <row r="2641" spans="1:13" ht="20.25" hidden="1" customHeight="1">
      <c r="A2641" s="101"/>
      <c r="B2641" s="196" t="s">
        <v>1871</v>
      </c>
      <c r="C2641" s="199" t="s">
        <v>14</v>
      </c>
      <c r="D2641" s="86" t="s">
        <v>15</v>
      </c>
      <c r="E2641" s="102">
        <v>2020</v>
      </c>
      <c r="F2641" s="183" t="s">
        <v>409</v>
      </c>
      <c r="G2641" s="191">
        <v>44105</v>
      </c>
      <c r="H2641" s="197">
        <v>44113</v>
      </c>
      <c r="I2641" s="183" t="s">
        <v>1775</v>
      </c>
      <c r="J2641" s="86" t="s">
        <v>685</v>
      </c>
      <c r="K2641" s="200">
        <v>2000</v>
      </c>
      <c r="L2641" s="63"/>
      <c r="M2641" s="101"/>
    </row>
    <row r="2642" spans="1:13" ht="20.25" hidden="1" customHeight="1">
      <c r="A2642" s="101"/>
      <c r="B2642" s="196" t="s">
        <v>1872</v>
      </c>
      <c r="C2642" s="199" t="s">
        <v>14</v>
      </c>
      <c r="D2642" s="86" t="s">
        <v>15</v>
      </c>
      <c r="E2642" s="102">
        <v>2020</v>
      </c>
      <c r="F2642" s="183" t="s">
        <v>409</v>
      </c>
      <c r="G2642" s="191">
        <v>44105</v>
      </c>
      <c r="H2642" s="197">
        <v>44113</v>
      </c>
      <c r="I2642" s="183" t="s">
        <v>1775</v>
      </c>
      <c r="J2642" s="86" t="s">
        <v>685</v>
      </c>
      <c r="K2642" s="200">
        <v>2000</v>
      </c>
      <c r="L2642" s="63"/>
      <c r="M2642" s="101"/>
    </row>
    <row r="2643" spans="1:13" ht="20.25" hidden="1" customHeight="1">
      <c r="A2643" s="101"/>
      <c r="B2643" s="196" t="s">
        <v>1873</v>
      </c>
      <c r="C2643" s="199" t="s">
        <v>1171</v>
      </c>
      <c r="D2643" s="86" t="s">
        <v>15</v>
      </c>
      <c r="E2643" s="102">
        <v>2020</v>
      </c>
      <c r="F2643" s="183" t="s">
        <v>409</v>
      </c>
      <c r="G2643" s="191">
        <v>44105</v>
      </c>
      <c r="H2643" s="197">
        <v>44113</v>
      </c>
      <c r="I2643" s="183" t="s">
        <v>1775</v>
      </c>
      <c r="J2643" s="86" t="s">
        <v>1868</v>
      </c>
      <c r="K2643" s="200">
        <v>2000</v>
      </c>
      <c r="L2643" s="63"/>
      <c r="M2643" s="101"/>
    </row>
    <row r="2644" spans="1:13" ht="20.25" hidden="1" customHeight="1">
      <c r="A2644" s="101"/>
      <c r="B2644" s="196" t="s">
        <v>1874</v>
      </c>
      <c r="C2644" s="199" t="s">
        <v>1171</v>
      </c>
      <c r="D2644" s="86" t="s">
        <v>15</v>
      </c>
      <c r="E2644" s="102">
        <v>2020</v>
      </c>
      <c r="F2644" s="183" t="s">
        <v>409</v>
      </c>
      <c r="G2644" s="191">
        <v>44105</v>
      </c>
      <c r="H2644" s="197">
        <v>44113</v>
      </c>
      <c r="I2644" s="183" t="s">
        <v>1775</v>
      </c>
      <c r="J2644" s="86" t="s">
        <v>152</v>
      </c>
      <c r="K2644" s="200">
        <v>2000</v>
      </c>
      <c r="L2644" s="63"/>
      <c r="M2644" s="101"/>
    </row>
    <row r="2645" spans="1:13" ht="20.25" hidden="1" customHeight="1">
      <c r="A2645" s="101"/>
      <c r="B2645" s="196" t="s">
        <v>1875</v>
      </c>
      <c r="C2645" s="199" t="s">
        <v>1171</v>
      </c>
      <c r="D2645" s="86" t="s">
        <v>15</v>
      </c>
      <c r="E2645" s="102">
        <v>2020</v>
      </c>
      <c r="F2645" s="183" t="s">
        <v>409</v>
      </c>
      <c r="G2645" s="191">
        <v>44105</v>
      </c>
      <c r="H2645" s="197">
        <v>44113</v>
      </c>
      <c r="I2645" s="183" t="s">
        <v>1775</v>
      </c>
      <c r="J2645" s="86" t="s">
        <v>152</v>
      </c>
      <c r="K2645" s="200">
        <v>2000</v>
      </c>
      <c r="L2645" s="63"/>
      <c r="M2645" s="101"/>
    </row>
    <row r="2646" spans="1:13" ht="20.25" hidden="1" customHeight="1">
      <c r="A2646" s="101"/>
      <c r="B2646" s="196" t="s">
        <v>1876</v>
      </c>
      <c r="C2646" s="199" t="s">
        <v>1171</v>
      </c>
      <c r="D2646" s="86" t="s">
        <v>15</v>
      </c>
      <c r="E2646" s="102">
        <v>2020</v>
      </c>
      <c r="F2646" s="183" t="s">
        <v>409</v>
      </c>
      <c r="G2646" s="191">
        <v>44105</v>
      </c>
      <c r="H2646" s="197">
        <v>44113</v>
      </c>
      <c r="I2646" s="183" t="s">
        <v>1775</v>
      </c>
      <c r="J2646" s="86" t="s">
        <v>1844</v>
      </c>
      <c r="K2646" s="200">
        <v>2000</v>
      </c>
      <c r="L2646" s="63"/>
      <c r="M2646" s="101"/>
    </row>
    <row r="2647" spans="1:13" ht="20.25" hidden="1" customHeight="1">
      <c r="A2647" s="101"/>
      <c r="B2647" s="196" t="s">
        <v>1877</v>
      </c>
      <c r="C2647" s="199" t="s">
        <v>1171</v>
      </c>
      <c r="D2647" s="86" t="s">
        <v>15</v>
      </c>
      <c r="E2647" s="102">
        <v>2020</v>
      </c>
      <c r="F2647" s="183" t="s">
        <v>409</v>
      </c>
      <c r="G2647" s="191">
        <v>44105</v>
      </c>
      <c r="H2647" s="197">
        <v>44113</v>
      </c>
      <c r="I2647" s="183" t="s">
        <v>1775</v>
      </c>
      <c r="J2647" s="86" t="s">
        <v>1878</v>
      </c>
      <c r="K2647" s="200">
        <v>2000</v>
      </c>
      <c r="L2647" s="63"/>
      <c r="M2647" s="101"/>
    </row>
    <row r="2648" spans="1:13" ht="20.25" hidden="1" customHeight="1">
      <c r="A2648" s="101"/>
      <c r="B2648" s="196" t="s">
        <v>1879</v>
      </c>
      <c r="C2648" s="199" t="s">
        <v>1171</v>
      </c>
      <c r="D2648" s="86" t="s">
        <v>15</v>
      </c>
      <c r="E2648" s="102">
        <v>2020</v>
      </c>
      <c r="F2648" s="183" t="s">
        <v>409</v>
      </c>
      <c r="G2648" s="191">
        <v>44105</v>
      </c>
      <c r="H2648" s="197">
        <v>44113</v>
      </c>
      <c r="I2648" s="183" t="s">
        <v>1775</v>
      </c>
      <c r="J2648" s="86" t="s">
        <v>1868</v>
      </c>
      <c r="K2648" s="200">
        <v>2000</v>
      </c>
      <c r="L2648" s="63"/>
      <c r="M2648" s="101"/>
    </row>
    <row r="2649" spans="1:13" ht="20.25" hidden="1" customHeight="1">
      <c r="A2649" s="101"/>
      <c r="B2649" s="196" t="s">
        <v>1880</v>
      </c>
      <c r="C2649" s="199" t="s">
        <v>1171</v>
      </c>
      <c r="D2649" s="86" t="s">
        <v>15</v>
      </c>
      <c r="E2649" s="102">
        <v>2020</v>
      </c>
      <c r="F2649" s="183" t="s">
        <v>409</v>
      </c>
      <c r="G2649" s="191">
        <v>44105</v>
      </c>
      <c r="H2649" s="197">
        <v>44113</v>
      </c>
      <c r="I2649" s="183" t="s">
        <v>1775</v>
      </c>
      <c r="J2649" s="86" t="s">
        <v>1881</v>
      </c>
      <c r="K2649" s="200">
        <v>2000</v>
      </c>
      <c r="L2649" s="63"/>
      <c r="M2649" s="101"/>
    </row>
    <row r="2650" spans="1:13" ht="20.25" hidden="1" customHeight="1">
      <c r="A2650" s="101"/>
      <c r="B2650" s="196" t="s">
        <v>1882</v>
      </c>
      <c r="C2650" s="199" t="s">
        <v>14</v>
      </c>
      <c r="D2650" s="86" t="s">
        <v>57</v>
      </c>
      <c r="E2650" s="102">
        <v>2020</v>
      </c>
      <c r="F2650" s="183" t="s">
        <v>409</v>
      </c>
      <c r="G2650" s="191">
        <v>44105</v>
      </c>
      <c r="H2650" s="197">
        <v>44113</v>
      </c>
      <c r="I2650" s="183" t="s">
        <v>1883</v>
      </c>
      <c r="J2650" s="86" t="s">
        <v>672</v>
      </c>
      <c r="K2650" s="200">
        <v>2000</v>
      </c>
      <c r="L2650" s="63"/>
      <c r="M2650" s="101"/>
    </row>
    <row r="2651" spans="1:13" ht="20.25" hidden="1" customHeight="1">
      <c r="A2651" s="101"/>
      <c r="B2651" s="196" t="s">
        <v>1884</v>
      </c>
      <c r="C2651" s="199" t="s">
        <v>14</v>
      </c>
      <c r="D2651" s="86" t="s">
        <v>57</v>
      </c>
      <c r="E2651" s="102">
        <v>2020</v>
      </c>
      <c r="F2651" s="183" t="s">
        <v>409</v>
      </c>
      <c r="G2651" s="191">
        <v>44105</v>
      </c>
      <c r="H2651" s="197">
        <v>44113</v>
      </c>
      <c r="I2651" s="183" t="s">
        <v>1883</v>
      </c>
      <c r="J2651" s="86" t="s">
        <v>1881</v>
      </c>
      <c r="K2651" s="200">
        <v>2000</v>
      </c>
      <c r="L2651" s="63"/>
      <c r="M2651" s="101"/>
    </row>
    <row r="2652" spans="1:13" ht="20.25" hidden="1" customHeight="1">
      <c r="A2652" s="101"/>
      <c r="B2652" s="196" t="s">
        <v>1885</v>
      </c>
      <c r="C2652" s="199" t="s">
        <v>14</v>
      </c>
      <c r="D2652" s="86" t="s">
        <v>57</v>
      </c>
      <c r="E2652" s="102">
        <v>2020</v>
      </c>
      <c r="F2652" s="183" t="s">
        <v>409</v>
      </c>
      <c r="G2652" s="191">
        <v>44105</v>
      </c>
      <c r="H2652" s="197">
        <v>44113</v>
      </c>
      <c r="I2652" s="183" t="s">
        <v>1883</v>
      </c>
      <c r="J2652" s="86" t="s">
        <v>1886</v>
      </c>
      <c r="K2652" s="200">
        <v>2000</v>
      </c>
      <c r="L2652" s="63"/>
      <c r="M2652" s="101"/>
    </row>
    <row r="2653" spans="1:13" ht="20.25" hidden="1" customHeight="1">
      <c r="A2653" s="101"/>
      <c r="B2653" s="196" t="s">
        <v>1887</v>
      </c>
      <c r="C2653" s="199" t="s">
        <v>1171</v>
      </c>
      <c r="D2653" s="86" t="s">
        <v>15</v>
      </c>
      <c r="E2653" s="102">
        <v>2020</v>
      </c>
      <c r="F2653" s="183" t="s">
        <v>409</v>
      </c>
      <c r="G2653" s="191">
        <v>44105</v>
      </c>
      <c r="H2653" s="197">
        <v>44113</v>
      </c>
      <c r="I2653" s="183" t="s">
        <v>1775</v>
      </c>
      <c r="J2653" s="86" t="s">
        <v>1888</v>
      </c>
      <c r="K2653" s="200">
        <v>2000</v>
      </c>
      <c r="L2653" s="63"/>
      <c r="M2653" s="101"/>
    </row>
    <row r="2654" spans="1:13" ht="20.25" hidden="1" customHeight="1">
      <c r="A2654" s="101"/>
      <c r="B2654" s="196" t="s">
        <v>1889</v>
      </c>
      <c r="C2654" s="199" t="s">
        <v>1171</v>
      </c>
      <c r="D2654" s="86" t="s">
        <v>15</v>
      </c>
      <c r="E2654" s="102">
        <v>2020</v>
      </c>
      <c r="F2654" s="183" t="s">
        <v>409</v>
      </c>
      <c r="G2654" s="191">
        <v>44105</v>
      </c>
      <c r="H2654" s="197">
        <v>44113</v>
      </c>
      <c r="I2654" s="183" t="s">
        <v>1775</v>
      </c>
      <c r="J2654" s="86" t="s">
        <v>1844</v>
      </c>
      <c r="K2654" s="200">
        <v>2000</v>
      </c>
      <c r="L2654" s="63"/>
      <c r="M2654" s="101"/>
    </row>
    <row r="2655" spans="1:13" ht="20.25" hidden="1" customHeight="1">
      <c r="A2655" s="101"/>
      <c r="B2655" s="196" t="s">
        <v>1890</v>
      </c>
      <c r="C2655" s="199" t="s">
        <v>14</v>
      </c>
      <c r="D2655" s="86" t="s">
        <v>57</v>
      </c>
      <c r="E2655" s="102">
        <v>2020</v>
      </c>
      <c r="F2655" s="183" t="s">
        <v>409</v>
      </c>
      <c r="G2655" s="191">
        <v>44105</v>
      </c>
      <c r="H2655" s="197">
        <v>44113</v>
      </c>
      <c r="I2655" s="183" t="s">
        <v>1883</v>
      </c>
      <c r="J2655" s="86" t="s">
        <v>1365</v>
      </c>
      <c r="K2655" s="200">
        <v>2000</v>
      </c>
      <c r="L2655" s="63"/>
      <c r="M2655" s="101"/>
    </row>
    <row r="2656" spans="1:13" ht="20.25" hidden="1" customHeight="1">
      <c r="A2656" s="101"/>
      <c r="B2656" s="196" t="s">
        <v>1891</v>
      </c>
      <c r="C2656" s="199" t="s">
        <v>14</v>
      </c>
      <c r="D2656" s="86" t="s">
        <v>148</v>
      </c>
      <c r="E2656" s="102">
        <v>2020</v>
      </c>
      <c r="F2656" s="183" t="s">
        <v>409</v>
      </c>
      <c r="G2656" s="191">
        <v>44105</v>
      </c>
      <c r="H2656" s="197">
        <v>44113</v>
      </c>
      <c r="I2656" s="199" t="s">
        <v>1851</v>
      </c>
      <c r="J2656" s="86" t="s">
        <v>1892</v>
      </c>
      <c r="K2656" s="200">
        <v>2000</v>
      </c>
      <c r="L2656" s="63"/>
      <c r="M2656" s="101"/>
    </row>
    <row r="2657" spans="1:13" ht="20.25" hidden="1" customHeight="1">
      <c r="A2657" s="101"/>
      <c r="B2657" s="196" t="s">
        <v>1893</v>
      </c>
      <c r="C2657" s="199" t="s">
        <v>1171</v>
      </c>
      <c r="D2657" s="86" t="s">
        <v>15</v>
      </c>
      <c r="E2657" s="102">
        <v>2020</v>
      </c>
      <c r="F2657" s="183" t="s">
        <v>409</v>
      </c>
      <c r="G2657" s="191">
        <v>44105</v>
      </c>
      <c r="H2657" s="197">
        <v>44113</v>
      </c>
      <c r="I2657" s="183" t="s">
        <v>1775</v>
      </c>
      <c r="J2657" s="86" t="s">
        <v>1221</v>
      </c>
      <c r="K2657" s="200">
        <v>2000</v>
      </c>
      <c r="L2657" s="63"/>
      <c r="M2657" s="101"/>
    </row>
    <row r="2658" spans="1:13" ht="20.25" hidden="1" customHeight="1">
      <c r="A2658" s="101"/>
      <c r="B2658" s="196" t="s">
        <v>1894</v>
      </c>
      <c r="C2658" s="199" t="s">
        <v>1171</v>
      </c>
      <c r="D2658" s="86" t="s">
        <v>57</v>
      </c>
      <c r="E2658" s="102">
        <v>2020</v>
      </c>
      <c r="F2658" s="183" t="s">
        <v>409</v>
      </c>
      <c r="G2658" s="191">
        <v>44105</v>
      </c>
      <c r="H2658" s="197">
        <v>44113</v>
      </c>
      <c r="I2658" s="183" t="s">
        <v>1883</v>
      </c>
      <c r="J2658" s="86" t="s">
        <v>938</v>
      </c>
      <c r="K2658" s="200">
        <v>2000</v>
      </c>
      <c r="L2658" s="63"/>
      <c r="M2658" s="101"/>
    </row>
    <row r="2659" spans="1:13" ht="20.25" hidden="1" customHeight="1">
      <c r="A2659" s="101"/>
      <c r="B2659" s="196" t="s">
        <v>1895</v>
      </c>
      <c r="C2659" s="199" t="s">
        <v>1171</v>
      </c>
      <c r="D2659" s="86" t="s">
        <v>57</v>
      </c>
      <c r="E2659" s="102">
        <v>2020</v>
      </c>
      <c r="F2659" s="183" t="s">
        <v>409</v>
      </c>
      <c r="G2659" s="191">
        <v>44105</v>
      </c>
      <c r="H2659" s="197">
        <v>44113</v>
      </c>
      <c r="I2659" s="183" t="s">
        <v>1883</v>
      </c>
      <c r="J2659" s="86" t="s">
        <v>1221</v>
      </c>
      <c r="K2659" s="200">
        <v>2000</v>
      </c>
      <c r="L2659" s="63"/>
      <c r="M2659" s="101"/>
    </row>
    <row r="2660" spans="1:13" ht="20.25" hidden="1" customHeight="1">
      <c r="A2660" s="101"/>
      <c r="B2660" s="196" t="s">
        <v>1896</v>
      </c>
      <c r="C2660" s="199" t="s">
        <v>1171</v>
      </c>
      <c r="D2660" s="86" t="s">
        <v>57</v>
      </c>
      <c r="E2660" s="102">
        <v>2020</v>
      </c>
      <c r="F2660" s="183" t="s">
        <v>409</v>
      </c>
      <c r="G2660" s="191">
        <v>44105</v>
      </c>
      <c r="H2660" s="197">
        <v>44113</v>
      </c>
      <c r="I2660" s="183" t="s">
        <v>1883</v>
      </c>
      <c r="J2660" s="86" t="s">
        <v>489</v>
      </c>
      <c r="K2660" s="200">
        <v>2000</v>
      </c>
      <c r="L2660" s="63"/>
      <c r="M2660" s="101"/>
    </row>
    <row r="2661" spans="1:13" ht="20.25" hidden="1" customHeight="1">
      <c r="A2661" s="101"/>
      <c r="B2661" s="196" t="s">
        <v>1897</v>
      </c>
      <c r="C2661" s="199" t="s">
        <v>14</v>
      </c>
      <c r="D2661" s="86" t="s">
        <v>57</v>
      </c>
      <c r="E2661" s="102">
        <v>2020</v>
      </c>
      <c r="F2661" s="183" t="s">
        <v>409</v>
      </c>
      <c r="G2661" s="191">
        <v>44105</v>
      </c>
      <c r="H2661" s="197">
        <v>44113</v>
      </c>
      <c r="I2661" s="183" t="s">
        <v>1883</v>
      </c>
      <c r="J2661" s="86" t="s">
        <v>1886</v>
      </c>
      <c r="K2661" s="200">
        <v>2000</v>
      </c>
      <c r="L2661" s="63"/>
      <c r="M2661" s="101"/>
    </row>
    <row r="2662" spans="1:13" ht="20.25" hidden="1" customHeight="1">
      <c r="A2662" s="101"/>
      <c r="B2662" s="196" t="s">
        <v>1898</v>
      </c>
      <c r="C2662" s="199" t="s">
        <v>14</v>
      </c>
      <c r="D2662" s="86" t="s">
        <v>15</v>
      </c>
      <c r="E2662" s="102">
        <v>2020</v>
      </c>
      <c r="F2662" s="183" t="s">
        <v>409</v>
      </c>
      <c r="G2662" s="191">
        <v>44105</v>
      </c>
      <c r="H2662" s="197">
        <v>44113</v>
      </c>
      <c r="I2662" s="183" t="s">
        <v>1775</v>
      </c>
      <c r="J2662" s="86" t="s">
        <v>1844</v>
      </c>
      <c r="K2662" s="200">
        <v>2000</v>
      </c>
      <c r="L2662" s="63"/>
      <c r="M2662" s="101"/>
    </row>
    <row r="2663" spans="1:13" ht="20.25" hidden="1" customHeight="1">
      <c r="A2663" s="101"/>
      <c r="B2663" s="196" t="s">
        <v>1899</v>
      </c>
      <c r="C2663" s="199" t="s">
        <v>14</v>
      </c>
      <c r="D2663" s="86" t="s">
        <v>148</v>
      </c>
      <c r="E2663" s="102">
        <v>2020</v>
      </c>
      <c r="F2663" s="183" t="s">
        <v>409</v>
      </c>
      <c r="G2663" s="191">
        <v>44105</v>
      </c>
      <c r="H2663" s="197">
        <v>44113</v>
      </c>
      <c r="I2663" s="199" t="s">
        <v>1851</v>
      </c>
      <c r="J2663" s="86" t="s">
        <v>31</v>
      </c>
      <c r="K2663" s="200">
        <v>2000</v>
      </c>
      <c r="L2663" s="63"/>
      <c r="M2663" s="101"/>
    </row>
    <row r="2664" spans="1:13" ht="20.25" hidden="1" customHeight="1">
      <c r="A2664" s="101"/>
      <c r="B2664" s="196" t="s">
        <v>1900</v>
      </c>
      <c r="C2664" s="199" t="s">
        <v>14</v>
      </c>
      <c r="D2664" s="86" t="s">
        <v>57</v>
      </c>
      <c r="E2664" s="102">
        <v>2020</v>
      </c>
      <c r="F2664" s="183" t="s">
        <v>409</v>
      </c>
      <c r="G2664" s="191">
        <v>44105</v>
      </c>
      <c r="H2664" s="197">
        <v>44113</v>
      </c>
      <c r="I2664" s="183" t="s">
        <v>1883</v>
      </c>
      <c r="J2664" s="86" t="s">
        <v>152</v>
      </c>
      <c r="K2664" s="200">
        <v>2000</v>
      </c>
      <c r="L2664" s="63"/>
      <c r="M2664" s="101"/>
    </row>
    <row r="2665" spans="1:13" ht="20.25" hidden="1" customHeight="1">
      <c r="A2665" s="101"/>
      <c r="B2665" s="196" t="s">
        <v>1901</v>
      </c>
      <c r="C2665" s="199" t="s">
        <v>1171</v>
      </c>
      <c r="D2665" s="86" t="s">
        <v>22</v>
      </c>
      <c r="E2665" s="102">
        <v>2020</v>
      </c>
      <c r="F2665" s="183" t="s">
        <v>409</v>
      </c>
      <c r="G2665" s="191">
        <v>44105</v>
      </c>
      <c r="H2665" s="197">
        <v>44113</v>
      </c>
      <c r="I2665" s="183" t="s">
        <v>439</v>
      </c>
      <c r="J2665" s="86" t="s">
        <v>1844</v>
      </c>
      <c r="K2665" s="200">
        <v>2500</v>
      </c>
      <c r="L2665" s="63"/>
      <c r="M2665" s="101"/>
    </row>
    <row r="2666" spans="1:13" ht="20.25" hidden="1" customHeight="1">
      <c r="A2666" s="101"/>
      <c r="B2666" s="196" t="s">
        <v>1152</v>
      </c>
      <c r="C2666" s="199" t="s">
        <v>1171</v>
      </c>
      <c r="D2666" s="86" t="s">
        <v>78</v>
      </c>
      <c r="E2666" s="102">
        <v>2020</v>
      </c>
      <c r="F2666" s="183" t="s">
        <v>409</v>
      </c>
      <c r="G2666" s="191">
        <v>44105</v>
      </c>
      <c r="H2666" s="197">
        <v>44113</v>
      </c>
      <c r="I2666" s="199" t="s">
        <v>1902</v>
      </c>
      <c r="J2666" s="86" t="s">
        <v>418</v>
      </c>
      <c r="K2666" s="201">
        <v>3000</v>
      </c>
      <c r="L2666" s="63"/>
      <c r="M2666" s="101"/>
    </row>
    <row r="2667" spans="1:13" ht="20.25" hidden="1" customHeight="1">
      <c r="A2667" s="101"/>
      <c r="B2667" s="196" t="s">
        <v>1903</v>
      </c>
      <c r="C2667" s="199" t="s">
        <v>14</v>
      </c>
      <c r="D2667" s="86" t="s">
        <v>15</v>
      </c>
      <c r="E2667" s="102">
        <v>2020</v>
      </c>
      <c r="F2667" s="183" t="s">
        <v>409</v>
      </c>
      <c r="G2667" s="191">
        <v>44105</v>
      </c>
      <c r="H2667" s="197">
        <v>44113</v>
      </c>
      <c r="I2667" s="183" t="s">
        <v>1775</v>
      </c>
      <c r="J2667" s="86" t="s">
        <v>551</v>
      </c>
      <c r="K2667" s="200">
        <v>2000</v>
      </c>
      <c r="L2667" s="63"/>
      <c r="M2667" s="101"/>
    </row>
    <row r="2668" spans="1:13" ht="20.25" hidden="1" customHeight="1">
      <c r="A2668" s="101"/>
      <c r="B2668" s="196" t="s">
        <v>1904</v>
      </c>
      <c r="C2668" s="199" t="s">
        <v>14</v>
      </c>
      <c r="D2668" s="86" t="s">
        <v>15</v>
      </c>
      <c r="E2668" s="102">
        <v>2020</v>
      </c>
      <c r="F2668" s="183" t="s">
        <v>409</v>
      </c>
      <c r="G2668" s="191">
        <v>44105</v>
      </c>
      <c r="H2668" s="197">
        <v>44113</v>
      </c>
      <c r="I2668" s="183" t="s">
        <v>1775</v>
      </c>
      <c r="J2668" s="86" t="s">
        <v>155</v>
      </c>
      <c r="K2668" s="200">
        <v>2000</v>
      </c>
      <c r="L2668" s="63"/>
      <c r="M2668" s="101"/>
    </row>
    <row r="2669" spans="1:13" ht="20.25" hidden="1" customHeight="1">
      <c r="A2669" s="101"/>
      <c r="B2669" s="196" t="s">
        <v>1905</v>
      </c>
      <c r="C2669" s="199" t="s">
        <v>1171</v>
      </c>
      <c r="D2669" s="86" t="s">
        <v>22</v>
      </c>
      <c r="E2669" s="102">
        <v>2020</v>
      </c>
      <c r="F2669" s="183" t="s">
        <v>409</v>
      </c>
      <c r="G2669" s="191">
        <v>44105</v>
      </c>
      <c r="H2669" s="197">
        <v>44113</v>
      </c>
      <c r="I2669" s="183" t="s">
        <v>439</v>
      </c>
      <c r="J2669" s="86" t="s">
        <v>1906</v>
      </c>
      <c r="K2669" s="200">
        <v>2500</v>
      </c>
      <c r="L2669" s="63"/>
      <c r="M2669" s="101"/>
    </row>
    <row r="2670" spans="1:13" ht="20.25" hidden="1" customHeight="1">
      <c r="A2670" s="101"/>
      <c r="B2670" s="196" t="s">
        <v>1331</v>
      </c>
      <c r="C2670" s="199" t="s">
        <v>14</v>
      </c>
      <c r="D2670" s="86" t="s">
        <v>78</v>
      </c>
      <c r="E2670" s="102">
        <v>2020</v>
      </c>
      <c r="F2670" s="183" t="s">
        <v>409</v>
      </c>
      <c r="G2670" s="191">
        <v>44105</v>
      </c>
      <c r="H2670" s="197">
        <v>44113</v>
      </c>
      <c r="I2670" s="199" t="s">
        <v>1902</v>
      </c>
      <c r="J2670" s="86" t="s">
        <v>887</v>
      </c>
      <c r="K2670" s="201">
        <v>3000</v>
      </c>
      <c r="L2670" s="63"/>
      <c r="M2670" s="101"/>
    </row>
    <row r="2671" spans="1:13" ht="20.25" hidden="1" customHeight="1">
      <c r="A2671" s="101"/>
      <c r="B2671" s="196" t="s">
        <v>1907</v>
      </c>
      <c r="C2671" s="199" t="s">
        <v>1171</v>
      </c>
      <c r="D2671" s="86" t="s">
        <v>22</v>
      </c>
      <c r="E2671" s="102">
        <v>2020</v>
      </c>
      <c r="F2671" s="183" t="s">
        <v>409</v>
      </c>
      <c r="G2671" s="191">
        <v>44105</v>
      </c>
      <c r="H2671" s="197">
        <v>44113</v>
      </c>
      <c r="I2671" s="183" t="s">
        <v>439</v>
      </c>
      <c r="J2671" s="86" t="s">
        <v>1908</v>
      </c>
      <c r="K2671" s="200">
        <v>2500</v>
      </c>
      <c r="L2671" s="63"/>
      <c r="M2671" s="101"/>
    </row>
    <row r="2672" spans="1:13" ht="20.25" hidden="1" customHeight="1">
      <c r="A2672" s="101"/>
      <c r="B2672" s="196" t="s">
        <v>1909</v>
      </c>
      <c r="C2672" s="199" t="s">
        <v>1171</v>
      </c>
      <c r="D2672" s="86" t="s">
        <v>57</v>
      </c>
      <c r="E2672" s="102">
        <v>2020</v>
      </c>
      <c r="F2672" s="183" t="s">
        <v>409</v>
      </c>
      <c r="G2672" s="191">
        <v>44105</v>
      </c>
      <c r="H2672" s="197">
        <v>44113</v>
      </c>
      <c r="I2672" s="183" t="s">
        <v>1883</v>
      </c>
      <c r="J2672" s="86" t="s">
        <v>1908</v>
      </c>
      <c r="K2672" s="200">
        <v>2000</v>
      </c>
      <c r="L2672" s="63"/>
      <c r="M2672" s="101"/>
    </row>
    <row r="2673" spans="1:13" ht="20.25" hidden="1" customHeight="1">
      <c r="A2673" s="101"/>
      <c r="B2673" s="196" t="s">
        <v>1910</v>
      </c>
      <c r="C2673" s="199" t="s">
        <v>1171</v>
      </c>
      <c r="D2673" s="86" t="s">
        <v>22</v>
      </c>
      <c r="E2673" s="102">
        <v>2020</v>
      </c>
      <c r="F2673" s="183" t="s">
        <v>409</v>
      </c>
      <c r="G2673" s="191">
        <v>44105</v>
      </c>
      <c r="H2673" s="197">
        <v>44113</v>
      </c>
      <c r="I2673" s="183" t="s">
        <v>439</v>
      </c>
      <c r="J2673" s="86" t="s">
        <v>1908</v>
      </c>
      <c r="K2673" s="200">
        <v>2500</v>
      </c>
      <c r="L2673" s="63"/>
      <c r="M2673" s="101"/>
    </row>
    <row r="2674" spans="1:13" ht="20.25" hidden="1" customHeight="1">
      <c r="A2674" s="101"/>
      <c r="B2674" s="196" t="s">
        <v>1911</v>
      </c>
      <c r="C2674" s="199" t="s">
        <v>14</v>
      </c>
      <c r="D2674" s="86" t="s">
        <v>22</v>
      </c>
      <c r="E2674" s="102">
        <v>2020</v>
      </c>
      <c r="F2674" s="183" t="s">
        <v>409</v>
      </c>
      <c r="G2674" s="191">
        <v>44105</v>
      </c>
      <c r="H2674" s="197">
        <v>44113</v>
      </c>
      <c r="I2674" s="183" t="s">
        <v>439</v>
      </c>
      <c r="J2674" s="86" t="s">
        <v>88</v>
      </c>
      <c r="K2674" s="200">
        <v>2500</v>
      </c>
      <c r="L2674" s="63"/>
      <c r="M2674" s="101"/>
    </row>
    <row r="2675" spans="1:13" ht="20.25" hidden="1" customHeight="1">
      <c r="A2675" s="101"/>
      <c r="B2675" s="196" t="s">
        <v>1779</v>
      </c>
      <c r="C2675" s="199" t="s">
        <v>1171</v>
      </c>
      <c r="D2675" s="86" t="s">
        <v>78</v>
      </c>
      <c r="E2675" s="102">
        <v>2020</v>
      </c>
      <c r="F2675" s="183" t="s">
        <v>409</v>
      </c>
      <c r="G2675" s="191">
        <v>44105</v>
      </c>
      <c r="H2675" s="197">
        <v>44113</v>
      </c>
      <c r="I2675" s="199" t="s">
        <v>1912</v>
      </c>
      <c r="J2675" s="86" t="s">
        <v>745</v>
      </c>
      <c r="K2675" s="201">
        <v>5363.09</v>
      </c>
      <c r="L2675" s="63"/>
      <c r="M2675" s="101"/>
    </row>
    <row r="2676" spans="1:13" ht="20.25" hidden="1" customHeight="1">
      <c r="A2676" s="101"/>
      <c r="B2676" s="196" t="s">
        <v>1913</v>
      </c>
      <c r="C2676" s="199" t="s">
        <v>1171</v>
      </c>
      <c r="D2676" s="86" t="s">
        <v>443</v>
      </c>
      <c r="E2676" s="102">
        <v>2020</v>
      </c>
      <c r="F2676" s="183" t="s">
        <v>409</v>
      </c>
      <c r="G2676" s="191">
        <v>44105</v>
      </c>
      <c r="H2676" s="197">
        <v>44113</v>
      </c>
      <c r="I2676" s="183" t="s">
        <v>1914</v>
      </c>
      <c r="J2676" s="86" t="s">
        <v>1594</v>
      </c>
      <c r="K2676" s="198">
        <v>2000</v>
      </c>
      <c r="L2676" s="63"/>
      <c r="M2676" s="101"/>
    </row>
    <row r="2677" spans="1:13" ht="20.25" hidden="1" customHeight="1">
      <c r="A2677" s="101"/>
      <c r="B2677" s="196" t="s">
        <v>1915</v>
      </c>
      <c r="C2677" s="199" t="s">
        <v>1171</v>
      </c>
      <c r="D2677" s="86" t="s">
        <v>443</v>
      </c>
      <c r="E2677" s="102">
        <v>2020</v>
      </c>
      <c r="F2677" s="183" t="s">
        <v>409</v>
      </c>
      <c r="G2677" s="191">
        <v>44105</v>
      </c>
      <c r="H2677" s="197">
        <v>44113</v>
      </c>
      <c r="I2677" s="183" t="s">
        <v>1914</v>
      </c>
      <c r="J2677" s="86" t="s">
        <v>31</v>
      </c>
      <c r="K2677" s="200">
        <v>2000</v>
      </c>
      <c r="L2677" s="63"/>
      <c r="M2677" s="101"/>
    </row>
    <row r="2678" spans="1:13" ht="20.25" hidden="1" customHeight="1">
      <c r="A2678" s="101"/>
      <c r="B2678" s="196" t="s">
        <v>1916</v>
      </c>
      <c r="C2678" s="199" t="s">
        <v>1171</v>
      </c>
      <c r="D2678" s="86" t="s">
        <v>443</v>
      </c>
      <c r="E2678" s="102">
        <v>2020</v>
      </c>
      <c r="F2678" s="183" t="s">
        <v>409</v>
      </c>
      <c r="G2678" s="191">
        <v>44105</v>
      </c>
      <c r="H2678" s="197">
        <v>44113</v>
      </c>
      <c r="I2678" s="183" t="s">
        <v>1914</v>
      </c>
      <c r="J2678" s="86" t="s">
        <v>31</v>
      </c>
      <c r="K2678" s="200">
        <v>2000</v>
      </c>
      <c r="L2678" s="63"/>
      <c r="M2678" s="101"/>
    </row>
    <row r="2679" spans="1:13" ht="20.25" hidden="1" customHeight="1">
      <c r="A2679" s="101"/>
      <c r="B2679" s="196" t="s">
        <v>1917</v>
      </c>
      <c r="C2679" s="199" t="s">
        <v>1171</v>
      </c>
      <c r="D2679" s="86" t="s">
        <v>443</v>
      </c>
      <c r="E2679" s="102">
        <v>2020</v>
      </c>
      <c r="F2679" s="183" t="s">
        <v>409</v>
      </c>
      <c r="G2679" s="191">
        <v>44105</v>
      </c>
      <c r="H2679" s="197">
        <v>44113</v>
      </c>
      <c r="I2679" s="183" t="s">
        <v>1914</v>
      </c>
      <c r="J2679" s="86" t="s">
        <v>31</v>
      </c>
      <c r="K2679" s="200">
        <v>2000</v>
      </c>
      <c r="L2679" s="63"/>
      <c r="M2679" s="101"/>
    </row>
    <row r="2680" spans="1:13" ht="20.25" hidden="1" customHeight="1">
      <c r="A2680" s="101"/>
      <c r="B2680" s="196" t="s">
        <v>1918</v>
      </c>
      <c r="C2680" s="199" t="s">
        <v>14</v>
      </c>
      <c r="D2680" s="86" t="s">
        <v>443</v>
      </c>
      <c r="E2680" s="102">
        <v>2020</v>
      </c>
      <c r="F2680" s="183" t="s">
        <v>409</v>
      </c>
      <c r="G2680" s="191">
        <v>44105</v>
      </c>
      <c r="H2680" s="197">
        <v>44113</v>
      </c>
      <c r="I2680" s="183" t="s">
        <v>1914</v>
      </c>
      <c r="J2680" s="86" t="s">
        <v>1919</v>
      </c>
      <c r="K2680" s="200">
        <v>2000</v>
      </c>
      <c r="L2680" s="63"/>
      <c r="M2680" s="101"/>
    </row>
    <row r="2681" spans="1:13" ht="20.25" hidden="1" customHeight="1">
      <c r="A2681" s="101"/>
      <c r="B2681" s="196" t="s">
        <v>1920</v>
      </c>
      <c r="C2681" s="199" t="s">
        <v>1171</v>
      </c>
      <c r="D2681" s="86" t="s">
        <v>443</v>
      </c>
      <c r="E2681" s="102">
        <v>2020</v>
      </c>
      <c r="F2681" s="183" t="s">
        <v>409</v>
      </c>
      <c r="G2681" s="191">
        <v>44105</v>
      </c>
      <c r="H2681" s="197">
        <v>44113</v>
      </c>
      <c r="I2681" s="183" t="s">
        <v>1914</v>
      </c>
      <c r="J2681" s="86" t="s">
        <v>1112</v>
      </c>
      <c r="K2681" s="200">
        <v>2000</v>
      </c>
      <c r="L2681" s="63"/>
      <c r="M2681" s="101"/>
    </row>
    <row r="2682" spans="1:13" ht="20.25" hidden="1" customHeight="1">
      <c r="A2682" s="101"/>
      <c r="B2682" s="196" t="s">
        <v>1921</v>
      </c>
      <c r="C2682" s="199" t="s">
        <v>14</v>
      </c>
      <c r="D2682" s="86" t="s">
        <v>443</v>
      </c>
      <c r="E2682" s="102">
        <v>2020</v>
      </c>
      <c r="F2682" s="183" t="s">
        <v>409</v>
      </c>
      <c r="G2682" s="191">
        <v>44105</v>
      </c>
      <c r="H2682" s="197">
        <v>44113</v>
      </c>
      <c r="I2682" s="183" t="s">
        <v>1914</v>
      </c>
      <c r="J2682" s="86" t="s">
        <v>1919</v>
      </c>
      <c r="K2682" s="200">
        <v>2000</v>
      </c>
      <c r="L2682" s="63"/>
      <c r="M2682" s="101"/>
    </row>
    <row r="2683" spans="1:13" ht="20.25" hidden="1" customHeight="1">
      <c r="A2683" s="101"/>
      <c r="B2683" s="196" t="s">
        <v>1922</v>
      </c>
      <c r="C2683" s="199" t="s">
        <v>14</v>
      </c>
      <c r="D2683" s="86" t="s">
        <v>443</v>
      </c>
      <c r="E2683" s="102">
        <v>2020</v>
      </c>
      <c r="F2683" s="183" t="s">
        <v>409</v>
      </c>
      <c r="G2683" s="191">
        <v>44105</v>
      </c>
      <c r="H2683" s="197">
        <v>44113</v>
      </c>
      <c r="I2683" s="183" t="s">
        <v>1914</v>
      </c>
      <c r="J2683" s="86" t="s">
        <v>1594</v>
      </c>
      <c r="K2683" s="200">
        <v>2000</v>
      </c>
      <c r="L2683" s="63"/>
      <c r="M2683" s="101"/>
    </row>
    <row r="2684" spans="1:13" ht="20.25" hidden="1" customHeight="1">
      <c r="A2684" s="101"/>
      <c r="B2684" s="196" t="s">
        <v>1923</v>
      </c>
      <c r="C2684" s="199" t="s">
        <v>14</v>
      </c>
      <c r="D2684" s="86" t="s">
        <v>443</v>
      </c>
      <c r="E2684" s="102">
        <v>2020</v>
      </c>
      <c r="F2684" s="183" t="s">
        <v>409</v>
      </c>
      <c r="G2684" s="191">
        <v>44105</v>
      </c>
      <c r="H2684" s="197">
        <v>44113</v>
      </c>
      <c r="I2684" s="183" t="s">
        <v>1914</v>
      </c>
      <c r="J2684" s="86" t="s">
        <v>375</v>
      </c>
      <c r="K2684" s="200">
        <v>2000</v>
      </c>
      <c r="L2684" s="63"/>
      <c r="M2684" s="101"/>
    </row>
    <row r="2685" spans="1:13" ht="20.25" hidden="1" customHeight="1">
      <c r="A2685" s="101"/>
      <c r="B2685" s="196" t="s">
        <v>1924</v>
      </c>
      <c r="C2685" s="199" t="s">
        <v>1171</v>
      </c>
      <c r="D2685" s="86" t="s">
        <v>443</v>
      </c>
      <c r="E2685" s="102">
        <v>2020</v>
      </c>
      <c r="F2685" s="183" t="s">
        <v>409</v>
      </c>
      <c r="G2685" s="191">
        <v>44105</v>
      </c>
      <c r="H2685" s="197">
        <v>44113</v>
      </c>
      <c r="I2685" s="183" t="s">
        <v>1914</v>
      </c>
      <c r="J2685" s="86" t="s">
        <v>745</v>
      </c>
      <c r="K2685" s="200">
        <v>2000</v>
      </c>
      <c r="L2685" s="63"/>
      <c r="M2685" s="101"/>
    </row>
    <row r="2686" spans="1:13" ht="20.25" hidden="1" customHeight="1">
      <c r="A2686" s="101"/>
      <c r="B2686" s="196" t="s">
        <v>1925</v>
      </c>
      <c r="C2686" s="199" t="s">
        <v>1171</v>
      </c>
      <c r="D2686" s="86" t="s">
        <v>443</v>
      </c>
      <c r="E2686" s="102">
        <v>2020</v>
      </c>
      <c r="F2686" s="183" t="s">
        <v>409</v>
      </c>
      <c r="G2686" s="191">
        <v>44105</v>
      </c>
      <c r="H2686" s="197">
        <v>44113</v>
      </c>
      <c r="I2686" s="183" t="s">
        <v>1914</v>
      </c>
      <c r="J2686" s="86" t="s">
        <v>1214</v>
      </c>
      <c r="K2686" s="200">
        <v>2000</v>
      </c>
      <c r="L2686" s="63"/>
      <c r="M2686" s="101"/>
    </row>
    <row r="2687" spans="1:13" ht="20.25" hidden="1" customHeight="1">
      <c r="A2687" s="101"/>
      <c r="B2687" s="196" t="s">
        <v>1926</v>
      </c>
      <c r="C2687" s="199" t="s">
        <v>1171</v>
      </c>
      <c r="D2687" s="86" t="s">
        <v>443</v>
      </c>
      <c r="E2687" s="102">
        <v>2020</v>
      </c>
      <c r="F2687" s="183" t="s">
        <v>409</v>
      </c>
      <c r="G2687" s="191">
        <v>44105</v>
      </c>
      <c r="H2687" s="197">
        <v>44113</v>
      </c>
      <c r="I2687" s="183" t="s">
        <v>1914</v>
      </c>
      <c r="J2687" s="86" t="s">
        <v>1214</v>
      </c>
      <c r="K2687" s="200">
        <v>2000</v>
      </c>
      <c r="L2687" s="63"/>
      <c r="M2687" s="101"/>
    </row>
    <row r="2688" spans="1:13" ht="20.25" hidden="1" customHeight="1">
      <c r="A2688" s="101"/>
      <c r="B2688" s="196" t="s">
        <v>1927</v>
      </c>
      <c r="C2688" s="199" t="s">
        <v>1171</v>
      </c>
      <c r="D2688" s="86" t="s">
        <v>443</v>
      </c>
      <c r="E2688" s="102">
        <v>2020</v>
      </c>
      <c r="F2688" s="183" t="s">
        <v>409</v>
      </c>
      <c r="G2688" s="191">
        <v>44105</v>
      </c>
      <c r="H2688" s="197">
        <v>44113</v>
      </c>
      <c r="I2688" s="183" t="s">
        <v>1914</v>
      </c>
      <c r="J2688" s="86" t="s">
        <v>1214</v>
      </c>
      <c r="K2688" s="200">
        <v>2000</v>
      </c>
      <c r="L2688" s="63"/>
      <c r="M2688" s="101"/>
    </row>
    <row r="2689" spans="1:13" ht="20.25" hidden="1" customHeight="1">
      <c r="A2689" s="101"/>
      <c r="B2689" s="196" t="s">
        <v>1928</v>
      </c>
      <c r="C2689" s="199" t="s">
        <v>1171</v>
      </c>
      <c r="D2689" s="86" t="s">
        <v>443</v>
      </c>
      <c r="E2689" s="102">
        <v>2020</v>
      </c>
      <c r="F2689" s="183" t="s">
        <v>409</v>
      </c>
      <c r="G2689" s="191">
        <v>44105</v>
      </c>
      <c r="H2689" s="197">
        <v>44113</v>
      </c>
      <c r="I2689" s="183" t="s">
        <v>1914</v>
      </c>
      <c r="J2689" s="86" t="s">
        <v>1214</v>
      </c>
      <c r="K2689" s="200">
        <v>2000</v>
      </c>
      <c r="L2689" s="63"/>
      <c r="M2689" s="101"/>
    </row>
    <row r="2690" spans="1:13" ht="20.25" hidden="1" customHeight="1">
      <c r="A2690" s="101"/>
      <c r="B2690" s="196" t="s">
        <v>1929</v>
      </c>
      <c r="C2690" s="199" t="s">
        <v>1171</v>
      </c>
      <c r="D2690" s="86" t="s">
        <v>443</v>
      </c>
      <c r="E2690" s="102">
        <v>2020</v>
      </c>
      <c r="F2690" s="183" t="s">
        <v>409</v>
      </c>
      <c r="G2690" s="191">
        <v>44105</v>
      </c>
      <c r="H2690" s="197">
        <v>44113</v>
      </c>
      <c r="I2690" s="183" t="s">
        <v>1914</v>
      </c>
      <c r="J2690" s="86" t="s">
        <v>1365</v>
      </c>
      <c r="K2690" s="200">
        <v>2000</v>
      </c>
      <c r="L2690" s="63"/>
      <c r="M2690" s="101"/>
    </row>
    <row r="2691" spans="1:13" ht="20.25" hidden="1" customHeight="1">
      <c r="A2691" s="101"/>
      <c r="B2691" s="196" t="s">
        <v>1930</v>
      </c>
      <c r="C2691" s="199" t="s">
        <v>14</v>
      </c>
      <c r="D2691" s="86" t="s">
        <v>443</v>
      </c>
      <c r="E2691" s="102">
        <v>2020</v>
      </c>
      <c r="F2691" s="183" t="s">
        <v>409</v>
      </c>
      <c r="G2691" s="191">
        <v>44105</v>
      </c>
      <c r="H2691" s="197">
        <v>44113</v>
      </c>
      <c r="I2691" s="183" t="s">
        <v>1914</v>
      </c>
      <c r="J2691" s="86" t="s">
        <v>1931</v>
      </c>
      <c r="K2691" s="200">
        <v>2000</v>
      </c>
      <c r="L2691" s="63"/>
      <c r="M2691" s="101"/>
    </row>
    <row r="2692" spans="1:13" ht="20.25" hidden="1" customHeight="1">
      <c r="A2692" s="101"/>
      <c r="B2692" s="196" t="s">
        <v>1932</v>
      </c>
      <c r="C2692" s="199" t="s">
        <v>1171</v>
      </c>
      <c r="D2692" s="86" t="s">
        <v>443</v>
      </c>
      <c r="E2692" s="102">
        <v>2020</v>
      </c>
      <c r="F2692" s="183" t="s">
        <v>409</v>
      </c>
      <c r="G2692" s="191">
        <v>44105</v>
      </c>
      <c r="H2692" s="197">
        <v>44113</v>
      </c>
      <c r="I2692" s="183" t="s">
        <v>1914</v>
      </c>
      <c r="J2692" s="86" t="s">
        <v>1365</v>
      </c>
      <c r="K2692" s="200">
        <v>2000</v>
      </c>
      <c r="L2692" s="63"/>
      <c r="M2692" s="101"/>
    </row>
    <row r="2693" spans="1:13" ht="20.25" hidden="1" customHeight="1">
      <c r="A2693" s="101"/>
      <c r="B2693" s="196" t="s">
        <v>1933</v>
      </c>
      <c r="C2693" s="199" t="s">
        <v>1171</v>
      </c>
      <c r="D2693" s="86" t="s">
        <v>443</v>
      </c>
      <c r="E2693" s="102">
        <v>2020</v>
      </c>
      <c r="F2693" s="183" t="s">
        <v>409</v>
      </c>
      <c r="G2693" s="191">
        <v>44105</v>
      </c>
      <c r="H2693" s="197">
        <v>44113</v>
      </c>
      <c r="I2693" s="183" t="s">
        <v>1914</v>
      </c>
      <c r="J2693" s="86" t="s">
        <v>938</v>
      </c>
      <c r="K2693" s="200">
        <v>2000</v>
      </c>
      <c r="L2693" s="63"/>
      <c r="M2693" s="101"/>
    </row>
    <row r="2694" spans="1:13" ht="20.25" hidden="1" customHeight="1">
      <c r="A2694" s="101"/>
      <c r="B2694" s="196" t="s">
        <v>1501</v>
      </c>
      <c r="C2694" s="199" t="s">
        <v>1171</v>
      </c>
      <c r="D2694" s="86" t="s">
        <v>443</v>
      </c>
      <c r="E2694" s="102">
        <v>2020</v>
      </c>
      <c r="F2694" s="183" t="s">
        <v>409</v>
      </c>
      <c r="G2694" s="191">
        <v>44105</v>
      </c>
      <c r="H2694" s="197">
        <v>44113</v>
      </c>
      <c r="I2694" s="183" t="s">
        <v>1914</v>
      </c>
      <c r="J2694" s="86" t="s">
        <v>1365</v>
      </c>
      <c r="K2694" s="200">
        <v>2000</v>
      </c>
      <c r="L2694" s="63"/>
      <c r="M2694" s="101"/>
    </row>
    <row r="2695" spans="1:13" ht="20.25" hidden="1" customHeight="1">
      <c r="A2695" s="101"/>
      <c r="B2695" s="196" t="s">
        <v>1606</v>
      </c>
      <c r="C2695" s="199" t="s">
        <v>1171</v>
      </c>
      <c r="D2695" s="86" t="s">
        <v>443</v>
      </c>
      <c r="E2695" s="102">
        <v>2020</v>
      </c>
      <c r="F2695" s="183" t="s">
        <v>409</v>
      </c>
      <c r="G2695" s="191">
        <v>44105</v>
      </c>
      <c r="H2695" s="197">
        <v>44113</v>
      </c>
      <c r="I2695" s="183" t="s">
        <v>1914</v>
      </c>
      <c r="J2695" s="86" t="s">
        <v>572</v>
      </c>
      <c r="K2695" s="200">
        <v>2000</v>
      </c>
      <c r="L2695" s="63"/>
      <c r="M2695" s="101"/>
    </row>
    <row r="2696" spans="1:13" ht="20.25" hidden="1" customHeight="1">
      <c r="A2696" s="101"/>
      <c r="B2696" s="196" t="s">
        <v>1934</v>
      </c>
      <c r="C2696" s="199" t="s">
        <v>1171</v>
      </c>
      <c r="D2696" s="86" t="s">
        <v>443</v>
      </c>
      <c r="E2696" s="102">
        <v>2020</v>
      </c>
      <c r="F2696" s="183" t="s">
        <v>409</v>
      </c>
      <c r="G2696" s="191">
        <v>44105</v>
      </c>
      <c r="H2696" s="197">
        <v>44113</v>
      </c>
      <c r="I2696" s="183" t="s">
        <v>1914</v>
      </c>
      <c r="J2696" s="86" t="s">
        <v>31</v>
      </c>
      <c r="K2696" s="200">
        <v>1756</v>
      </c>
      <c r="L2696" s="63"/>
      <c r="M2696" s="101"/>
    </row>
    <row r="2697" spans="1:13" ht="20.25" hidden="1" customHeight="1">
      <c r="A2697" s="101"/>
      <c r="B2697" s="196" t="s">
        <v>1648</v>
      </c>
      <c r="C2697" s="199" t="s">
        <v>14</v>
      </c>
      <c r="D2697" s="86" t="s">
        <v>476</v>
      </c>
      <c r="E2697" s="102">
        <v>2020</v>
      </c>
      <c r="F2697" s="183" t="s">
        <v>409</v>
      </c>
      <c r="G2697" s="191">
        <v>44105</v>
      </c>
      <c r="H2697" s="197">
        <v>44113</v>
      </c>
      <c r="I2697" s="199" t="s">
        <v>1935</v>
      </c>
      <c r="J2697" s="86" t="s">
        <v>111</v>
      </c>
      <c r="K2697" s="202">
        <v>2085.12</v>
      </c>
      <c r="L2697" s="63"/>
      <c r="M2697" s="101"/>
    </row>
    <row r="2698" spans="1:13" ht="20.25" hidden="1" customHeight="1">
      <c r="A2698" s="101"/>
      <c r="B2698" s="196" t="s">
        <v>988</v>
      </c>
      <c r="C2698" s="199" t="s">
        <v>1171</v>
      </c>
      <c r="D2698" s="86" t="s">
        <v>476</v>
      </c>
      <c r="E2698" s="102">
        <v>2020</v>
      </c>
      <c r="F2698" s="183" t="s">
        <v>409</v>
      </c>
      <c r="G2698" s="191">
        <v>44105</v>
      </c>
      <c r="H2698" s="197">
        <v>44113</v>
      </c>
      <c r="I2698" s="199" t="s">
        <v>1935</v>
      </c>
      <c r="J2698" s="86" t="s">
        <v>135</v>
      </c>
      <c r="K2698" s="202">
        <v>3648.96</v>
      </c>
      <c r="L2698" s="63"/>
      <c r="M2698" s="101"/>
    </row>
    <row r="2699" spans="1:13" ht="20.25" hidden="1" customHeight="1">
      <c r="A2699" s="101"/>
      <c r="B2699" s="196" t="s">
        <v>876</v>
      </c>
      <c r="C2699" s="199" t="s">
        <v>1171</v>
      </c>
      <c r="D2699" s="86" t="s">
        <v>476</v>
      </c>
      <c r="E2699" s="102">
        <v>2020</v>
      </c>
      <c r="F2699" s="183" t="s">
        <v>409</v>
      </c>
      <c r="G2699" s="191">
        <v>44105</v>
      </c>
      <c r="H2699" s="197">
        <v>44113</v>
      </c>
      <c r="I2699" s="199" t="s">
        <v>1935</v>
      </c>
      <c r="J2699" s="86" t="s">
        <v>179</v>
      </c>
      <c r="K2699" s="202">
        <v>3648.96</v>
      </c>
      <c r="L2699" s="63"/>
      <c r="M2699" s="101"/>
    </row>
    <row r="2700" spans="1:13" ht="20.25" hidden="1" customHeight="1">
      <c r="A2700" s="101"/>
      <c r="B2700" s="196" t="s">
        <v>1356</v>
      </c>
      <c r="C2700" s="199" t="s">
        <v>1171</v>
      </c>
      <c r="D2700" s="86" t="s">
        <v>476</v>
      </c>
      <c r="E2700" s="102">
        <v>2020</v>
      </c>
      <c r="F2700" s="183" t="s">
        <v>409</v>
      </c>
      <c r="G2700" s="191">
        <v>44105</v>
      </c>
      <c r="H2700" s="197">
        <v>44113</v>
      </c>
      <c r="I2700" s="199" t="s">
        <v>1935</v>
      </c>
      <c r="J2700" s="86" t="s">
        <v>693</v>
      </c>
      <c r="K2700" s="202">
        <v>3648.96</v>
      </c>
      <c r="L2700" s="63"/>
      <c r="M2700" s="101"/>
    </row>
    <row r="2701" spans="1:13" ht="20.25" hidden="1" customHeight="1">
      <c r="A2701" s="101"/>
      <c r="B2701" s="196" t="s">
        <v>1230</v>
      </c>
      <c r="C2701" s="199" t="s">
        <v>14</v>
      </c>
      <c r="D2701" s="86" t="s">
        <v>476</v>
      </c>
      <c r="E2701" s="102">
        <v>2020</v>
      </c>
      <c r="F2701" s="183" t="s">
        <v>409</v>
      </c>
      <c r="G2701" s="191">
        <v>44105</v>
      </c>
      <c r="H2701" s="197">
        <v>44113</v>
      </c>
      <c r="I2701" s="199" t="s">
        <v>1935</v>
      </c>
      <c r="J2701" s="86" t="s">
        <v>199</v>
      </c>
      <c r="K2701" s="202">
        <v>3648.96</v>
      </c>
      <c r="L2701" s="63"/>
      <c r="M2701" s="101"/>
    </row>
    <row r="2702" spans="1:13" ht="20.25" hidden="1" customHeight="1">
      <c r="A2702" s="101"/>
      <c r="B2702" s="203" t="s">
        <v>1779</v>
      </c>
      <c r="C2702" s="204" t="s">
        <v>1171</v>
      </c>
      <c r="D2702" s="205" t="s">
        <v>78</v>
      </c>
      <c r="E2702" s="205">
        <v>2020</v>
      </c>
      <c r="F2702" s="206" t="s">
        <v>409</v>
      </c>
      <c r="G2702" s="207">
        <v>44105</v>
      </c>
      <c r="H2702" s="208">
        <v>44114</v>
      </c>
      <c r="I2702" s="204" t="s">
        <v>1936</v>
      </c>
      <c r="J2702" s="205" t="s">
        <v>745</v>
      </c>
      <c r="K2702" s="209">
        <v>31831</v>
      </c>
      <c r="L2702" s="63"/>
      <c r="M2702" s="101"/>
    </row>
    <row r="2703" spans="1:13" ht="20.25" hidden="1" customHeight="1">
      <c r="A2703" s="101"/>
      <c r="B2703" s="210" t="s">
        <v>661</v>
      </c>
      <c r="C2703" s="204" t="s">
        <v>1171</v>
      </c>
      <c r="D2703" s="205" t="s">
        <v>476</v>
      </c>
      <c r="E2703" s="205">
        <v>2020</v>
      </c>
      <c r="F2703" s="206" t="s">
        <v>409</v>
      </c>
      <c r="G2703" s="207">
        <v>44105</v>
      </c>
      <c r="H2703" s="208">
        <v>44113</v>
      </c>
      <c r="I2703" s="204" t="s">
        <v>1935</v>
      </c>
      <c r="J2703" s="205" t="s">
        <v>1049</v>
      </c>
      <c r="K2703" s="209">
        <v>2085.12</v>
      </c>
      <c r="L2703" s="63"/>
      <c r="M2703" s="101"/>
    </row>
    <row r="2704" spans="1:13" ht="20.25" hidden="1" customHeight="1">
      <c r="A2704" s="101"/>
      <c r="B2704" s="210" t="s">
        <v>743</v>
      </c>
      <c r="C2704" s="204" t="s">
        <v>1171</v>
      </c>
      <c r="D2704" s="205" t="s">
        <v>476</v>
      </c>
      <c r="E2704" s="205">
        <v>2020</v>
      </c>
      <c r="F2704" s="206" t="s">
        <v>409</v>
      </c>
      <c r="G2704" s="207">
        <v>44105</v>
      </c>
      <c r="H2704" s="208">
        <v>44113</v>
      </c>
      <c r="I2704" s="204" t="s">
        <v>1935</v>
      </c>
      <c r="J2704" s="205" t="s">
        <v>745</v>
      </c>
      <c r="K2704" s="209">
        <v>3648.96</v>
      </c>
      <c r="L2704" s="63"/>
      <c r="M2704" s="101"/>
    </row>
    <row r="2705" spans="1:13" ht="20.25" hidden="1" customHeight="1">
      <c r="A2705" s="101"/>
      <c r="B2705" s="210" t="s">
        <v>1074</v>
      </c>
      <c r="C2705" s="204" t="s">
        <v>1171</v>
      </c>
      <c r="D2705" s="205" t="s">
        <v>476</v>
      </c>
      <c r="E2705" s="205">
        <v>2020</v>
      </c>
      <c r="F2705" s="206" t="s">
        <v>409</v>
      </c>
      <c r="G2705" s="207">
        <v>44105</v>
      </c>
      <c r="H2705" s="208">
        <v>44113</v>
      </c>
      <c r="I2705" s="204" t="s">
        <v>1935</v>
      </c>
      <c r="J2705" s="205" t="s">
        <v>900</v>
      </c>
      <c r="K2705" s="209">
        <v>3648.96</v>
      </c>
      <c r="L2705" s="63"/>
      <c r="M2705" s="101"/>
    </row>
    <row r="2706" spans="1:13" ht="20.25" hidden="1" customHeight="1">
      <c r="A2706" s="101"/>
      <c r="B2706" s="211" t="s">
        <v>1937</v>
      </c>
      <c r="C2706" s="205" t="s">
        <v>14</v>
      </c>
      <c r="D2706" s="205" t="s">
        <v>443</v>
      </c>
      <c r="E2706" s="205">
        <v>2020</v>
      </c>
      <c r="F2706" s="206" t="s">
        <v>409</v>
      </c>
      <c r="G2706" s="207">
        <v>44105</v>
      </c>
      <c r="H2706" s="208">
        <v>44113</v>
      </c>
      <c r="I2706" s="206" t="s">
        <v>1914</v>
      </c>
      <c r="J2706" s="204" t="s">
        <v>1799</v>
      </c>
      <c r="K2706" s="212">
        <v>2000</v>
      </c>
      <c r="L2706" s="63"/>
      <c r="M2706" s="101"/>
    </row>
    <row r="2707" spans="1:13" ht="20.25" hidden="1" customHeight="1">
      <c r="A2707" s="101"/>
      <c r="B2707" s="211" t="s">
        <v>1800</v>
      </c>
      <c r="C2707" s="205" t="s">
        <v>14</v>
      </c>
      <c r="D2707" s="205" t="s">
        <v>443</v>
      </c>
      <c r="E2707" s="205">
        <v>2020</v>
      </c>
      <c r="F2707" s="206" t="s">
        <v>409</v>
      </c>
      <c r="G2707" s="207">
        <v>44105</v>
      </c>
      <c r="H2707" s="208">
        <v>44113</v>
      </c>
      <c r="I2707" s="206" t="s">
        <v>1914</v>
      </c>
      <c r="J2707" s="204" t="s">
        <v>345</v>
      </c>
      <c r="K2707" s="212">
        <v>2000</v>
      </c>
      <c r="L2707" s="63"/>
      <c r="M2707" s="101"/>
    </row>
    <row r="2708" spans="1:13" ht="20.25" hidden="1" customHeight="1">
      <c r="A2708" s="101"/>
      <c r="B2708" s="211" t="s">
        <v>1801</v>
      </c>
      <c r="C2708" s="205" t="s">
        <v>14</v>
      </c>
      <c r="D2708" s="205" t="s">
        <v>443</v>
      </c>
      <c r="E2708" s="205">
        <v>2020</v>
      </c>
      <c r="F2708" s="206" t="s">
        <v>409</v>
      </c>
      <c r="G2708" s="207">
        <v>44105</v>
      </c>
      <c r="H2708" s="208">
        <v>44113</v>
      </c>
      <c r="I2708" s="206" t="s">
        <v>1914</v>
      </c>
      <c r="J2708" s="204" t="s">
        <v>345</v>
      </c>
      <c r="K2708" s="212">
        <v>2000</v>
      </c>
      <c r="L2708" s="63"/>
      <c r="M2708" s="101"/>
    </row>
    <row r="2709" spans="1:13" ht="20.25" hidden="1" customHeight="1">
      <c r="A2709" s="101"/>
      <c r="B2709" s="211" t="s">
        <v>1812</v>
      </c>
      <c r="C2709" s="205" t="s">
        <v>1171</v>
      </c>
      <c r="D2709" s="205" t="s">
        <v>443</v>
      </c>
      <c r="E2709" s="205">
        <v>2020</v>
      </c>
      <c r="F2709" s="206" t="s">
        <v>409</v>
      </c>
      <c r="G2709" s="207">
        <v>44105</v>
      </c>
      <c r="H2709" s="208">
        <v>44113</v>
      </c>
      <c r="I2709" s="206" t="s">
        <v>1914</v>
      </c>
      <c r="J2709" s="206" t="s">
        <v>683</v>
      </c>
      <c r="K2709" s="212">
        <v>2000</v>
      </c>
      <c r="L2709" s="63"/>
      <c r="M2709" s="101"/>
    </row>
    <row r="2710" spans="1:13" ht="20.25" hidden="1" customHeight="1">
      <c r="A2710" s="101"/>
      <c r="B2710" s="211" t="s">
        <v>1811</v>
      </c>
      <c r="C2710" s="205" t="s">
        <v>14</v>
      </c>
      <c r="D2710" s="205" t="s">
        <v>443</v>
      </c>
      <c r="E2710" s="205">
        <v>2020</v>
      </c>
      <c r="F2710" s="206" t="s">
        <v>409</v>
      </c>
      <c r="G2710" s="207">
        <v>44105</v>
      </c>
      <c r="H2710" s="208">
        <v>44113</v>
      </c>
      <c r="I2710" s="206" t="s">
        <v>1914</v>
      </c>
      <c r="J2710" s="206" t="s">
        <v>152</v>
      </c>
      <c r="K2710" s="212">
        <v>2000</v>
      </c>
      <c r="L2710" s="63"/>
      <c r="M2710" s="101"/>
    </row>
    <row r="2711" spans="1:13" ht="20.25" hidden="1" customHeight="1">
      <c r="A2711" s="101"/>
      <c r="B2711" s="211" t="s">
        <v>1938</v>
      </c>
      <c r="C2711" s="205" t="s">
        <v>1171</v>
      </c>
      <c r="D2711" s="205" t="s">
        <v>443</v>
      </c>
      <c r="E2711" s="205">
        <v>2020</v>
      </c>
      <c r="F2711" s="206" t="s">
        <v>409</v>
      </c>
      <c r="G2711" s="207">
        <v>44105</v>
      </c>
      <c r="H2711" s="208">
        <v>44113</v>
      </c>
      <c r="I2711" s="206" t="s">
        <v>1914</v>
      </c>
      <c r="J2711" s="205" t="s">
        <v>574</v>
      </c>
      <c r="K2711" s="212">
        <v>2000</v>
      </c>
      <c r="L2711" s="63"/>
      <c r="M2711" s="101"/>
    </row>
    <row r="2712" spans="1:13" ht="20.25" hidden="1" customHeight="1">
      <c r="A2712" s="101"/>
      <c r="B2712" s="211" t="s">
        <v>1813</v>
      </c>
      <c r="C2712" s="205" t="s">
        <v>1171</v>
      </c>
      <c r="D2712" s="205" t="s">
        <v>443</v>
      </c>
      <c r="E2712" s="205">
        <v>2020</v>
      </c>
      <c r="F2712" s="206" t="s">
        <v>409</v>
      </c>
      <c r="G2712" s="207">
        <v>44105</v>
      </c>
      <c r="H2712" s="208">
        <v>44113</v>
      </c>
      <c r="I2712" s="206" t="s">
        <v>1914</v>
      </c>
      <c r="J2712" s="205" t="s">
        <v>1253</v>
      </c>
      <c r="K2712" s="212">
        <v>2000</v>
      </c>
      <c r="L2712" s="63"/>
      <c r="M2712" s="101"/>
    </row>
    <row r="2713" spans="1:13" ht="20.25" hidden="1" customHeight="1">
      <c r="A2713" s="101"/>
      <c r="B2713" s="211" t="s">
        <v>1817</v>
      </c>
      <c r="C2713" s="205" t="s">
        <v>1171</v>
      </c>
      <c r="D2713" s="205" t="s">
        <v>443</v>
      </c>
      <c r="E2713" s="205">
        <v>2020</v>
      </c>
      <c r="F2713" s="206" t="s">
        <v>409</v>
      </c>
      <c r="G2713" s="207">
        <v>44105</v>
      </c>
      <c r="H2713" s="208">
        <v>44113</v>
      </c>
      <c r="I2713" s="206" t="s">
        <v>1914</v>
      </c>
      <c r="J2713" s="205" t="s">
        <v>1214</v>
      </c>
      <c r="K2713" s="212">
        <v>2000</v>
      </c>
      <c r="L2713" s="63"/>
      <c r="M2713" s="101"/>
    </row>
    <row r="2714" spans="1:13" ht="20.25" hidden="1" customHeight="1">
      <c r="A2714" s="101"/>
      <c r="B2714" s="211" t="s">
        <v>1816</v>
      </c>
      <c r="C2714" s="205" t="s">
        <v>1171</v>
      </c>
      <c r="D2714" s="205" t="s">
        <v>443</v>
      </c>
      <c r="E2714" s="205">
        <v>2020</v>
      </c>
      <c r="F2714" s="206" t="s">
        <v>409</v>
      </c>
      <c r="G2714" s="207">
        <v>44105</v>
      </c>
      <c r="H2714" s="208">
        <v>44113</v>
      </c>
      <c r="I2714" s="206" t="s">
        <v>1914</v>
      </c>
      <c r="J2714" s="205" t="s">
        <v>1796</v>
      </c>
      <c r="K2714" s="212">
        <v>2000</v>
      </c>
      <c r="L2714" s="63"/>
      <c r="M2714" s="101"/>
    </row>
    <row r="2715" spans="1:13" ht="20.25" hidden="1" customHeight="1">
      <c r="A2715" s="101"/>
      <c r="B2715" s="211" t="s">
        <v>1815</v>
      </c>
      <c r="C2715" s="205" t="s">
        <v>1171</v>
      </c>
      <c r="D2715" s="205" t="s">
        <v>443</v>
      </c>
      <c r="E2715" s="205">
        <v>2020</v>
      </c>
      <c r="F2715" s="206" t="s">
        <v>409</v>
      </c>
      <c r="G2715" s="207">
        <v>44105</v>
      </c>
      <c r="H2715" s="208">
        <v>44113</v>
      </c>
      <c r="I2715" s="206" t="s">
        <v>1914</v>
      </c>
      <c r="J2715" s="205" t="s">
        <v>1221</v>
      </c>
      <c r="K2715" s="212">
        <v>2000</v>
      </c>
      <c r="L2715" s="63"/>
      <c r="M2715" s="101"/>
    </row>
    <row r="2716" spans="1:13" ht="20.25" hidden="1" customHeight="1">
      <c r="A2716" s="180"/>
      <c r="B2716" s="88" t="s">
        <v>1939</v>
      </c>
      <c r="C2716" s="89" t="s">
        <v>45</v>
      </c>
      <c r="D2716" s="89" t="s">
        <v>46</v>
      </c>
      <c r="E2716" s="89">
        <v>2020</v>
      </c>
      <c r="F2716" s="128" t="s">
        <v>409</v>
      </c>
      <c r="G2716" s="90"/>
      <c r="H2716" s="90"/>
      <c r="I2716" s="89"/>
      <c r="J2716" s="128"/>
      <c r="K2716" s="172">
        <v>0</v>
      </c>
      <c r="L2716" s="131">
        <f>SUM(K2612:K2716)</f>
        <v>255514.08999999994</v>
      </c>
      <c r="M2716" s="180"/>
    </row>
    <row r="2717" spans="1:13" ht="20.25" hidden="1" customHeight="1">
      <c r="A2717" s="101"/>
      <c r="B2717" s="194" t="s">
        <v>1940</v>
      </c>
      <c r="C2717" s="102" t="s">
        <v>45</v>
      </c>
      <c r="D2717" s="183" t="s">
        <v>1941</v>
      </c>
      <c r="E2717" s="102">
        <v>2020</v>
      </c>
      <c r="F2717" s="183" t="s">
        <v>434</v>
      </c>
      <c r="G2717" s="183" t="s">
        <v>1766</v>
      </c>
      <c r="H2717" s="183" t="s">
        <v>1766</v>
      </c>
      <c r="I2717" s="102" t="s">
        <v>45</v>
      </c>
      <c r="J2717" s="86"/>
      <c r="K2717" s="185">
        <v>0</v>
      </c>
      <c r="L2717" s="63"/>
      <c r="M2717" s="101"/>
    </row>
    <row r="2718" spans="1:13" ht="20.25" hidden="1" customHeight="1">
      <c r="A2718" s="101"/>
      <c r="B2718" s="88" t="s">
        <v>1942</v>
      </c>
      <c r="C2718" s="89" t="s">
        <v>45</v>
      </c>
      <c r="D2718" s="89" t="s">
        <v>46</v>
      </c>
      <c r="E2718" s="89">
        <v>2020</v>
      </c>
      <c r="F2718" s="128" t="s">
        <v>434</v>
      </c>
      <c r="G2718" s="90"/>
      <c r="H2718" s="90"/>
      <c r="I2718" s="89"/>
      <c r="J2718" s="128"/>
      <c r="K2718" s="172"/>
      <c r="L2718" s="131">
        <v>0</v>
      </c>
      <c r="M2718" s="101"/>
    </row>
    <row r="2719" spans="1:13" ht="20.25" hidden="1" customHeight="1">
      <c r="A2719" s="101"/>
      <c r="B2719" s="194" t="s">
        <v>1943</v>
      </c>
      <c r="C2719" s="102" t="s">
        <v>45</v>
      </c>
      <c r="D2719" s="183" t="s">
        <v>1944</v>
      </c>
      <c r="E2719" s="102">
        <v>2020</v>
      </c>
      <c r="F2719" s="183" t="s">
        <v>464</v>
      </c>
      <c r="G2719" s="183" t="s">
        <v>1766</v>
      </c>
      <c r="H2719" s="183" t="s">
        <v>1766</v>
      </c>
      <c r="I2719" s="102" t="s">
        <v>45</v>
      </c>
      <c r="J2719" s="86"/>
      <c r="K2719" s="185">
        <v>0</v>
      </c>
      <c r="L2719" s="63"/>
      <c r="M2719" s="101"/>
    </row>
    <row r="2720" spans="1:13" ht="20.25" hidden="1" customHeight="1">
      <c r="A2720" s="101"/>
      <c r="B2720" s="88" t="s">
        <v>1945</v>
      </c>
      <c r="C2720" s="89" t="s">
        <v>45</v>
      </c>
      <c r="D2720" s="89" t="s">
        <v>46</v>
      </c>
      <c r="E2720" s="89">
        <v>2020</v>
      </c>
      <c r="F2720" s="128" t="s">
        <v>464</v>
      </c>
      <c r="G2720" s="90"/>
      <c r="H2720" s="90"/>
      <c r="I2720" s="89"/>
      <c r="J2720" s="128"/>
      <c r="K2720" s="172"/>
      <c r="L2720" s="131">
        <v>0</v>
      </c>
      <c r="M2720" s="101"/>
    </row>
    <row r="2721" spans="1:13" ht="20.25" hidden="1" customHeight="1">
      <c r="A2721" s="180"/>
      <c r="B2721" s="60" t="s">
        <v>467</v>
      </c>
      <c r="C2721" s="61"/>
      <c r="D2721" s="61"/>
      <c r="E2721" s="61"/>
      <c r="F2721" s="61"/>
      <c r="G2721" s="61"/>
      <c r="H2721" s="61"/>
      <c r="I2721" s="61"/>
      <c r="J2721" s="61"/>
      <c r="K2721" s="62"/>
      <c r="L2721" s="63">
        <f>SUM(L2519+L2591+L2552+L2593+L2595+L2597+L2599+L2609+L2611+L2716+L2718+L2720)</f>
        <v>479209.39999999991</v>
      </c>
      <c r="M2721" s="180"/>
    </row>
    <row r="2722" spans="1:13" ht="20.25" hidden="1" customHeight="1">
      <c r="A2722" s="180"/>
      <c r="B2722" s="65" t="s">
        <v>1946</v>
      </c>
      <c r="C2722" s="66"/>
      <c r="D2722" s="66"/>
      <c r="E2722" s="66"/>
      <c r="F2722" s="66"/>
      <c r="G2722" s="66"/>
      <c r="H2722" s="66"/>
      <c r="I2722" s="66"/>
      <c r="J2722" s="66"/>
      <c r="K2722" s="67"/>
      <c r="L2722" s="68">
        <f>L2723-L2721</f>
        <v>624824.60000000009</v>
      </c>
      <c r="M2722" s="180"/>
    </row>
    <row r="2723" spans="1:13" ht="20.25" hidden="1" customHeight="1">
      <c r="A2723" s="180"/>
      <c r="B2723" s="69" t="s">
        <v>1947</v>
      </c>
      <c r="C2723" s="70"/>
      <c r="D2723" s="70"/>
      <c r="E2723" s="70"/>
      <c r="F2723" s="70"/>
      <c r="G2723" s="70"/>
      <c r="H2723" s="70"/>
      <c r="I2723" s="70"/>
      <c r="J2723" s="70"/>
      <c r="K2723" s="71"/>
      <c r="L2723" s="72">
        <v>1104034</v>
      </c>
      <c r="M2723" s="180"/>
    </row>
    <row r="2724" spans="1:13" ht="75" hidden="1" customHeight="1">
      <c r="A2724" s="1"/>
      <c r="B2724" s="540" t="s">
        <v>1948</v>
      </c>
      <c r="C2724" s="541"/>
      <c r="D2724" s="541"/>
      <c r="E2724" s="541"/>
      <c r="F2724" s="541"/>
      <c r="G2724" s="541"/>
      <c r="H2724" s="541"/>
      <c r="I2724" s="541"/>
      <c r="J2724" s="541"/>
      <c r="K2724" s="541"/>
      <c r="L2724" s="541"/>
      <c r="M2724" s="1"/>
    </row>
    <row r="2725" spans="1:13" ht="45" hidden="1" customHeight="1">
      <c r="A2725" s="1"/>
      <c r="B2725" s="542" t="s">
        <v>1949</v>
      </c>
      <c r="C2725" s="543"/>
      <c r="D2725" s="543"/>
      <c r="E2725" s="543"/>
      <c r="F2725" s="543"/>
      <c r="G2725" s="543"/>
      <c r="H2725" s="543"/>
      <c r="I2725" s="543"/>
      <c r="J2725" s="543"/>
      <c r="K2725" s="543"/>
      <c r="L2725" s="544"/>
      <c r="M2725" s="1"/>
    </row>
    <row r="2726" spans="1:13" ht="20.25" hidden="1" customHeight="1">
      <c r="A2726" s="1"/>
      <c r="B2726" s="181" t="s">
        <v>2</v>
      </c>
      <c r="C2726" s="181" t="s">
        <v>3</v>
      </c>
      <c r="D2726" s="181" t="s">
        <v>856</v>
      </c>
      <c r="E2726" s="181" t="s">
        <v>5</v>
      </c>
      <c r="F2726" s="181" t="s">
        <v>6</v>
      </c>
      <c r="G2726" s="182" t="s">
        <v>7</v>
      </c>
      <c r="H2726" s="182" t="s">
        <v>8</v>
      </c>
      <c r="I2726" s="181" t="s">
        <v>9</v>
      </c>
      <c r="J2726" s="181" t="s">
        <v>10</v>
      </c>
      <c r="K2726" s="181" t="s">
        <v>11</v>
      </c>
      <c r="L2726" s="181" t="s">
        <v>12</v>
      </c>
      <c r="M2726" s="1"/>
    </row>
    <row r="2727" spans="1:13" ht="20.25" hidden="1" customHeight="1">
      <c r="A2727" s="1"/>
      <c r="B2727" s="88" t="s">
        <v>1950</v>
      </c>
      <c r="C2727" s="89" t="s">
        <v>45</v>
      </c>
      <c r="D2727" s="89" t="s">
        <v>46</v>
      </c>
      <c r="E2727" s="89">
        <v>2021</v>
      </c>
      <c r="F2727" s="128" t="s">
        <v>16</v>
      </c>
      <c r="G2727" s="90"/>
      <c r="H2727" s="90"/>
      <c r="I2727" s="89"/>
      <c r="J2727" s="128"/>
      <c r="K2727" s="172"/>
      <c r="L2727" s="131">
        <v>0</v>
      </c>
      <c r="M2727" s="1"/>
    </row>
    <row r="2728" spans="1:13" ht="20.25" hidden="1" customHeight="1">
      <c r="A2728" s="1"/>
      <c r="B2728" s="94" t="s">
        <v>876</v>
      </c>
      <c r="C2728" s="199" t="s">
        <v>1171</v>
      </c>
      <c r="D2728" s="86" t="s">
        <v>476</v>
      </c>
      <c r="E2728" s="102">
        <v>2021</v>
      </c>
      <c r="F2728" s="183" t="s">
        <v>48</v>
      </c>
      <c r="G2728" s="213">
        <v>44231</v>
      </c>
      <c r="H2728" s="213">
        <v>44231</v>
      </c>
      <c r="I2728" s="135" t="s">
        <v>1951</v>
      </c>
      <c r="J2728" s="86" t="s">
        <v>179</v>
      </c>
      <c r="K2728" s="185">
        <v>2796.02</v>
      </c>
      <c r="L2728" s="186"/>
      <c r="M2728" s="1"/>
    </row>
    <row r="2729" spans="1:13" ht="20.25" hidden="1" customHeight="1">
      <c r="A2729" s="1"/>
      <c r="B2729" s="194" t="s">
        <v>1074</v>
      </c>
      <c r="C2729" s="86" t="s">
        <v>1171</v>
      </c>
      <c r="D2729" s="86" t="s">
        <v>476</v>
      </c>
      <c r="E2729" s="102">
        <v>2021</v>
      </c>
      <c r="F2729" s="183" t="s">
        <v>48</v>
      </c>
      <c r="G2729" s="214">
        <v>44249</v>
      </c>
      <c r="H2729" s="214">
        <v>44249</v>
      </c>
      <c r="I2729" s="135" t="s">
        <v>1952</v>
      </c>
      <c r="J2729" s="86" t="s">
        <v>1953</v>
      </c>
      <c r="K2729" s="185">
        <v>3410.54</v>
      </c>
      <c r="L2729" s="215"/>
      <c r="M2729" s="1"/>
    </row>
    <row r="2730" spans="1:13" ht="20.25" hidden="1" customHeight="1">
      <c r="A2730" s="1"/>
      <c r="B2730" s="94" t="s">
        <v>1954</v>
      </c>
      <c r="C2730" s="141" t="s">
        <v>1171</v>
      </c>
      <c r="D2730" s="141" t="s">
        <v>148</v>
      </c>
      <c r="E2730" s="102">
        <v>2021</v>
      </c>
      <c r="F2730" s="183" t="s">
        <v>48</v>
      </c>
      <c r="G2730" s="133">
        <v>44237</v>
      </c>
      <c r="H2730" s="133">
        <v>44237</v>
      </c>
      <c r="I2730" s="183" t="s">
        <v>1955</v>
      </c>
      <c r="J2730" s="141" t="s">
        <v>1844</v>
      </c>
      <c r="K2730" s="189">
        <v>2000</v>
      </c>
      <c r="L2730" s="190"/>
      <c r="M2730" s="1"/>
    </row>
    <row r="2731" spans="1:13" ht="20.25" hidden="1" customHeight="1">
      <c r="A2731" s="1"/>
      <c r="B2731" s="88" t="s">
        <v>1956</v>
      </c>
      <c r="C2731" s="89" t="s">
        <v>45</v>
      </c>
      <c r="D2731" s="89" t="s">
        <v>46</v>
      </c>
      <c r="E2731" s="89">
        <v>2021</v>
      </c>
      <c r="F2731" s="128" t="s">
        <v>48</v>
      </c>
      <c r="G2731" s="90"/>
      <c r="H2731" s="90"/>
      <c r="I2731" s="89"/>
      <c r="J2731" s="128"/>
      <c r="K2731" s="131">
        <v>0</v>
      </c>
      <c r="L2731" s="131">
        <f>SUM(K2728:K2730)</f>
        <v>8206.56</v>
      </c>
      <c r="M2731" s="1"/>
    </row>
    <row r="2732" spans="1:13" ht="20.25" hidden="1" customHeight="1">
      <c r="A2732" s="1"/>
      <c r="B2732" s="94" t="s">
        <v>1329</v>
      </c>
      <c r="C2732" s="86" t="s">
        <v>1171</v>
      </c>
      <c r="D2732" s="86" t="s">
        <v>476</v>
      </c>
      <c r="E2732" s="102">
        <v>2021</v>
      </c>
      <c r="F2732" s="183" t="s">
        <v>81</v>
      </c>
      <c r="G2732" s="133">
        <v>44272</v>
      </c>
      <c r="H2732" s="133">
        <v>44274</v>
      </c>
      <c r="I2732" s="141" t="s">
        <v>1957</v>
      </c>
      <c r="J2732" s="141" t="s">
        <v>745</v>
      </c>
      <c r="K2732" s="189">
        <v>102208</v>
      </c>
      <c r="L2732" s="190"/>
      <c r="M2732" s="1"/>
    </row>
    <row r="2733" spans="1:13" ht="20.25" hidden="1" customHeight="1">
      <c r="A2733" s="1"/>
      <c r="B2733" s="94" t="s">
        <v>1954</v>
      </c>
      <c r="C2733" s="141" t="s">
        <v>1171</v>
      </c>
      <c r="D2733" s="141" t="s">
        <v>148</v>
      </c>
      <c r="E2733" s="102">
        <v>2021</v>
      </c>
      <c r="F2733" s="183" t="s">
        <v>81</v>
      </c>
      <c r="G2733" s="133">
        <v>44258</v>
      </c>
      <c r="H2733" s="133">
        <v>44277</v>
      </c>
      <c r="I2733" s="183" t="s">
        <v>1958</v>
      </c>
      <c r="J2733" s="141" t="s">
        <v>1844</v>
      </c>
      <c r="K2733" s="189">
        <v>2000</v>
      </c>
      <c r="L2733" s="190"/>
      <c r="M2733" s="1"/>
    </row>
    <row r="2734" spans="1:13" ht="20.25" hidden="1" customHeight="1">
      <c r="A2734" s="1"/>
      <c r="B2734" s="94" t="s">
        <v>1959</v>
      </c>
      <c r="C2734" s="141" t="s">
        <v>1171</v>
      </c>
      <c r="D2734" s="141" t="s">
        <v>15</v>
      </c>
      <c r="E2734" s="102">
        <v>2021</v>
      </c>
      <c r="F2734" s="183" t="s">
        <v>81</v>
      </c>
      <c r="G2734" s="133">
        <v>44258</v>
      </c>
      <c r="H2734" s="133">
        <v>44277</v>
      </c>
      <c r="I2734" s="183" t="s">
        <v>1775</v>
      </c>
      <c r="J2734" s="141" t="s">
        <v>1661</v>
      </c>
      <c r="K2734" s="189">
        <v>2000</v>
      </c>
      <c r="L2734" s="190"/>
      <c r="M2734" s="1"/>
    </row>
    <row r="2735" spans="1:13" ht="20.25" hidden="1" customHeight="1">
      <c r="A2735" s="1"/>
      <c r="B2735" s="94" t="s">
        <v>1847</v>
      </c>
      <c r="C2735" s="141" t="s">
        <v>1171</v>
      </c>
      <c r="D2735" s="141" t="s">
        <v>22</v>
      </c>
      <c r="E2735" s="102">
        <v>2021</v>
      </c>
      <c r="F2735" s="183" t="s">
        <v>81</v>
      </c>
      <c r="G2735" s="133">
        <v>44258</v>
      </c>
      <c r="H2735" s="133">
        <v>44277</v>
      </c>
      <c r="I2735" s="183" t="s">
        <v>1363</v>
      </c>
      <c r="J2735" s="141" t="s">
        <v>508</v>
      </c>
      <c r="K2735" s="189">
        <v>2500</v>
      </c>
      <c r="L2735" s="190"/>
      <c r="M2735" s="1"/>
    </row>
    <row r="2736" spans="1:13" ht="20.25" hidden="1" customHeight="1">
      <c r="A2736" s="1"/>
      <c r="B2736" s="94" t="s">
        <v>1855</v>
      </c>
      <c r="C2736" s="141" t="s">
        <v>14</v>
      </c>
      <c r="D2736" s="141" t="s">
        <v>86</v>
      </c>
      <c r="E2736" s="102">
        <v>2021</v>
      </c>
      <c r="F2736" s="183" t="s">
        <v>81</v>
      </c>
      <c r="G2736" s="133">
        <v>44258</v>
      </c>
      <c r="H2736" s="133">
        <v>44277</v>
      </c>
      <c r="I2736" s="183" t="s">
        <v>931</v>
      </c>
      <c r="J2736" s="141" t="s">
        <v>1960</v>
      </c>
      <c r="K2736" s="189">
        <v>2000</v>
      </c>
      <c r="L2736" s="190"/>
      <c r="M2736" s="1"/>
    </row>
    <row r="2737" spans="1:13" ht="20.25" hidden="1" customHeight="1">
      <c r="A2737" s="1"/>
      <c r="B2737" s="94" t="s">
        <v>1854</v>
      </c>
      <c r="C2737" s="141" t="s">
        <v>14</v>
      </c>
      <c r="D2737" s="141" t="s">
        <v>86</v>
      </c>
      <c r="E2737" s="102">
        <v>2021</v>
      </c>
      <c r="F2737" s="183" t="s">
        <v>81</v>
      </c>
      <c r="G2737" s="133">
        <v>44258</v>
      </c>
      <c r="H2737" s="133">
        <v>44277</v>
      </c>
      <c r="I2737" s="183" t="s">
        <v>931</v>
      </c>
      <c r="J2737" s="141" t="s">
        <v>508</v>
      </c>
      <c r="K2737" s="189">
        <v>2000</v>
      </c>
      <c r="L2737" s="190"/>
      <c r="M2737" s="1"/>
    </row>
    <row r="2738" spans="1:13" ht="20.25" hidden="1" customHeight="1">
      <c r="A2738" s="1"/>
      <c r="B2738" s="94" t="s">
        <v>1961</v>
      </c>
      <c r="C2738" s="141" t="s">
        <v>1171</v>
      </c>
      <c r="D2738" s="141" t="s">
        <v>15</v>
      </c>
      <c r="E2738" s="102">
        <v>2021</v>
      </c>
      <c r="F2738" s="183" t="s">
        <v>81</v>
      </c>
      <c r="G2738" s="133">
        <v>44258</v>
      </c>
      <c r="H2738" s="133">
        <v>44277</v>
      </c>
      <c r="I2738" s="183" t="s">
        <v>1775</v>
      </c>
      <c r="J2738" s="141" t="s">
        <v>882</v>
      </c>
      <c r="K2738" s="189">
        <v>2000</v>
      </c>
      <c r="L2738" s="190"/>
      <c r="M2738" s="1"/>
    </row>
    <row r="2739" spans="1:13" ht="20.25" hidden="1" customHeight="1">
      <c r="A2739" s="1"/>
      <c r="B2739" s="94" t="s">
        <v>1962</v>
      </c>
      <c r="C2739" s="141" t="s">
        <v>1171</v>
      </c>
      <c r="D2739" s="141" t="s">
        <v>86</v>
      </c>
      <c r="E2739" s="102">
        <v>2021</v>
      </c>
      <c r="F2739" s="183" t="s">
        <v>81</v>
      </c>
      <c r="G2739" s="133">
        <v>44258</v>
      </c>
      <c r="H2739" s="133">
        <v>44277</v>
      </c>
      <c r="I2739" s="183" t="s">
        <v>931</v>
      </c>
      <c r="J2739" s="141" t="s">
        <v>1963</v>
      </c>
      <c r="K2739" s="189">
        <v>2000</v>
      </c>
      <c r="L2739" s="190"/>
      <c r="M2739" s="1"/>
    </row>
    <row r="2740" spans="1:13" ht="20.25" hidden="1" customHeight="1">
      <c r="A2740" s="1"/>
      <c r="B2740" s="94" t="s">
        <v>1964</v>
      </c>
      <c r="C2740" s="141" t="s">
        <v>14</v>
      </c>
      <c r="D2740" s="141" t="s">
        <v>86</v>
      </c>
      <c r="E2740" s="102">
        <v>2021</v>
      </c>
      <c r="F2740" s="183" t="s">
        <v>81</v>
      </c>
      <c r="G2740" s="133">
        <v>44258</v>
      </c>
      <c r="H2740" s="133">
        <v>44277</v>
      </c>
      <c r="I2740" s="183" t="s">
        <v>931</v>
      </c>
      <c r="J2740" s="141" t="s">
        <v>508</v>
      </c>
      <c r="K2740" s="189">
        <v>2000</v>
      </c>
      <c r="L2740" s="190"/>
      <c r="M2740" s="1"/>
    </row>
    <row r="2741" spans="1:13" ht="20.25" hidden="1" customHeight="1">
      <c r="A2741" s="1"/>
      <c r="B2741" s="94" t="s">
        <v>1965</v>
      </c>
      <c r="C2741" s="141" t="s">
        <v>1171</v>
      </c>
      <c r="D2741" s="141" t="s">
        <v>15</v>
      </c>
      <c r="E2741" s="102">
        <v>2021</v>
      </c>
      <c r="F2741" s="183" t="s">
        <v>81</v>
      </c>
      <c r="G2741" s="133">
        <v>44258</v>
      </c>
      <c r="H2741" s="133">
        <v>44277</v>
      </c>
      <c r="I2741" s="183" t="s">
        <v>1775</v>
      </c>
      <c r="J2741" s="141" t="s">
        <v>1221</v>
      </c>
      <c r="K2741" s="189">
        <v>2000</v>
      </c>
      <c r="L2741" s="190"/>
      <c r="M2741" s="1"/>
    </row>
    <row r="2742" spans="1:13" ht="20.25" hidden="1" customHeight="1">
      <c r="A2742" s="1"/>
      <c r="B2742" s="94" t="s">
        <v>1966</v>
      </c>
      <c r="C2742" s="141" t="s">
        <v>14</v>
      </c>
      <c r="D2742" s="141" t="s">
        <v>22</v>
      </c>
      <c r="E2742" s="102">
        <v>2021</v>
      </c>
      <c r="F2742" s="183" t="s">
        <v>81</v>
      </c>
      <c r="G2742" s="133">
        <v>44258</v>
      </c>
      <c r="H2742" s="133">
        <v>44279</v>
      </c>
      <c r="I2742" s="183" t="s">
        <v>1363</v>
      </c>
      <c r="J2742" s="141" t="s">
        <v>1798</v>
      </c>
      <c r="K2742" s="189">
        <v>2500</v>
      </c>
      <c r="L2742" s="190"/>
      <c r="M2742" s="1"/>
    </row>
    <row r="2743" spans="1:13" ht="20.25" hidden="1" customHeight="1">
      <c r="A2743" s="1"/>
      <c r="B2743" s="94" t="s">
        <v>1967</v>
      </c>
      <c r="C2743" s="141" t="s">
        <v>1171</v>
      </c>
      <c r="D2743" s="141" t="s">
        <v>65</v>
      </c>
      <c r="E2743" s="102">
        <v>2021</v>
      </c>
      <c r="F2743" s="183" t="s">
        <v>81</v>
      </c>
      <c r="G2743" s="133">
        <v>44258</v>
      </c>
      <c r="H2743" s="133">
        <v>44279</v>
      </c>
      <c r="I2743" s="141" t="s">
        <v>1202</v>
      </c>
      <c r="J2743" s="141" t="s">
        <v>489</v>
      </c>
      <c r="K2743" s="189">
        <v>2000</v>
      </c>
      <c r="L2743" s="190"/>
      <c r="M2743" s="1"/>
    </row>
    <row r="2744" spans="1:13" ht="20.25" hidden="1" customHeight="1">
      <c r="A2744" s="1"/>
      <c r="B2744" s="94" t="s">
        <v>1968</v>
      </c>
      <c r="C2744" s="141" t="s">
        <v>14</v>
      </c>
      <c r="D2744" s="141" t="s">
        <v>86</v>
      </c>
      <c r="E2744" s="102">
        <v>2021</v>
      </c>
      <c r="F2744" s="183" t="s">
        <v>81</v>
      </c>
      <c r="G2744" s="133">
        <v>44258</v>
      </c>
      <c r="H2744" s="133">
        <v>44279</v>
      </c>
      <c r="I2744" s="183" t="s">
        <v>931</v>
      </c>
      <c r="J2744" s="141" t="s">
        <v>1963</v>
      </c>
      <c r="K2744" s="189">
        <v>2000</v>
      </c>
      <c r="L2744" s="190"/>
      <c r="M2744" s="1"/>
    </row>
    <row r="2745" spans="1:13" ht="20.25" hidden="1" customHeight="1">
      <c r="A2745" s="1"/>
      <c r="B2745" s="94" t="s">
        <v>1891</v>
      </c>
      <c r="C2745" s="141" t="s">
        <v>14</v>
      </c>
      <c r="D2745" s="141" t="s">
        <v>148</v>
      </c>
      <c r="E2745" s="102">
        <v>2021</v>
      </c>
      <c r="F2745" s="183" t="s">
        <v>81</v>
      </c>
      <c r="G2745" s="133">
        <v>44258</v>
      </c>
      <c r="H2745" s="133">
        <v>44279</v>
      </c>
      <c r="I2745" s="183" t="s">
        <v>1969</v>
      </c>
      <c r="J2745" s="96" t="s">
        <v>1970</v>
      </c>
      <c r="K2745" s="189">
        <v>2000</v>
      </c>
      <c r="L2745" s="190"/>
      <c r="M2745" s="1"/>
    </row>
    <row r="2746" spans="1:13" ht="20.25" hidden="1" customHeight="1">
      <c r="A2746" s="1"/>
      <c r="B2746" s="94" t="s">
        <v>1971</v>
      </c>
      <c r="C2746" s="141" t="s">
        <v>14</v>
      </c>
      <c r="D2746" s="141" t="s">
        <v>148</v>
      </c>
      <c r="E2746" s="102">
        <v>2021</v>
      </c>
      <c r="F2746" s="183" t="s">
        <v>81</v>
      </c>
      <c r="G2746" s="133">
        <v>44258</v>
      </c>
      <c r="H2746" s="133">
        <v>44279</v>
      </c>
      <c r="I2746" s="183" t="s">
        <v>1972</v>
      </c>
      <c r="J2746" s="96" t="s">
        <v>1970</v>
      </c>
      <c r="K2746" s="189">
        <v>2000</v>
      </c>
      <c r="L2746" s="190"/>
      <c r="M2746" s="1"/>
    </row>
    <row r="2747" spans="1:13" ht="20.25" hidden="1" customHeight="1">
      <c r="A2747" s="1"/>
      <c r="B2747" s="94" t="s">
        <v>1973</v>
      </c>
      <c r="C2747" s="141" t="s">
        <v>1171</v>
      </c>
      <c r="D2747" s="141" t="s">
        <v>148</v>
      </c>
      <c r="E2747" s="102">
        <v>2021</v>
      </c>
      <c r="F2747" s="183" t="s">
        <v>81</v>
      </c>
      <c r="G2747" s="133">
        <v>44258</v>
      </c>
      <c r="H2747" s="133">
        <v>44279</v>
      </c>
      <c r="I2747" s="183" t="s">
        <v>1972</v>
      </c>
      <c r="J2747" s="141" t="s">
        <v>1974</v>
      </c>
      <c r="K2747" s="189">
        <v>2000</v>
      </c>
      <c r="L2747" s="190"/>
      <c r="M2747" s="1"/>
    </row>
    <row r="2748" spans="1:13" ht="20.25" hidden="1" customHeight="1">
      <c r="A2748" s="1"/>
      <c r="B2748" s="94" t="s">
        <v>1975</v>
      </c>
      <c r="C2748" s="141" t="s">
        <v>14</v>
      </c>
      <c r="D2748" s="141" t="s">
        <v>148</v>
      </c>
      <c r="E2748" s="102">
        <v>2021</v>
      </c>
      <c r="F2748" s="183" t="s">
        <v>81</v>
      </c>
      <c r="G2748" s="133">
        <v>44258</v>
      </c>
      <c r="H2748" s="133">
        <v>44279</v>
      </c>
      <c r="I2748" s="183" t="s">
        <v>1972</v>
      </c>
      <c r="J2748" s="141" t="s">
        <v>1908</v>
      </c>
      <c r="K2748" s="189">
        <v>2000</v>
      </c>
      <c r="L2748" s="190"/>
      <c r="M2748" s="1"/>
    </row>
    <row r="2749" spans="1:13" ht="20.25" hidden="1" customHeight="1">
      <c r="A2749" s="1"/>
      <c r="B2749" s="94" t="s">
        <v>1976</v>
      </c>
      <c r="C2749" s="141" t="s">
        <v>14</v>
      </c>
      <c r="D2749" s="141" t="s">
        <v>65</v>
      </c>
      <c r="E2749" s="102">
        <v>2021</v>
      </c>
      <c r="F2749" s="183" t="s">
        <v>81</v>
      </c>
      <c r="G2749" s="133">
        <v>44258</v>
      </c>
      <c r="H2749" s="133">
        <v>44279</v>
      </c>
      <c r="I2749" s="141" t="s">
        <v>1977</v>
      </c>
      <c r="J2749" s="141" t="s">
        <v>1844</v>
      </c>
      <c r="K2749" s="189">
        <v>2000</v>
      </c>
      <c r="L2749" s="190"/>
      <c r="M2749" s="1"/>
    </row>
    <row r="2750" spans="1:13" ht="20.25" hidden="1" customHeight="1">
      <c r="A2750" s="1"/>
      <c r="B2750" s="104" t="s">
        <v>1978</v>
      </c>
      <c r="C2750" s="105" t="s">
        <v>45</v>
      </c>
      <c r="D2750" s="105" t="s">
        <v>46</v>
      </c>
      <c r="E2750" s="105">
        <v>2021</v>
      </c>
      <c r="F2750" s="216" t="s">
        <v>81</v>
      </c>
      <c r="G2750" s="106"/>
      <c r="H2750" s="106"/>
      <c r="I2750" s="105"/>
      <c r="J2750" s="216"/>
      <c r="K2750" s="110">
        <v>0</v>
      </c>
      <c r="L2750" s="131">
        <f>SUM(K2732:K2749)</f>
        <v>137208</v>
      </c>
      <c r="M2750" s="1"/>
    </row>
    <row r="2751" spans="1:13" ht="20.25" hidden="1" customHeight="1">
      <c r="A2751" s="1"/>
      <c r="B2751" s="217" t="s">
        <v>1979</v>
      </c>
      <c r="C2751" s="199" t="s">
        <v>1171</v>
      </c>
      <c r="D2751" s="199" t="s">
        <v>476</v>
      </c>
      <c r="E2751" s="86">
        <v>2021</v>
      </c>
      <c r="F2751" s="199" t="s">
        <v>141</v>
      </c>
      <c r="G2751" s="218">
        <v>44278</v>
      </c>
      <c r="H2751" s="218">
        <v>44294</v>
      </c>
      <c r="I2751" s="199" t="s">
        <v>1980</v>
      </c>
      <c r="J2751" s="199" t="s">
        <v>379</v>
      </c>
      <c r="K2751" s="202">
        <v>16346.7</v>
      </c>
      <c r="L2751" s="219"/>
      <c r="M2751" s="1"/>
    </row>
    <row r="2752" spans="1:13" ht="23.25" hidden="1" customHeight="1">
      <c r="A2752" s="1"/>
      <c r="B2752" s="217" t="s">
        <v>1979</v>
      </c>
      <c r="C2752" s="199" t="s">
        <v>1171</v>
      </c>
      <c r="D2752" s="199" t="s">
        <v>476</v>
      </c>
      <c r="E2752" s="86">
        <v>2021</v>
      </c>
      <c r="F2752" s="199" t="s">
        <v>141</v>
      </c>
      <c r="G2752" s="218">
        <v>44278</v>
      </c>
      <c r="H2752" s="218">
        <v>44294</v>
      </c>
      <c r="I2752" s="199" t="s">
        <v>1981</v>
      </c>
      <c r="J2752" s="199" t="s">
        <v>379</v>
      </c>
      <c r="K2752" s="202">
        <v>12178</v>
      </c>
      <c r="L2752" s="219"/>
      <c r="M2752" s="1"/>
    </row>
    <row r="2753" spans="1:13" ht="20.25" hidden="1" customHeight="1">
      <c r="A2753" s="1"/>
      <c r="B2753" s="217" t="s">
        <v>1979</v>
      </c>
      <c r="C2753" s="199" t="s">
        <v>1171</v>
      </c>
      <c r="D2753" s="199" t="s">
        <v>476</v>
      </c>
      <c r="E2753" s="86">
        <v>2021</v>
      </c>
      <c r="F2753" s="199" t="s">
        <v>141</v>
      </c>
      <c r="G2753" s="218">
        <v>44293</v>
      </c>
      <c r="H2753" s="218">
        <v>44314</v>
      </c>
      <c r="I2753" s="199" t="s">
        <v>1982</v>
      </c>
      <c r="J2753" s="199" t="s">
        <v>379</v>
      </c>
      <c r="K2753" s="202">
        <v>16346.7</v>
      </c>
      <c r="L2753" s="219"/>
      <c r="M2753" s="1"/>
    </row>
    <row r="2754" spans="1:13" ht="20.25" hidden="1" customHeight="1">
      <c r="A2754" s="1"/>
      <c r="B2754" s="217" t="s">
        <v>1983</v>
      </c>
      <c r="C2754" s="220" t="s">
        <v>1171</v>
      </c>
      <c r="D2754" s="220" t="s">
        <v>22</v>
      </c>
      <c r="E2754" s="86">
        <v>2021</v>
      </c>
      <c r="F2754" s="193" t="s">
        <v>141</v>
      </c>
      <c r="G2754" s="218">
        <v>44313</v>
      </c>
      <c r="H2754" s="218">
        <v>44328</v>
      </c>
      <c r="I2754" s="193" t="s">
        <v>1388</v>
      </c>
      <c r="J2754" s="220" t="s">
        <v>508</v>
      </c>
      <c r="K2754" s="202">
        <v>2500</v>
      </c>
      <c r="L2754" s="219"/>
      <c r="M2754" s="1"/>
    </row>
    <row r="2755" spans="1:13" ht="20.25" hidden="1" customHeight="1">
      <c r="A2755" s="1"/>
      <c r="B2755" s="217" t="s">
        <v>1984</v>
      </c>
      <c r="C2755" s="220" t="s">
        <v>14</v>
      </c>
      <c r="D2755" s="220" t="s">
        <v>65</v>
      </c>
      <c r="E2755" s="86">
        <v>2021</v>
      </c>
      <c r="F2755" s="199" t="s">
        <v>141</v>
      </c>
      <c r="G2755" s="218">
        <v>44313</v>
      </c>
      <c r="H2755" s="218">
        <v>44328</v>
      </c>
      <c r="I2755" s="199" t="s">
        <v>1985</v>
      </c>
      <c r="J2755" s="220" t="s">
        <v>1844</v>
      </c>
      <c r="K2755" s="202">
        <v>2000</v>
      </c>
      <c r="L2755" s="221"/>
      <c r="M2755" s="1"/>
    </row>
    <row r="2756" spans="1:13" ht="27" hidden="1" customHeight="1">
      <c r="A2756" s="1"/>
      <c r="B2756" s="222" t="s">
        <v>1954</v>
      </c>
      <c r="C2756" s="220" t="s">
        <v>1171</v>
      </c>
      <c r="D2756" s="220" t="s">
        <v>148</v>
      </c>
      <c r="E2756" s="86">
        <v>2021</v>
      </c>
      <c r="F2756" s="193" t="s">
        <v>141</v>
      </c>
      <c r="G2756" s="218">
        <v>44313</v>
      </c>
      <c r="H2756" s="218">
        <v>44328</v>
      </c>
      <c r="I2756" s="193" t="s">
        <v>1986</v>
      </c>
      <c r="J2756" s="220" t="s">
        <v>1844</v>
      </c>
      <c r="K2756" s="202">
        <v>2000</v>
      </c>
      <c r="L2756" s="221"/>
      <c r="M2756" s="1"/>
    </row>
    <row r="2757" spans="1:13" ht="20.25" hidden="1" customHeight="1">
      <c r="A2757" s="1"/>
      <c r="B2757" s="222" t="s">
        <v>1967</v>
      </c>
      <c r="C2757" s="220" t="s">
        <v>1171</v>
      </c>
      <c r="D2757" s="220" t="s">
        <v>65</v>
      </c>
      <c r="E2757" s="86">
        <v>2021</v>
      </c>
      <c r="F2757" s="193" t="s">
        <v>141</v>
      </c>
      <c r="G2757" s="218">
        <v>44313</v>
      </c>
      <c r="H2757" s="218">
        <v>44328</v>
      </c>
      <c r="I2757" s="199" t="s">
        <v>1224</v>
      </c>
      <c r="J2757" s="220" t="s">
        <v>489</v>
      </c>
      <c r="K2757" s="202">
        <v>2000</v>
      </c>
      <c r="L2757" s="221"/>
      <c r="M2757" s="1"/>
    </row>
    <row r="2758" spans="1:13" ht="20.25" hidden="1" customHeight="1">
      <c r="A2758" s="1"/>
      <c r="B2758" s="222" t="s">
        <v>1966</v>
      </c>
      <c r="C2758" s="220" t="s">
        <v>14</v>
      </c>
      <c r="D2758" s="220" t="s">
        <v>22</v>
      </c>
      <c r="E2758" s="86">
        <v>2021</v>
      </c>
      <c r="F2758" s="193" t="s">
        <v>141</v>
      </c>
      <c r="G2758" s="218">
        <v>44313</v>
      </c>
      <c r="H2758" s="218">
        <v>44328</v>
      </c>
      <c r="I2758" s="193" t="s">
        <v>1388</v>
      </c>
      <c r="J2758" s="220" t="s">
        <v>1798</v>
      </c>
      <c r="K2758" s="202">
        <v>2500</v>
      </c>
      <c r="L2758" s="221"/>
      <c r="M2758" s="1"/>
    </row>
    <row r="2759" spans="1:13" ht="20.25" hidden="1" customHeight="1">
      <c r="A2759" s="1"/>
      <c r="B2759" s="222" t="s">
        <v>1891</v>
      </c>
      <c r="C2759" s="220" t="s">
        <v>14</v>
      </c>
      <c r="D2759" s="220" t="s">
        <v>148</v>
      </c>
      <c r="E2759" s="86">
        <v>2021</v>
      </c>
      <c r="F2759" s="193" t="s">
        <v>141</v>
      </c>
      <c r="G2759" s="218">
        <v>44313</v>
      </c>
      <c r="H2759" s="218">
        <v>44328</v>
      </c>
      <c r="I2759" s="193" t="s">
        <v>1987</v>
      </c>
      <c r="J2759" s="141" t="s">
        <v>1970</v>
      </c>
      <c r="K2759" s="202">
        <v>2000</v>
      </c>
      <c r="L2759" s="221"/>
      <c r="M2759" s="1"/>
    </row>
    <row r="2760" spans="1:13" ht="20.25" hidden="1" customHeight="1">
      <c r="A2760" s="1"/>
      <c r="B2760" s="223" t="s">
        <v>1988</v>
      </c>
      <c r="C2760" s="224" t="s">
        <v>45</v>
      </c>
      <c r="D2760" s="224" t="s">
        <v>46</v>
      </c>
      <c r="E2760" s="224">
        <v>2021</v>
      </c>
      <c r="F2760" s="225" t="s">
        <v>141</v>
      </c>
      <c r="G2760" s="226"/>
      <c r="H2760" s="226"/>
      <c r="I2760" s="224"/>
      <c r="J2760" s="225"/>
      <c r="K2760" s="227">
        <v>0</v>
      </c>
      <c r="L2760" s="131">
        <f>SUM(K2751:K2759)</f>
        <v>57871.4</v>
      </c>
      <c r="M2760" s="1"/>
    </row>
    <row r="2761" spans="1:13" ht="20.25" hidden="1" customHeight="1">
      <c r="A2761" s="1"/>
      <c r="B2761" s="228" t="s">
        <v>1356</v>
      </c>
      <c r="C2761" s="229" t="s">
        <v>1171</v>
      </c>
      <c r="D2761" s="199" t="s">
        <v>476</v>
      </c>
      <c r="E2761" s="86">
        <v>2021</v>
      </c>
      <c r="F2761" s="199" t="s">
        <v>167</v>
      </c>
      <c r="G2761" s="218">
        <v>44313</v>
      </c>
      <c r="H2761" s="218">
        <v>44328</v>
      </c>
      <c r="I2761" s="199" t="s">
        <v>164</v>
      </c>
      <c r="J2761" s="199" t="s">
        <v>693</v>
      </c>
      <c r="K2761" s="202">
        <v>3764.04</v>
      </c>
      <c r="L2761" s="230"/>
      <c r="M2761" s="1"/>
    </row>
    <row r="2762" spans="1:13" ht="20.25" hidden="1" customHeight="1">
      <c r="A2762" s="1"/>
      <c r="B2762" s="228" t="s">
        <v>1648</v>
      </c>
      <c r="C2762" s="229" t="s">
        <v>14</v>
      </c>
      <c r="D2762" s="199" t="s">
        <v>476</v>
      </c>
      <c r="E2762" s="86">
        <v>2021</v>
      </c>
      <c r="F2762" s="199" t="s">
        <v>167</v>
      </c>
      <c r="G2762" s="218">
        <v>44313</v>
      </c>
      <c r="H2762" s="218">
        <v>44328</v>
      </c>
      <c r="I2762" s="199" t="s">
        <v>164</v>
      </c>
      <c r="J2762" s="199" t="s">
        <v>1989</v>
      </c>
      <c r="K2762" s="202">
        <v>1882.02</v>
      </c>
      <c r="L2762" s="230"/>
      <c r="M2762" s="1"/>
    </row>
    <row r="2763" spans="1:13" ht="20.25" hidden="1" customHeight="1">
      <c r="A2763" s="1"/>
      <c r="B2763" s="228" t="s">
        <v>876</v>
      </c>
      <c r="C2763" s="229" t="s">
        <v>1171</v>
      </c>
      <c r="D2763" s="199" t="s">
        <v>476</v>
      </c>
      <c r="E2763" s="86">
        <v>2021</v>
      </c>
      <c r="F2763" s="199" t="s">
        <v>167</v>
      </c>
      <c r="G2763" s="218">
        <v>44313</v>
      </c>
      <c r="H2763" s="218">
        <v>44328</v>
      </c>
      <c r="I2763" s="199" t="s">
        <v>164</v>
      </c>
      <c r="J2763" s="199" t="s">
        <v>179</v>
      </c>
      <c r="K2763" s="202">
        <v>3764.04</v>
      </c>
      <c r="L2763" s="230"/>
      <c r="M2763" s="1"/>
    </row>
    <row r="2764" spans="1:13" ht="20.25" hidden="1" customHeight="1">
      <c r="A2764" s="1"/>
      <c r="B2764" s="228" t="s">
        <v>1990</v>
      </c>
      <c r="C2764" s="229" t="s">
        <v>1171</v>
      </c>
      <c r="D2764" s="199" t="s">
        <v>476</v>
      </c>
      <c r="E2764" s="86">
        <v>2021</v>
      </c>
      <c r="F2764" s="199" t="s">
        <v>167</v>
      </c>
      <c r="G2764" s="218">
        <v>44313</v>
      </c>
      <c r="H2764" s="218">
        <v>44328</v>
      </c>
      <c r="I2764" s="199" t="s">
        <v>164</v>
      </c>
      <c r="J2764" s="231"/>
      <c r="K2764" s="202">
        <v>3764.04</v>
      </c>
      <c r="L2764" s="230"/>
      <c r="M2764" s="1"/>
    </row>
    <row r="2765" spans="1:13" ht="20.25" hidden="1" customHeight="1">
      <c r="A2765" s="1"/>
      <c r="B2765" s="228" t="s">
        <v>1991</v>
      </c>
      <c r="C2765" s="229" t="s">
        <v>14</v>
      </c>
      <c r="D2765" s="199" t="s">
        <v>476</v>
      </c>
      <c r="E2765" s="86">
        <v>2021</v>
      </c>
      <c r="F2765" s="199" t="s">
        <v>167</v>
      </c>
      <c r="G2765" s="218">
        <v>44313</v>
      </c>
      <c r="H2765" s="218">
        <v>44328</v>
      </c>
      <c r="I2765" s="199" t="s">
        <v>164</v>
      </c>
      <c r="J2765" s="199" t="s">
        <v>885</v>
      </c>
      <c r="K2765" s="202">
        <v>3764.04</v>
      </c>
      <c r="L2765" s="230"/>
      <c r="M2765" s="1"/>
    </row>
    <row r="2766" spans="1:13" ht="20.25" hidden="1" customHeight="1">
      <c r="A2766" s="1"/>
      <c r="B2766" s="228" t="s">
        <v>1080</v>
      </c>
      <c r="C2766" s="229" t="s">
        <v>1171</v>
      </c>
      <c r="D2766" s="199" t="s">
        <v>476</v>
      </c>
      <c r="E2766" s="86">
        <v>2021</v>
      </c>
      <c r="F2766" s="199" t="s">
        <v>167</v>
      </c>
      <c r="G2766" s="218">
        <v>44313</v>
      </c>
      <c r="H2766" s="218">
        <v>44328</v>
      </c>
      <c r="I2766" s="199" t="s">
        <v>164</v>
      </c>
      <c r="J2766" s="199" t="s">
        <v>179</v>
      </c>
      <c r="K2766" s="202">
        <v>3764.04</v>
      </c>
      <c r="L2766" s="230"/>
      <c r="M2766" s="1"/>
    </row>
    <row r="2767" spans="1:13" ht="20.25" hidden="1" customHeight="1">
      <c r="A2767" s="1"/>
      <c r="B2767" s="228" t="s">
        <v>1992</v>
      </c>
      <c r="C2767" s="229" t="s">
        <v>1171</v>
      </c>
      <c r="D2767" s="199" t="s">
        <v>476</v>
      </c>
      <c r="E2767" s="86">
        <v>2021</v>
      </c>
      <c r="F2767" s="199" t="s">
        <v>167</v>
      </c>
      <c r="G2767" s="218">
        <v>44313</v>
      </c>
      <c r="H2767" s="218">
        <v>44328</v>
      </c>
      <c r="I2767" s="199" t="s">
        <v>164</v>
      </c>
      <c r="J2767" s="199" t="s">
        <v>1953</v>
      </c>
      <c r="K2767" s="202">
        <v>3764.04</v>
      </c>
      <c r="L2767" s="230"/>
      <c r="M2767" s="1"/>
    </row>
    <row r="2768" spans="1:13" ht="20.25" hidden="1" customHeight="1">
      <c r="A2768" s="1"/>
      <c r="B2768" s="217" t="s">
        <v>1979</v>
      </c>
      <c r="C2768" s="229" t="s">
        <v>1171</v>
      </c>
      <c r="D2768" s="199" t="s">
        <v>476</v>
      </c>
      <c r="E2768" s="86">
        <v>2021</v>
      </c>
      <c r="F2768" s="199" t="s">
        <v>167</v>
      </c>
      <c r="G2768" s="218">
        <v>44320</v>
      </c>
      <c r="H2768" s="218">
        <v>44329</v>
      </c>
      <c r="I2768" s="199" t="s">
        <v>1993</v>
      </c>
      <c r="J2768" s="199" t="s">
        <v>379</v>
      </c>
      <c r="K2768" s="202">
        <v>16346.7</v>
      </c>
      <c r="L2768" s="232"/>
      <c r="M2768" s="1"/>
    </row>
    <row r="2769" spans="1:13" ht="20.25" hidden="1" customHeight="1">
      <c r="A2769" s="1"/>
      <c r="B2769" s="217" t="s">
        <v>1983</v>
      </c>
      <c r="C2769" s="233" t="s">
        <v>1171</v>
      </c>
      <c r="D2769" s="193" t="s">
        <v>22</v>
      </c>
      <c r="E2769" s="86">
        <v>2021</v>
      </c>
      <c r="F2769" s="193" t="s">
        <v>167</v>
      </c>
      <c r="G2769" s="218">
        <v>44320</v>
      </c>
      <c r="H2769" s="218">
        <v>44329</v>
      </c>
      <c r="I2769" s="193" t="s">
        <v>1449</v>
      </c>
      <c r="J2769" s="220" t="s">
        <v>508</v>
      </c>
      <c r="K2769" s="202">
        <v>2500</v>
      </c>
      <c r="L2769" s="230"/>
      <c r="M2769" s="1"/>
    </row>
    <row r="2770" spans="1:13" ht="20.25" hidden="1" customHeight="1">
      <c r="A2770" s="1"/>
      <c r="B2770" s="222" t="s">
        <v>1967</v>
      </c>
      <c r="C2770" s="234" t="s">
        <v>1171</v>
      </c>
      <c r="D2770" s="220" t="s">
        <v>65</v>
      </c>
      <c r="E2770" s="86">
        <v>2021</v>
      </c>
      <c r="F2770" s="193" t="s">
        <v>167</v>
      </c>
      <c r="G2770" s="218">
        <v>44320</v>
      </c>
      <c r="H2770" s="218">
        <v>44329</v>
      </c>
      <c r="I2770" s="199" t="s">
        <v>1240</v>
      </c>
      <c r="J2770" s="220" t="s">
        <v>489</v>
      </c>
      <c r="K2770" s="202">
        <v>2000</v>
      </c>
      <c r="L2770" s="230"/>
      <c r="M2770" s="1"/>
    </row>
    <row r="2771" spans="1:13" ht="20.25" hidden="1" customHeight="1">
      <c r="A2771" s="1"/>
      <c r="B2771" s="222" t="s">
        <v>1966</v>
      </c>
      <c r="C2771" s="234" t="s">
        <v>14</v>
      </c>
      <c r="D2771" s="220" t="s">
        <v>22</v>
      </c>
      <c r="E2771" s="86">
        <v>2021</v>
      </c>
      <c r="F2771" s="193" t="s">
        <v>167</v>
      </c>
      <c r="G2771" s="218">
        <v>44320</v>
      </c>
      <c r="H2771" s="218">
        <v>44329</v>
      </c>
      <c r="I2771" s="193" t="s">
        <v>1449</v>
      </c>
      <c r="J2771" s="220" t="s">
        <v>1798</v>
      </c>
      <c r="K2771" s="202">
        <v>2500</v>
      </c>
      <c r="L2771" s="230"/>
      <c r="M2771" s="1"/>
    </row>
    <row r="2772" spans="1:13" ht="20.25" hidden="1" customHeight="1">
      <c r="A2772" s="1"/>
      <c r="B2772" s="222" t="s">
        <v>41</v>
      </c>
      <c r="C2772" s="235" t="s">
        <v>1171</v>
      </c>
      <c r="D2772" s="102" t="s">
        <v>1211</v>
      </c>
      <c r="E2772" s="86">
        <v>2021</v>
      </c>
      <c r="F2772" s="193" t="s">
        <v>167</v>
      </c>
      <c r="G2772" s="236">
        <v>44341</v>
      </c>
      <c r="H2772" s="236">
        <v>44347</v>
      </c>
      <c r="I2772" s="237" t="s">
        <v>1994</v>
      </c>
      <c r="J2772" s="81" t="s">
        <v>938</v>
      </c>
      <c r="K2772" s="238">
        <v>6006.57</v>
      </c>
      <c r="L2772" s="121"/>
      <c r="M2772" s="1"/>
    </row>
    <row r="2773" spans="1:13" ht="20.25" hidden="1" customHeight="1">
      <c r="A2773" s="1"/>
      <c r="B2773" s="223" t="s">
        <v>1995</v>
      </c>
      <c r="C2773" s="224" t="s">
        <v>45</v>
      </c>
      <c r="D2773" s="224" t="s">
        <v>46</v>
      </c>
      <c r="E2773" s="224">
        <v>2021</v>
      </c>
      <c r="F2773" s="225" t="s">
        <v>167</v>
      </c>
      <c r="G2773" s="226"/>
      <c r="H2773" s="226"/>
      <c r="I2773" s="224"/>
      <c r="J2773" s="225"/>
      <c r="K2773" s="227">
        <v>0</v>
      </c>
      <c r="L2773" s="131">
        <f>SUM(K2761:K2772)</f>
        <v>53819.530000000006</v>
      </c>
      <c r="M2773" s="1"/>
    </row>
    <row r="2774" spans="1:13" ht="20.25" hidden="1" customHeight="1">
      <c r="A2774" s="1"/>
      <c r="B2774" s="217" t="s">
        <v>1979</v>
      </c>
      <c r="C2774" s="229" t="s">
        <v>1171</v>
      </c>
      <c r="D2774" s="199" t="s">
        <v>476</v>
      </c>
      <c r="E2774" s="86">
        <v>2021</v>
      </c>
      <c r="F2774" s="199" t="s">
        <v>222</v>
      </c>
      <c r="G2774" s="218">
        <v>44348</v>
      </c>
      <c r="H2774" s="218">
        <v>44354</v>
      </c>
      <c r="I2774" s="199" t="s">
        <v>1996</v>
      </c>
      <c r="J2774" s="199" t="s">
        <v>379</v>
      </c>
      <c r="K2774" s="202">
        <v>16346.7</v>
      </c>
      <c r="L2774" s="63"/>
      <c r="M2774" s="1"/>
    </row>
    <row r="2775" spans="1:13" ht="20.25" hidden="1" customHeight="1">
      <c r="A2775" s="1"/>
      <c r="B2775" s="222" t="s">
        <v>1967</v>
      </c>
      <c r="C2775" s="234" t="s">
        <v>1171</v>
      </c>
      <c r="D2775" s="220" t="s">
        <v>65</v>
      </c>
      <c r="E2775" s="86">
        <v>2021</v>
      </c>
      <c r="F2775" s="193" t="s">
        <v>222</v>
      </c>
      <c r="G2775" s="218">
        <v>44349</v>
      </c>
      <c r="H2775" s="218">
        <v>44354</v>
      </c>
      <c r="I2775" s="199" t="s">
        <v>1263</v>
      </c>
      <c r="J2775" s="220" t="s">
        <v>489</v>
      </c>
      <c r="K2775" s="202">
        <v>2000</v>
      </c>
      <c r="L2775" s="63"/>
      <c r="M2775" s="1"/>
    </row>
    <row r="2776" spans="1:13" ht="20.25" hidden="1" customHeight="1">
      <c r="A2776" s="1"/>
      <c r="B2776" s="222" t="s">
        <v>1997</v>
      </c>
      <c r="C2776" s="199" t="s">
        <v>1171</v>
      </c>
      <c r="D2776" s="199" t="s">
        <v>86</v>
      </c>
      <c r="E2776" s="86">
        <v>2021</v>
      </c>
      <c r="F2776" s="193" t="s">
        <v>222</v>
      </c>
      <c r="G2776" s="218">
        <v>44357</v>
      </c>
      <c r="H2776" s="239">
        <v>44361</v>
      </c>
      <c r="I2776" s="199" t="s">
        <v>931</v>
      </c>
      <c r="J2776" s="220" t="s">
        <v>1844</v>
      </c>
      <c r="K2776" s="202">
        <v>2000</v>
      </c>
      <c r="L2776" s="63"/>
      <c r="M2776" s="1"/>
    </row>
    <row r="2777" spans="1:13" ht="20.25" hidden="1" customHeight="1">
      <c r="A2777" s="1"/>
      <c r="B2777" s="196" t="s">
        <v>1998</v>
      </c>
      <c r="C2777" s="199" t="s">
        <v>1171</v>
      </c>
      <c r="D2777" s="199" t="s">
        <v>86</v>
      </c>
      <c r="E2777" s="86">
        <v>2021</v>
      </c>
      <c r="F2777" s="193" t="s">
        <v>222</v>
      </c>
      <c r="G2777" s="218">
        <v>44357</v>
      </c>
      <c r="H2777" s="239">
        <v>44361</v>
      </c>
      <c r="I2777" s="199" t="s">
        <v>931</v>
      </c>
      <c r="J2777" s="220" t="s">
        <v>1844</v>
      </c>
      <c r="K2777" s="202">
        <v>2000</v>
      </c>
      <c r="L2777" s="63"/>
      <c r="M2777" s="1"/>
    </row>
    <row r="2778" spans="1:13" ht="20.25" hidden="1" customHeight="1">
      <c r="A2778" s="1"/>
      <c r="B2778" s="196" t="s">
        <v>1999</v>
      </c>
      <c r="C2778" s="199" t="s">
        <v>1171</v>
      </c>
      <c r="D2778" s="199" t="s">
        <v>65</v>
      </c>
      <c r="E2778" s="86">
        <v>2021</v>
      </c>
      <c r="F2778" s="193" t="s">
        <v>222</v>
      </c>
      <c r="G2778" s="239">
        <v>44355</v>
      </c>
      <c r="H2778" s="239">
        <v>44362</v>
      </c>
      <c r="I2778" s="199" t="s">
        <v>2000</v>
      </c>
      <c r="J2778" s="199" t="s">
        <v>489</v>
      </c>
      <c r="K2778" s="202">
        <v>2000</v>
      </c>
      <c r="L2778" s="63"/>
      <c r="M2778" s="1"/>
    </row>
    <row r="2779" spans="1:13" ht="20.25" hidden="1" customHeight="1">
      <c r="A2779" s="1"/>
      <c r="B2779" s="223" t="s">
        <v>2001</v>
      </c>
      <c r="C2779" s="224" t="s">
        <v>45</v>
      </c>
      <c r="D2779" s="224" t="s">
        <v>46</v>
      </c>
      <c r="E2779" s="224">
        <v>2021</v>
      </c>
      <c r="F2779" s="225" t="s">
        <v>222</v>
      </c>
      <c r="G2779" s="226"/>
      <c r="H2779" s="226"/>
      <c r="I2779" s="224"/>
      <c r="J2779" s="225"/>
      <c r="K2779" s="227">
        <v>0</v>
      </c>
      <c r="L2779" s="131">
        <f>SUM(K2774:K2778)</f>
        <v>24346.7</v>
      </c>
      <c r="M2779" s="1"/>
    </row>
    <row r="2780" spans="1:13" ht="34.5" hidden="1" customHeight="1">
      <c r="A2780" s="1"/>
      <c r="B2780" s="240" t="s">
        <v>467</v>
      </c>
      <c r="C2780" s="241"/>
      <c r="D2780" s="241"/>
      <c r="E2780" s="241"/>
      <c r="F2780" s="241"/>
      <c r="G2780" s="241"/>
      <c r="H2780" s="241"/>
      <c r="I2780" s="241"/>
      <c r="J2780" s="241"/>
      <c r="K2780" s="242"/>
      <c r="L2780" s="243">
        <f>SUM(L2697+L2701+L2720+L2730+L2743+L2749)</f>
        <v>0</v>
      </c>
      <c r="M2780" s="1"/>
    </row>
    <row r="2781" spans="1:13" ht="34.5" hidden="1" customHeight="1">
      <c r="A2781" s="1"/>
      <c r="B2781" s="244" t="s">
        <v>2002</v>
      </c>
      <c r="C2781" s="245"/>
      <c r="D2781" s="245"/>
      <c r="E2781" s="245"/>
      <c r="F2781" s="245"/>
      <c r="G2781" s="245"/>
      <c r="H2781" s="245"/>
      <c r="I2781" s="245"/>
      <c r="J2781" s="245"/>
      <c r="K2781" s="246"/>
      <c r="L2781" s="247">
        <f>L2782-L2780</f>
        <v>1137949</v>
      </c>
      <c r="M2781" s="1"/>
    </row>
    <row r="2782" spans="1:13" ht="34.5" hidden="1" customHeight="1">
      <c r="A2782" s="1"/>
      <c r="B2782" s="248" t="s">
        <v>2003</v>
      </c>
      <c r="C2782" s="70"/>
      <c r="D2782" s="70"/>
      <c r="E2782" s="70"/>
      <c r="F2782" s="70"/>
      <c r="G2782" s="70"/>
      <c r="H2782" s="70"/>
      <c r="I2782" s="70"/>
      <c r="J2782" s="70"/>
      <c r="K2782" s="71"/>
      <c r="L2782" s="249">
        <v>1137949</v>
      </c>
      <c r="M2782" s="1"/>
    </row>
    <row r="2783" spans="1:13" ht="34.5" customHeight="1">
      <c r="A2783" s="1"/>
      <c r="B2783" s="545" t="s">
        <v>2004</v>
      </c>
      <c r="C2783" s="543"/>
      <c r="D2783" s="543"/>
      <c r="E2783" s="543"/>
      <c r="F2783" s="543"/>
      <c r="G2783" s="543"/>
      <c r="H2783" s="543"/>
      <c r="I2783" s="543"/>
      <c r="J2783" s="543"/>
      <c r="K2783" s="543"/>
      <c r="L2783" s="544"/>
      <c r="M2783" s="1"/>
    </row>
    <row r="2784" spans="1:13" ht="20.25" customHeight="1">
      <c r="A2784" s="1"/>
      <c r="B2784" s="250" t="s">
        <v>2</v>
      </c>
      <c r="C2784" s="250" t="s">
        <v>3</v>
      </c>
      <c r="D2784" s="250" t="s">
        <v>856</v>
      </c>
      <c r="E2784" s="250" t="s">
        <v>5</v>
      </c>
      <c r="F2784" s="250" t="s">
        <v>6</v>
      </c>
      <c r="G2784" s="251" t="s">
        <v>7</v>
      </c>
      <c r="H2784" s="251" t="s">
        <v>8</v>
      </c>
      <c r="I2784" s="250" t="s">
        <v>9</v>
      </c>
      <c r="J2784" s="250" t="s">
        <v>10</v>
      </c>
      <c r="K2784" s="250" t="s">
        <v>11</v>
      </c>
      <c r="L2784" s="250" t="s">
        <v>12</v>
      </c>
      <c r="M2784" s="1"/>
    </row>
    <row r="2785" spans="1:13" ht="25.5" customHeight="1">
      <c r="A2785" s="1"/>
      <c r="B2785" s="252" t="s">
        <v>2005</v>
      </c>
      <c r="C2785" s="253" t="s">
        <v>14</v>
      </c>
      <c r="D2785" s="253" t="s">
        <v>65</v>
      </c>
      <c r="E2785" s="253">
        <v>2022</v>
      </c>
      <c r="F2785" s="253" t="s">
        <v>16</v>
      </c>
      <c r="G2785" s="254">
        <v>44586</v>
      </c>
      <c r="H2785" s="254">
        <v>44602</v>
      </c>
      <c r="I2785" s="255" t="s">
        <v>1202</v>
      </c>
      <c r="J2785" s="253" t="s">
        <v>2006</v>
      </c>
      <c r="K2785" s="256">
        <v>2000</v>
      </c>
      <c r="L2785" s="189"/>
      <c r="M2785" s="1"/>
    </row>
    <row r="2786" spans="1:13" ht="25.5" customHeight="1">
      <c r="A2786" s="1"/>
      <c r="B2786" s="252" t="s">
        <v>2007</v>
      </c>
      <c r="C2786" s="253" t="s">
        <v>14</v>
      </c>
      <c r="D2786" s="253" t="s">
        <v>57</v>
      </c>
      <c r="E2786" s="253">
        <v>2022</v>
      </c>
      <c r="F2786" s="253" t="s">
        <v>16</v>
      </c>
      <c r="G2786" s="254">
        <v>44586</v>
      </c>
      <c r="H2786" s="257">
        <v>44606</v>
      </c>
      <c r="I2786" s="258" t="s">
        <v>2008</v>
      </c>
      <c r="J2786" s="253" t="s">
        <v>508</v>
      </c>
      <c r="K2786" s="256">
        <v>2000</v>
      </c>
      <c r="L2786" s="189"/>
      <c r="M2786" s="1"/>
    </row>
    <row r="2787" spans="1:13" ht="25.5" customHeight="1">
      <c r="A2787" s="1"/>
      <c r="B2787" s="252" t="s">
        <v>2009</v>
      </c>
      <c r="C2787" s="253" t="s">
        <v>14</v>
      </c>
      <c r="D2787" s="253" t="s">
        <v>65</v>
      </c>
      <c r="E2787" s="253">
        <v>2022</v>
      </c>
      <c r="F2787" s="253" t="s">
        <v>16</v>
      </c>
      <c r="G2787" s="254">
        <v>44586</v>
      </c>
      <c r="H2787" s="257">
        <v>44606</v>
      </c>
      <c r="I2787" s="255" t="s">
        <v>1977</v>
      </c>
      <c r="J2787" s="253" t="s">
        <v>2010</v>
      </c>
      <c r="K2787" s="256">
        <v>2000</v>
      </c>
      <c r="L2787" s="189"/>
      <c r="M2787" s="1"/>
    </row>
    <row r="2788" spans="1:13" ht="25.5" customHeight="1">
      <c r="A2788" s="1"/>
      <c r="B2788" s="252" t="s">
        <v>2011</v>
      </c>
      <c r="C2788" s="253" t="s">
        <v>14</v>
      </c>
      <c r="D2788" s="253" t="s">
        <v>443</v>
      </c>
      <c r="E2788" s="253">
        <v>2022</v>
      </c>
      <c r="F2788" s="253" t="s">
        <v>16</v>
      </c>
      <c r="G2788" s="254">
        <v>44586</v>
      </c>
      <c r="H2788" s="257">
        <v>44606</v>
      </c>
      <c r="I2788" s="259" t="s">
        <v>2012</v>
      </c>
      <c r="J2788" s="253" t="s">
        <v>2013</v>
      </c>
      <c r="K2788" s="256">
        <v>2000</v>
      </c>
      <c r="L2788" s="189"/>
      <c r="M2788" s="1"/>
    </row>
    <row r="2789" spans="1:13" ht="25.5" customHeight="1">
      <c r="A2789" s="1"/>
      <c r="B2789" s="260" t="s">
        <v>2014</v>
      </c>
      <c r="C2789" s="224" t="s">
        <v>45</v>
      </c>
      <c r="D2789" s="224" t="s">
        <v>46</v>
      </c>
      <c r="E2789" s="261">
        <v>2022</v>
      </c>
      <c r="F2789" s="262" t="s">
        <v>16</v>
      </c>
      <c r="G2789" s="226"/>
      <c r="H2789" s="226"/>
      <c r="I2789" s="224"/>
      <c r="J2789" s="225"/>
      <c r="K2789" s="227">
        <v>0</v>
      </c>
      <c r="L2789" s="131">
        <f>SUM(K2784:K2788)</f>
        <v>8000</v>
      </c>
      <c r="M2789" s="1"/>
    </row>
    <row r="2790" spans="1:13" ht="25.5" customHeight="1">
      <c r="A2790" s="1"/>
      <c r="B2790" s="252" t="s">
        <v>2015</v>
      </c>
      <c r="C2790" s="253" t="s">
        <v>14</v>
      </c>
      <c r="D2790" s="253" t="s">
        <v>65</v>
      </c>
      <c r="E2790" s="253">
        <v>2022</v>
      </c>
      <c r="F2790" s="253" t="s">
        <v>48</v>
      </c>
      <c r="G2790" s="254">
        <v>44602</v>
      </c>
      <c r="H2790" s="254">
        <v>44609</v>
      </c>
      <c r="I2790" s="255" t="s">
        <v>2016</v>
      </c>
      <c r="J2790" s="253" t="s">
        <v>938</v>
      </c>
      <c r="K2790" s="256">
        <v>2000</v>
      </c>
      <c r="L2790" s="189"/>
      <c r="M2790" s="1"/>
    </row>
    <row r="2791" spans="1:13" ht="25.5" customHeight="1">
      <c r="A2791" s="1"/>
      <c r="B2791" s="252" t="s">
        <v>2017</v>
      </c>
      <c r="C2791" s="253" t="s">
        <v>1171</v>
      </c>
      <c r="D2791" s="253" t="s">
        <v>15</v>
      </c>
      <c r="E2791" s="253">
        <v>2022</v>
      </c>
      <c r="F2791" s="253" t="s">
        <v>48</v>
      </c>
      <c r="G2791" s="254">
        <v>44602</v>
      </c>
      <c r="H2791" s="254">
        <v>44609</v>
      </c>
      <c r="I2791" s="255" t="s">
        <v>899</v>
      </c>
      <c r="J2791" s="253" t="s">
        <v>1365</v>
      </c>
      <c r="K2791" s="256">
        <v>2000</v>
      </c>
      <c r="L2791" s="189"/>
      <c r="M2791" s="1"/>
    </row>
    <row r="2792" spans="1:13" ht="25.5" customHeight="1">
      <c r="A2792" s="1"/>
      <c r="B2792" s="252" t="s">
        <v>1880</v>
      </c>
      <c r="C2792" s="253" t="s">
        <v>1171</v>
      </c>
      <c r="D2792" s="253" t="s">
        <v>15</v>
      </c>
      <c r="E2792" s="253">
        <v>2022</v>
      </c>
      <c r="F2792" s="253" t="s">
        <v>48</v>
      </c>
      <c r="G2792" s="254">
        <v>44602</v>
      </c>
      <c r="H2792" s="254">
        <v>44609</v>
      </c>
      <c r="I2792" s="255" t="s">
        <v>787</v>
      </c>
      <c r="J2792" s="253" t="s">
        <v>2018</v>
      </c>
      <c r="K2792" s="256">
        <v>2000</v>
      </c>
      <c r="L2792" s="189"/>
      <c r="M2792" s="1"/>
    </row>
    <row r="2793" spans="1:13" ht="25.5" customHeight="1">
      <c r="A2793" s="1"/>
      <c r="B2793" s="252" t="s">
        <v>2019</v>
      </c>
      <c r="C2793" s="253" t="s">
        <v>1171</v>
      </c>
      <c r="D2793" s="253" t="s">
        <v>57</v>
      </c>
      <c r="E2793" s="253">
        <v>2022</v>
      </c>
      <c r="F2793" s="253" t="s">
        <v>48</v>
      </c>
      <c r="G2793" s="254">
        <v>44602</v>
      </c>
      <c r="H2793" s="254">
        <v>44609</v>
      </c>
      <c r="I2793" s="258" t="s">
        <v>2008</v>
      </c>
      <c r="J2793" s="253" t="s">
        <v>938</v>
      </c>
      <c r="K2793" s="256">
        <v>2000</v>
      </c>
      <c r="L2793" s="189"/>
      <c r="M2793" s="1"/>
    </row>
    <row r="2794" spans="1:13" ht="25.5" customHeight="1">
      <c r="A2794" s="1"/>
      <c r="B2794" s="252" t="s">
        <v>1854</v>
      </c>
      <c r="C2794" s="253" t="s">
        <v>14</v>
      </c>
      <c r="D2794" s="253" t="s">
        <v>15</v>
      </c>
      <c r="E2794" s="253">
        <v>2022</v>
      </c>
      <c r="F2794" s="253" t="s">
        <v>48</v>
      </c>
      <c r="G2794" s="254">
        <v>44602</v>
      </c>
      <c r="H2794" s="254">
        <v>44609</v>
      </c>
      <c r="I2794" s="255" t="s">
        <v>899</v>
      </c>
      <c r="J2794" s="253" t="s">
        <v>1221</v>
      </c>
      <c r="K2794" s="256">
        <v>2000</v>
      </c>
      <c r="L2794" s="189"/>
      <c r="M2794" s="1"/>
    </row>
    <row r="2795" spans="1:13" ht="25.5" customHeight="1">
      <c r="A2795" s="1"/>
      <c r="B2795" s="252" t="s">
        <v>2020</v>
      </c>
      <c r="C2795" s="253" t="s">
        <v>1171</v>
      </c>
      <c r="D2795" s="253" t="s">
        <v>15</v>
      </c>
      <c r="E2795" s="253">
        <v>2022</v>
      </c>
      <c r="F2795" s="253" t="s">
        <v>48</v>
      </c>
      <c r="G2795" s="254">
        <v>44602</v>
      </c>
      <c r="H2795" s="254">
        <v>44609</v>
      </c>
      <c r="I2795" s="255" t="s">
        <v>787</v>
      </c>
      <c r="J2795" s="253" t="s">
        <v>1221</v>
      </c>
      <c r="K2795" s="256">
        <v>2000</v>
      </c>
      <c r="L2795" s="189"/>
      <c r="M2795" s="1"/>
    </row>
    <row r="2796" spans="1:13" ht="25.5" customHeight="1">
      <c r="A2796" s="1"/>
      <c r="B2796" s="252" t="s">
        <v>2021</v>
      </c>
      <c r="C2796" s="253" t="s">
        <v>1171</v>
      </c>
      <c r="D2796" s="253" t="s">
        <v>15</v>
      </c>
      <c r="E2796" s="253">
        <v>2022</v>
      </c>
      <c r="F2796" s="253" t="s">
        <v>48</v>
      </c>
      <c r="G2796" s="254">
        <v>44602</v>
      </c>
      <c r="H2796" s="254">
        <v>44609</v>
      </c>
      <c r="I2796" s="255" t="s">
        <v>787</v>
      </c>
      <c r="J2796" s="253" t="s">
        <v>489</v>
      </c>
      <c r="K2796" s="256">
        <v>2000</v>
      </c>
      <c r="L2796" s="189"/>
      <c r="M2796" s="1"/>
    </row>
    <row r="2797" spans="1:13" ht="25.5" customHeight="1">
      <c r="A2797" s="1"/>
      <c r="B2797" s="252" t="s">
        <v>2022</v>
      </c>
      <c r="C2797" s="253" t="s">
        <v>1171</v>
      </c>
      <c r="D2797" s="253" t="s">
        <v>15</v>
      </c>
      <c r="E2797" s="253">
        <v>2022</v>
      </c>
      <c r="F2797" s="253" t="s">
        <v>48</v>
      </c>
      <c r="G2797" s="254">
        <v>44602</v>
      </c>
      <c r="H2797" s="254">
        <v>44609</v>
      </c>
      <c r="I2797" s="255" t="s">
        <v>787</v>
      </c>
      <c r="J2797" s="253" t="s">
        <v>1221</v>
      </c>
      <c r="K2797" s="256">
        <v>2000</v>
      </c>
      <c r="L2797" s="189"/>
      <c r="M2797" s="1"/>
    </row>
    <row r="2798" spans="1:13" ht="25.5" customHeight="1">
      <c r="A2798" s="1"/>
      <c r="B2798" s="252" t="s">
        <v>2023</v>
      </c>
      <c r="C2798" s="253" t="s">
        <v>14</v>
      </c>
      <c r="D2798" s="253" t="s">
        <v>15</v>
      </c>
      <c r="E2798" s="253">
        <v>2022</v>
      </c>
      <c r="F2798" s="253" t="s">
        <v>48</v>
      </c>
      <c r="G2798" s="254">
        <v>44602</v>
      </c>
      <c r="H2798" s="254">
        <v>44609</v>
      </c>
      <c r="I2798" s="255" t="s">
        <v>899</v>
      </c>
      <c r="J2798" s="253" t="s">
        <v>2024</v>
      </c>
      <c r="K2798" s="256">
        <v>2000</v>
      </c>
      <c r="L2798" s="189"/>
      <c r="M2798" s="1"/>
    </row>
    <row r="2799" spans="1:13" ht="25.5" customHeight="1">
      <c r="A2799" s="1"/>
      <c r="B2799" s="252" t="s">
        <v>2025</v>
      </c>
      <c r="C2799" s="253" t="s">
        <v>1171</v>
      </c>
      <c r="D2799" s="253" t="s">
        <v>22</v>
      </c>
      <c r="E2799" s="253">
        <v>2022</v>
      </c>
      <c r="F2799" s="253" t="s">
        <v>48</v>
      </c>
      <c r="G2799" s="254">
        <v>44606</v>
      </c>
      <c r="H2799" s="254">
        <v>44613</v>
      </c>
      <c r="I2799" s="253" t="s">
        <v>1363</v>
      </c>
      <c r="J2799" s="253" t="s">
        <v>381</v>
      </c>
      <c r="K2799" s="256">
        <v>2500</v>
      </c>
      <c r="L2799" s="189"/>
      <c r="M2799" s="1"/>
    </row>
    <row r="2800" spans="1:13" ht="25.5" customHeight="1">
      <c r="A2800" s="263"/>
      <c r="B2800" s="252" t="s">
        <v>2026</v>
      </c>
      <c r="C2800" s="253" t="s">
        <v>1171</v>
      </c>
      <c r="D2800" s="253" t="s">
        <v>65</v>
      </c>
      <c r="E2800" s="253">
        <v>2022</v>
      </c>
      <c r="F2800" s="253" t="s">
        <v>48</v>
      </c>
      <c r="G2800" s="254">
        <v>44602</v>
      </c>
      <c r="H2800" s="254">
        <v>44613</v>
      </c>
      <c r="I2800" s="255" t="s">
        <v>2016</v>
      </c>
      <c r="J2800" s="253" t="s">
        <v>2027</v>
      </c>
      <c r="K2800" s="256">
        <v>2000</v>
      </c>
      <c r="L2800" s="189"/>
      <c r="M2800" s="1"/>
    </row>
    <row r="2801" spans="1:13" ht="25.5" customHeight="1">
      <c r="A2801" s="1"/>
      <c r="B2801" s="252" t="s">
        <v>2028</v>
      </c>
      <c r="C2801" s="253" t="s">
        <v>14</v>
      </c>
      <c r="D2801" s="253" t="s">
        <v>148</v>
      </c>
      <c r="E2801" s="253">
        <v>2022</v>
      </c>
      <c r="F2801" s="253" t="s">
        <v>48</v>
      </c>
      <c r="G2801" s="254">
        <v>44602</v>
      </c>
      <c r="H2801" s="254">
        <v>44613</v>
      </c>
      <c r="I2801" s="258" t="s">
        <v>2029</v>
      </c>
      <c r="J2801" s="253" t="s">
        <v>1844</v>
      </c>
      <c r="K2801" s="256">
        <v>2000</v>
      </c>
      <c r="L2801" s="189"/>
      <c r="M2801" s="1"/>
    </row>
    <row r="2802" spans="1:13" ht="25.5" customHeight="1">
      <c r="A2802" s="1"/>
      <c r="B2802" s="252" t="s">
        <v>2030</v>
      </c>
      <c r="C2802" s="253" t="s">
        <v>1171</v>
      </c>
      <c r="D2802" s="253" t="s">
        <v>57</v>
      </c>
      <c r="E2802" s="253">
        <v>2022</v>
      </c>
      <c r="F2802" s="253" t="s">
        <v>48</v>
      </c>
      <c r="G2802" s="254">
        <v>44602</v>
      </c>
      <c r="H2802" s="254">
        <v>44613</v>
      </c>
      <c r="I2802" s="258" t="s">
        <v>2008</v>
      </c>
      <c r="J2802" s="253" t="s">
        <v>31</v>
      </c>
      <c r="K2802" s="256">
        <v>2000</v>
      </c>
      <c r="L2802" s="189"/>
      <c r="M2802" s="1"/>
    </row>
    <row r="2803" spans="1:13" ht="25.5" customHeight="1">
      <c r="A2803" s="1"/>
      <c r="B2803" s="252" t="s">
        <v>2031</v>
      </c>
      <c r="C2803" s="253" t="s">
        <v>14</v>
      </c>
      <c r="D2803" s="253" t="s">
        <v>22</v>
      </c>
      <c r="E2803" s="253">
        <v>2022</v>
      </c>
      <c r="F2803" s="253" t="s">
        <v>48</v>
      </c>
      <c r="G2803" s="254">
        <v>44606</v>
      </c>
      <c r="H2803" s="254">
        <v>44613</v>
      </c>
      <c r="I2803" s="253" t="s">
        <v>937</v>
      </c>
      <c r="J2803" s="253" t="s">
        <v>887</v>
      </c>
      <c r="K2803" s="256">
        <v>2500</v>
      </c>
      <c r="L2803" s="189"/>
      <c r="M2803" s="1"/>
    </row>
    <row r="2804" spans="1:13" ht="18" customHeight="1">
      <c r="A2804" s="1"/>
      <c r="B2804" s="252" t="s">
        <v>2032</v>
      </c>
      <c r="C2804" s="253" t="s">
        <v>14</v>
      </c>
      <c r="D2804" s="253" t="s">
        <v>15</v>
      </c>
      <c r="E2804" s="253">
        <v>2022</v>
      </c>
      <c r="F2804" s="253" t="s">
        <v>48</v>
      </c>
      <c r="G2804" s="254">
        <v>44602</v>
      </c>
      <c r="H2804" s="254">
        <v>44613</v>
      </c>
      <c r="I2804" s="255" t="s">
        <v>899</v>
      </c>
      <c r="J2804" s="253" t="s">
        <v>381</v>
      </c>
      <c r="K2804" s="256">
        <v>2000</v>
      </c>
      <c r="L2804" s="189"/>
      <c r="M2804" s="1"/>
    </row>
    <row r="2805" spans="1:13" ht="18" customHeight="1">
      <c r="A2805" s="1"/>
      <c r="B2805" s="252" t="s">
        <v>1853</v>
      </c>
      <c r="C2805" s="253" t="s">
        <v>1171</v>
      </c>
      <c r="D2805" s="253" t="s">
        <v>22</v>
      </c>
      <c r="E2805" s="253">
        <v>2022</v>
      </c>
      <c r="F2805" s="253" t="s">
        <v>48</v>
      </c>
      <c r="G2805" s="254">
        <v>44606</v>
      </c>
      <c r="H2805" s="254">
        <v>44613</v>
      </c>
      <c r="I2805" s="253" t="s">
        <v>1363</v>
      </c>
      <c r="J2805" s="253" t="s">
        <v>2033</v>
      </c>
      <c r="K2805" s="256">
        <v>2500</v>
      </c>
      <c r="L2805" s="189"/>
      <c r="M2805" s="1"/>
    </row>
    <row r="2806" spans="1:13" ht="18" customHeight="1">
      <c r="A2806" s="1"/>
      <c r="B2806" s="252" t="s">
        <v>1968</v>
      </c>
      <c r="C2806" s="253" t="s">
        <v>14</v>
      </c>
      <c r="D2806" s="253" t="s">
        <v>22</v>
      </c>
      <c r="E2806" s="253">
        <v>2022</v>
      </c>
      <c r="F2806" s="253" t="s">
        <v>48</v>
      </c>
      <c r="G2806" s="254">
        <v>44606</v>
      </c>
      <c r="H2806" s="254">
        <v>44613</v>
      </c>
      <c r="I2806" s="253" t="s">
        <v>1363</v>
      </c>
      <c r="J2806" s="253" t="s">
        <v>1792</v>
      </c>
      <c r="K2806" s="256">
        <v>2500</v>
      </c>
      <c r="L2806" s="189"/>
      <c r="M2806" s="1"/>
    </row>
    <row r="2807" spans="1:13" ht="18" customHeight="1">
      <c r="A2807" s="1"/>
      <c r="B2807" s="252" t="s">
        <v>2005</v>
      </c>
      <c r="C2807" s="253" t="s">
        <v>14</v>
      </c>
      <c r="D2807" s="253" t="s">
        <v>65</v>
      </c>
      <c r="E2807" s="253">
        <v>2022</v>
      </c>
      <c r="F2807" s="253" t="s">
        <v>48</v>
      </c>
      <c r="G2807" s="254">
        <v>44600</v>
      </c>
      <c r="H2807" s="254">
        <v>44616</v>
      </c>
      <c r="I2807" s="255" t="s">
        <v>1224</v>
      </c>
      <c r="J2807" s="253" t="s">
        <v>2006</v>
      </c>
      <c r="K2807" s="256">
        <v>2000</v>
      </c>
      <c r="L2807" s="189"/>
      <c r="M2807" s="1"/>
    </row>
    <row r="2808" spans="1:13" ht="18" customHeight="1">
      <c r="A2808" s="1"/>
      <c r="B2808" s="252" t="s">
        <v>2009</v>
      </c>
      <c r="C2808" s="253" t="s">
        <v>14</v>
      </c>
      <c r="D2808" s="253" t="s">
        <v>65</v>
      </c>
      <c r="E2808" s="253">
        <v>2022</v>
      </c>
      <c r="F2808" s="253" t="s">
        <v>48</v>
      </c>
      <c r="G2808" s="254">
        <v>44600</v>
      </c>
      <c r="H2808" s="254">
        <v>44616</v>
      </c>
      <c r="I2808" s="255" t="s">
        <v>1985</v>
      </c>
      <c r="J2808" s="253" t="s">
        <v>2010</v>
      </c>
      <c r="K2808" s="256">
        <v>2000</v>
      </c>
      <c r="L2808" s="189"/>
      <c r="M2808" s="1"/>
    </row>
    <row r="2809" spans="1:13" ht="18" customHeight="1">
      <c r="A2809" s="1"/>
      <c r="B2809" s="252" t="s">
        <v>2011</v>
      </c>
      <c r="C2809" s="253" t="s">
        <v>14</v>
      </c>
      <c r="D2809" s="253" t="s">
        <v>443</v>
      </c>
      <c r="E2809" s="253">
        <v>2022</v>
      </c>
      <c r="F2809" s="253" t="s">
        <v>48</v>
      </c>
      <c r="G2809" s="254">
        <v>44609</v>
      </c>
      <c r="H2809" s="257">
        <v>44620</v>
      </c>
      <c r="I2809" s="259" t="s">
        <v>2034</v>
      </c>
      <c r="J2809" s="253" t="s">
        <v>2013</v>
      </c>
      <c r="K2809" s="256">
        <v>2000</v>
      </c>
      <c r="L2809" s="189"/>
      <c r="M2809" s="1"/>
    </row>
    <row r="2810" spans="1:13" ht="20.25" customHeight="1">
      <c r="A2810" s="1"/>
      <c r="B2810" s="252" t="s">
        <v>2035</v>
      </c>
      <c r="C2810" s="265" t="s">
        <v>1171</v>
      </c>
      <c r="D2810" s="265" t="s">
        <v>22</v>
      </c>
      <c r="E2810" s="265">
        <v>2022</v>
      </c>
      <c r="F2810" s="253" t="s">
        <v>48</v>
      </c>
      <c r="G2810" s="266">
        <v>44606</v>
      </c>
      <c r="H2810" s="266">
        <v>44620</v>
      </c>
      <c r="I2810" s="253" t="s">
        <v>1363</v>
      </c>
      <c r="J2810" s="265" t="s">
        <v>2036</v>
      </c>
      <c r="K2810" s="267">
        <v>2500</v>
      </c>
      <c r="L2810" s="134"/>
      <c r="M2810" s="1"/>
    </row>
    <row r="2811" spans="1:13" ht="20.25" customHeight="1">
      <c r="A2811" s="268"/>
      <c r="B2811" s="252" t="s">
        <v>2007</v>
      </c>
      <c r="C2811" s="253" t="s">
        <v>14</v>
      </c>
      <c r="D2811" s="253" t="s">
        <v>57</v>
      </c>
      <c r="E2811" s="253">
        <v>2022</v>
      </c>
      <c r="F2811" s="253" t="s">
        <v>48</v>
      </c>
      <c r="G2811" s="257">
        <v>44609</v>
      </c>
      <c r="H2811" s="257">
        <v>44629</v>
      </c>
      <c r="I2811" s="253" t="s">
        <v>766</v>
      </c>
      <c r="J2811" s="253" t="s">
        <v>508</v>
      </c>
      <c r="K2811" s="256">
        <v>2000</v>
      </c>
      <c r="L2811" s="189"/>
      <c r="M2811" s="268"/>
    </row>
    <row r="2812" spans="1:13" ht="20.25" customHeight="1">
      <c r="A2812" s="1"/>
      <c r="B2812" s="269" t="s">
        <v>2037</v>
      </c>
      <c r="C2812" s="224" t="s">
        <v>45</v>
      </c>
      <c r="D2812" s="224" t="s">
        <v>46</v>
      </c>
      <c r="E2812" s="261">
        <v>2022</v>
      </c>
      <c r="F2812" s="262" t="s">
        <v>48</v>
      </c>
      <c r="G2812" s="226"/>
      <c r="H2812" s="226"/>
      <c r="I2812" s="224"/>
      <c r="J2812" s="225"/>
      <c r="K2812" s="227">
        <v>0</v>
      </c>
      <c r="L2812" s="131">
        <f>SUM(K2790:K2811)</f>
        <v>46500</v>
      </c>
      <c r="M2812" s="1"/>
    </row>
    <row r="2813" spans="1:13" ht="20.25" customHeight="1">
      <c r="A2813" s="268"/>
      <c r="B2813" s="252" t="s">
        <v>2020</v>
      </c>
      <c r="C2813" s="253" t="s">
        <v>1171</v>
      </c>
      <c r="D2813" s="253" t="s">
        <v>15</v>
      </c>
      <c r="E2813" s="253">
        <v>2022</v>
      </c>
      <c r="F2813" s="253" t="s">
        <v>81</v>
      </c>
      <c r="G2813" s="257">
        <v>44627</v>
      </c>
      <c r="H2813" s="257">
        <v>44636</v>
      </c>
      <c r="I2813" s="255" t="s">
        <v>2038</v>
      </c>
      <c r="J2813" s="253" t="s">
        <v>1221</v>
      </c>
      <c r="K2813" s="256">
        <v>2000</v>
      </c>
      <c r="L2813" s="189"/>
      <c r="M2813" s="268"/>
    </row>
    <row r="2814" spans="1:13" ht="20.25" customHeight="1">
      <c r="A2814" s="268"/>
      <c r="B2814" s="252" t="s">
        <v>1853</v>
      </c>
      <c r="C2814" s="253" t="s">
        <v>1171</v>
      </c>
      <c r="D2814" s="253" t="s">
        <v>22</v>
      </c>
      <c r="E2814" s="253">
        <v>2022</v>
      </c>
      <c r="F2814" s="253" t="s">
        <v>81</v>
      </c>
      <c r="G2814" s="257">
        <v>44627</v>
      </c>
      <c r="H2814" s="254">
        <v>44636</v>
      </c>
      <c r="I2814" s="253" t="s">
        <v>1388</v>
      </c>
      <c r="J2814" s="253" t="s">
        <v>2033</v>
      </c>
      <c r="K2814" s="256">
        <v>2500</v>
      </c>
      <c r="L2814" s="189"/>
      <c r="M2814" s="268"/>
    </row>
    <row r="2815" spans="1:13" ht="20.25" customHeight="1">
      <c r="A2815" s="268"/>
      <c r="B2815" s="252" t="s">
        <v>2007</v>
      </c>
      <c r="C2815" s="253" t="s">
        <v>14</v>
      </c>
      <c r="D2815" s="253" t="s">
        <v>57</v>
      </c>
      <c r="E2815" s="253">
        <v>2022</v>
      </c>
      <c r="F2815" s="253" t="s">
        <v>81</v>
      </c>
      <c r="G2815" s="257">
        <v>44627</v>
      </c>
      <c r="H2815" s="257">
        <v>44636</v>
      </c>
      <c r="I2815" s="253" t="s">
        <v>812</v>
      </c>
      <c r="J2815" s="253" t="s">
        <v>508</v>
      </c>
      <c r="K2815" s="256">
        <v>2000</v>
      </c>
      <c r="L2815" s="189"/>
      <c r="M2815" s="268"/>
    </row>
    <row r="2816" spans="1:13" ht="20.25" customHeight="1">
      <c r="A2816" s="268"/>
      <c r="B2816" s="252" t="s">
        <v>2021</v>
      </c>
      <c r="C2816" s="253" t="s">
        <v>1171</v>
      </c>
      <c r="D2816" s="253" t="s">
        <v>15</v>
      </c>
      <c r="E2816" s="253">
        <v>2022</v>
      </c>
      <c r="F2816" s="253" t="s">
        <v>81</v>
      </c>
      <c r="G2816" s="254">
        <v>44627</v>
      </c>
      <c r="H2816" s="257">
        <v>44636</v>
      </c>
      <c r="I2816" s="255" t="s">
        <v>2038</v>
      </c>
      <c r="J2816" s="253" t="s">
        <v>489</v>
      </c>
      <c r="K2816" s="256">
        <v>2000</v>
      </c>
      <c r="L2816" s="189"/>
      <c r="M2816" s="268"/>
    </row>
    <row r="2817" spans="1:13" ht="20.25" customHeight="1">
      <c r="A2817" s="268"/>
      <c r="B2817" s="252" t="s">
        <v>2022</v>
      </c>
      <c r="C2817" s="253" t="s">
        <v>1171</v>
      </c>
      <c r="D2817" s="253" t="s">
        <v>15</v>
      </c>
      <c r="E2817" s="253">
        <v>2022</v>
      </c>
      <c r="F2817" s="253" t="s">
        <v>81</v>
      </c>
      <c r="G2817" s="254">
        <v>44627</v>
      </c>
      <c r="H2817" s="257">
        <v>44636</v>
      </c>
      <c r="I2817" s="255" t="s">
        <v>2038</v>
      </c>
      <c r="J2817" s="253" t="s">
        <v>1221</v>
      </c>
      <c r="K2817" s="256">
        <v>2000</v>
      </c>
      <c r="L2817" s="189"/>
      <c r="M2817" s="268"/>
    </row>
    <row r="2818" spans="1:13" ht="20.25" customHeight="1">
      <c r="A2818" s="268"/>
      <c r="B2818" s="252" t="s">
        <v>1854</v>
      </c>
      <c r="C2818" s="253" t="s">
        <v>14</v>
      </c>
      <c r="D2818" s="253" t="s">
        <v>15</v>
      </c>
      <c r="E2818" s="253">
        <v>2022</v>
      </c>
      <c r="F2818" s="253" t="s">
        <v>81</v>
      </c>
      <c r="G2818" s="254">
        <v>44627</v>
      </c>
      <c r="H2818" s="257">
        <v>44636</v>
      </c>
      <c r="I2818" s="255" t="s">
        <v>907</v>
      </c>
      <c r="J2818" s="253" t="s">
        <v>1221</v>
      </c>
      <c r="K2818" s="256">
        <v>2000</v>
      </c>
      <c r="L2818" s="189"/>
      <c r="M2818" s="268"/>
    </row>
    <row r="2819" spans="1:13" ht="20.25" customHeight="1">
      <c r="A2819" s="268"/>
      <c r="B2819" s="252" t="s">
        <v>2032</v>
      </c>
      <c r="C2819" s="253" t="s">
        <v>14</v>
      </c>
      <c r="D2819" s="253" t="s">
        <v>15</v>
      </c>
      <c r="E2819" s="253">
        <v>2022</v>
      </c>
      <c r="F2819" s="253" t="s">
        <v>81</v>
      </c>
      <c r="G2819" s="254">
        <v>44627</v>
      </c>
      <c r="H2819" s="257">
        <v>44636</v>
      </c>
      <c r="I2819" s="255" t="s">
        <v>907</v>
      </c>
      <c r="J2819" s="253" t="s">
        <v>381</v>
      </c>
      <c r="K2819" s="256">
        <v>2000</v>
      </c>
      <c r="L2819" s="189"/>
      <c r="M2819" s="268"/>
    </row>
    <row r="2820" spans="1:13" ht="20.25" customHeight="1">
      <c r="A2820" s="268"/>
      <c r="B2820" s="252" t="s">
        <v>2023</v>
      </c>
      <c r="C2820" s="253" t="s">
        <v>14</v>
      </c>
      <c r="D2820" s="253" t="s">
        <v>15</v>
      </c>
      <c r="E2820" s="253">
        <v>2022</v>
      </c>
      <c r="F2820" s="253" t="s">
        <v>81</v>
      </c>
      <c r="G2820" s="254">
        <v>44627</v>
      </c>
      <c r="H2820" s="257">
        <v>44636</v>
      </c>
      <c r="I2820" s="255" t="s">
        <v>907</v>
      </c>
      <c r="J2820" s="253" t="s">
        <v>2024</v>
      </c>
      <c r="K2820" s="256">
        <v>2000</v>
      </c>
      <c r="L2820" s="189"/>
      <c r="M2820" s="268"/>
    </row>
    <row r="2821" spans="1:13" ht="20.25" customHeight="1">
      <c r="A2821" s="268"/>
      <c r="B2821" s="252" t="s">
        <v>2005</v>
      </c>
      <c r="C2821" s="253" t="s">
        <v>14</v>
      </c>
      <c r="D2821" s="253" t="s">
        <v>65</v>
      </c>
      <c r="E2821" s="253">
        <v>2022</v>
      </c>
      <c r="F2821" s="253" t="s">
        <v>81</v>
      </c>
      <c r="G2821" s="254">
        <v>44627</v>
      </c>
      <c r="H2821" s="257">
        <v>44636</v>
      </c>
      <c r="I2821" s="255" t="s">
        <v>1240</v>
      </c>
      <c r="J2821" s="253" t="s">
        <v>2006</v>
      </c>
      <c r="K2821" s="256">
        <v>2000</v>
      </c>
      <c r="L2821" s="189"/>
      <c r="M2821" s="268"/>
    </row>
    <row r="2822" spans="1:13" ht="20.25" customHeight="1">
      <c r="A2822" s="268"/>
      <c r="B2822" s="252" t="s">
        <v>2025</v>
      </c>
      <c r="C2822" s="253" t="s">
        <v>1171</v>
      </c>
      <c r="D2822" s="253" t="s">
        <v>22</v>
      </c>
      <c r="E2822" s="253">
        <v>2022</v>
      </c>
      <c r="F2822" s="253" t="s">
        <v>81</v>
      </c>
      <c r="G2822" s="254">
        <v>44627</v>
      </c>
      <c r="H2822" s="257">
        <v>44636</v>
      </c>
      <c r="I2822" s="253" t="s">
        <v>1388</v>
      </c>
      <c r="J2822" s="253" t="s">
        <v>381</v>
      </c>
      <c r="K2822" s="256">
        <v>2500</v>
      </c>
      <c r="L2822" s="189"/>
      <c r="M2822" s="268"/>
    </row>
    <row r="2823" spans="1:13" ht="20.25" customHeight="1">
      <c r="A2823" s="268"/>
      <c r="B2823" s="252" t="s">
        <v>2019</v>
      </c>
      <c r="C2823" s="253" t="s">
        <v>1171</v>
      </c>
      <c r="D2823" s="253" t="s">
        <v>57</v>
      </c>
      <c r="E2823" s="253">
        <v>2022</v>
      </c>
      <c r="F2823" s="253" t="s">
        <v>81</v>
      </c>
      <c r="G2823" s="254">
        <v>44627</v>
      </c>
      <c r="H2823" s="257">
        <v>44636</v>
      </c>
      <c r="I2823" s="258" t="s">
        <v>2039</v>
      </c>
      <c r="J2823" s="253" t="s">
        <v>938</v>
      </c>
      <c r="K2823" s="256">
        <v>2000</v>
      </c>
      <c r="L2823" s="189"/>
      <c r="M2823" s="268"/>
    </row>
    <row r="2824" spans="1:13" ht="20.25" customHeight="1">
      <c r="A2824" s="268"/>
      <c r="B2824" s="252" t="s">
        <v>2040</v>
      </c>
      <c r="C2824" s="253" t="s">
        <v>1171</v>
      </c>
      <c r="D2824" s="253" t="s">
        <v>57</v>
      </c>
      <c r="E2824" s="253">
        <v>2022</v>
      </c>
      <c r="F2824" s="253" t="s">
        <v>81</v>
      </c>
      <c r="G2824" s="257">
        <v>44628</v>
      </c>
      <c r="H2824" s="257">
        <v>44636</v>
      </c>
      <c r="I2824" s="258" t="s">
        <v>2008</v>
      </c>
      <c r="J2824" s="253" t="s">
        <v>2041</v>
      </c>
      <c r="K2824" s="256">
        <v>2000</v>
      </c>
      <c r="L2824" s="189"/>
      <c r="M2824" s="268"/>
    </row>
    <row r="2825" spans="1:13" ht="20.25" customHeight="1">
      <c r="A2825" s="268"/>
      <c r="B2825" s="252" t="s">
        <v>1880</v>
      </c>
      <c r="C2825" s="253" t="s">
        <v>1171</v>
      </c>
      <c r="D2825" s="253" t="s">
        <v>15</v>
      </c>
      <c r="E2825" s="253">
        <v>2022</v>
      </c>
      <c r="F2825" s="253" t="s">
        <v>81</v>
      </c>
      <c r="G2825" s="254">
        <v>44627</v>
      </c>
      <c r="H2825" s="257">
        <v>44636</v>
      </c>
      <c r="I2825" s="255" t="s">
        <v>2038</v>
      </c>
      <c r="J2825" s="253" t="s">
        <v>2018</v>
      </c>
      <c r="K2825" s="256">
        <v>2000</v>
      </c>
      <c r="L2825" s="189"/>
      <c r="M2825" s="268"/>
    </row>
    <row r="2826" spans="1:13" ht="20.25" customHeight="1">
      <c r="A2826" s="268"/>
      <c r="B2826" s="252" t="s">
        <v>2042</v>
      </c>
      <c r="C2826" s="253" t="s">
        <v>1171</v>
      </c>
      <c r="D2826" s="253" t="s">
        <v>57</v>
      </c>
      <c r="E2826" s="253">
        <v>2022</v>
      </c>
      <c r="F2826" s="253" t="s">
        <v>81</v>
      </c>
      <c r="G2826" s="257">
        <v>44628</v>
      </c>
      <c r="H2826" s="257">
        <v>44636</v>
      </c>
      <c r="I2826" s="258" t="s">
        <v>2008</v>
      </c>
      <c r="J2826" s="253" t="s">
        <v>2043</v>
      </c>
      <c r="K2826" s="256">
        <v>2000</v>
      </c>
      <c r="L2826" s="189"/>
      <c r="M2826" s="268"/>
    </row>
    <row r="2827" spans="1:13" ht="20.25" customHeight="1">
      <c r="A2827" s="268"/>
      <c r="B2827" s="252" t="s">
        <v>2028</v>
      </c>
      <c r="C2827" s="253" t="s">
        <v>14</v>
      </c>
      <c r="D2827" s="253" t="s">
        <v>148</v>
      </c>
      <c r="E2827" s="253">
        <v>2022</v>
      </c>
      <c r="F2827" s="253" t="s">
        <v>81</v>
      </c>
      <c r="G2827" s="254">
        <v>44627</v>
      </c>
      <c r="H2827" s="257">
        <v>44636</v>
      </c>
      <c r="I2827" s="258" t="s">
        <v>2044</v>
      </c>
      <c r="J2827" s="253" t="s">
        <v>1844</v>
      </c>
      <c r="K2827" s="256">
        <v>2000</v>
      </c>
      <c r="L2827" s="189"/>
      <c r="M2827" s="268"/>
    </row>
    <row r="2828" spans="1:13" ht="20.25" customHeight="1">
      <c r="A2828" s="268"/>
      <c r="B2828" s="252" t="s">
        <v>2030</v>
      </c>
      <c r="C2828" s="253" t="s">
        <v>1171</v>
      </c>
      <c r="D2828" s="253" t="s">
        <v>57</v>
      </c>
      <c r="E2828" s="253">
        <v>2022</v>
      </c>
      <c r="F2828" s="253" t="s">
        <v>81</v>
      </c>
      <c r="G2828" s="254">
        <v>44627</v>
      </c>
      <c r="H2828" s="257">
        <v>44636</v>
      </c>
      <c r="I2828" s="258" t="s">
        <v>2039</v>
      </c>
      <c r="J2828" s="253" t="s">
        <v>31</v>
      </c>
      <c r="K2828" s="256">
        <v>2000</v>
      </c>
      <c r="L2828" s="189"/>
      <c r="M2828" s="268"/>
    </row>
    <row r="2829" spans="1:13" ht="20.25" customHeight="1">
      <c r="A2829" s="268"/>
      <c r="B2829" s="252" t="s">
        <v>2017</v>
      </c>
      <c r="C2829" s="253" t="s">
        <v>1171</v>
      </c>
      <c r="D2829" s="253" t="s">
        <v>15</v>
      </c>
      <c r="E2829" s="253">
        <v>2022</v>
      </c>
      <c r="F2829" s="253" t="s">
        <v>81</v>
      </c>
      <c r="G2829" s="254">
        <v>44627</v>
      </c>
      <c r="H2829" s="257">
        <v>44636</v>
      </c>
      <c r="I2829" s="255" t="s">
        <v>907</v>
      </c>
      <c r="J2829" s="253" t="s">
        <v>1365</v>
      </c>
      <c r="K2829" s="256">
        <v>2000</v>
      </c>
      <c r="L2829" s="189"/>
      <c r="M2829" s="268"/>
    </row>
    <row r="2830" spans="1:13" ht="20.25" customHeight="1">
      <c r="A2830" s="268"/>
      <c r="B2830" s="264" t="s">
        <v>2035</v>
      </c>
      <c r="C2830" s="265" t="s">
        <v>1171</v>
      </c>
      <c r="D2830" s="265" t="s">
        <v>22</v>
      </c>
      <c r="E2830" s="265">
        <v>2022</v>
      </c>
      <c r="F2830" s="253" t="s">
        <v>81</v>
      </c>
      <c r="G2830" s="254">
        <v>44627</v>
      </c>
      <c r="H2830" s="257">
        <v>44636</v>
      </c>
      <c r="I2830" s="253" t="s">
        <v>1388</v>
      </c>
      <c r="J2830" s="265" t="s">
        <v>2036</v>
      </c>
      <c r="K2830" s="267">
        <v>2500</v>
      </c>
      <c r="L2830" s="189"/>
      <c r="M2830" s="268"/>
    </row>
    <row r="2831" spans="1:13" ht="20.25" customHeight="1">
      <c r="A2831" s="268"/>
      <c r="B2831" s="252" t="s">
        <v>2015</v>
      </c>
      <c r="C2831" s="253" t="s">
        <v>14</v>
      </c>
      <c r="D2831" s="253" t="s">
        <v>65</v>
      </c>
      <c r="E2831" s="253">
        <v>2022</v>
      </c>
      <c r="F2831" s="253" t="s">
        <v>81</v>
      </c>
      <c r="G2831" s="254">
        <v>44627</v>
      </c>
      <c r="H2831" s="257">
        <v>44636</v>
      </c>
      <c r="I2831" s="255" t="s">
        <v>2045</v>
      </c>
      <c r="J2831" s="253" t="s">
        <v>938</v>
      </c>
      <c r="K2831" s="256">
        <v>2000</v>
      </c>
      <c r="L2831" s="189"/>
      <c r="M2831" s="268"/>
    </row>
    <row r="2832" spans="1:13" ht="20.25" customHeight="1">
      <c r="A2832" s="268"/>
      <c r="B2832" s="252" t="s">
        <v>2026</v>
      </c>
      <c r="C2832" s="253" t="s">
        <v>1171</v>
      </c>
      <c r="D2832" s="253" t="s">
        <v>65</v>
      </c>
      <c r="E2832" s="253">
        <v>2022</v>
      </c>
      <c r="F2832" s="253" t="s">
        <v>81</v>
      </c>
      <c r="G2832" s="254">
        <v>44627</v>
      </c>
      <c r="H2832" s="257">
        <v>44636</v>
      </c>
      <c r="I2832" s="255" t="s">
        <v>2045</v>
      </c>
      <c r="J2832" s="253" t="s">
        <v>2027</v>
      </c>
      <c r="K2832" s="256">
        <v>2000</v>
      </c>
      <c r="L2832" s="189"/>
      <c r="M2832" s="268"/>
    </row>
    <row r="2833" spans="1:13" ht="20.25" customHeight="1">
      <c r="A2833" s="268"/>
      <c r="B2833" s="252" t="s">
        <v>2046</v>
      </c>
      <c r="C2833" s="253" t="s">
        <v>1171</v>
      </c>
      <c r="D2833" s="253" t="s">
        <v>22</v>
      </c>
      <c r="E2833" s="253">
        <v>2022</v>
      </c>
      <c r="F2833" s="253" t="s">
        <v>81</v>
      </c>
      <c r="G2833" s="257">
        <v>44623</v>
      </c>
      <c r="H2833" s="257">
        <v>44636</v>
      </c>
      <c r="I2833" s="253" t="s">
        <v>1363</v>
      </c>
      <c r="J2833" s="253" t="s">
        <v>745</v>
      </c>
      <c r="K2833" s="256">
        <v>2500</v>
      </c>
      <c r="L2833" s="189"/>
      <c r="M2833" s="268"/>
    </row>
    <row r="2834" spans="1:13" ht="20.25" customHeight="1">
      <c r="A2834" s="268"/>
      <c r="B2834" s="252" t="s">
        <v>2011</v>
      </c>
      <c r="C2834" s="253" t="s">
        <v>14</v>
      </c>
      <c r="D2834" s="253" t="s">
        <v>443</v>
      </c>
      <c r="E2834" s="253">
        <v>2022</v>
      </c>
      <c r="F2834" s="253" t="s">
        <v>81</v>
      </c>
      <c r="G2834" s="254">
        <v>44627</v>
      </c>
      <c r="H2834" s="257">
        <v>44636</v>
      </c>
      <c r="I2834" s="259" t="s">
        <v>2047</v>
      </c>
      <c r="J2834" s="253" t="s">
        <v>2013</v>
      </c>
      <c r="K2834" s="256">
        <v>2000</v>
      </c>
      <c r="L2834" s="189"/>
      <c r="M2834" s="268"/>
    </row>
    <row r="2835" spans="1:13" ht="20.25" customHeight="1">
      <c r="A2835" s="268"/>
      <c r="B2835" s="270" t="s">
        <v>2048</v>
      </c>
      <c r="C2835" s="265" t="s">
        <v>14</v>
      </c>
      <c r="D2835" s="265" t="s">
        <v>22</v>
      </c>
      <c r="E2835" s="253">
        <v>2022</v>
      </c>
      <c r="F2835" s="253" t="s">
        <v>81</v>
      </c>
      <c r="G2835" s="266">
        <v>44635</v>
      </c>
      <c r="H2835" s="266">
        <v>44644</v>
      </c>
      <c r="I2835" s="253" t="s">
        <v>1523</v>
      </c>
      <c r="J2835" s="265" t="s">
        <v>2043</v>
      </c>
      <c r="K2835" s="271">
        <v>2500</v>
      </c>
      <c r="L2835" s="134"/>
      <c r="M2835" s="268"/>
    </row>
    <row r="2836" spans="1:13" ht="20.25" customHeight="1">
      <c r="A2836" s="268"/>
      <c r="B2836" s="270" t="s">
        <v>2049</v>
      </c>
      <c r="C2836" s="265" t="s">
        <v>14</v>
      </c>
      <c r="D2836" s="265" t="s">
        <v>15</v>
      </c>
      <c r="E2836" s="253">
        <v>2022</v>
      </c>
      <c r="F2836" s="253" t="s">
        <v>81</v>
      </c>
      <c r="G2836" s="266">
        <v>44635</v>
      </c>
      <c r="H2836" s="266">
        <v>44645</v>
      </c>
      <c r="I2836" s="255" t="s">
        <v>899</v>
      </c>
      <c r="J2836" s="265" t="s">
        <v>2050</v>
      </c>
      <c r="K2836" s="271">
        <v>2000</v>
      </c>
      <c r="L2836" s="134"/>
      <c r="M2836" s="268"/>
    </row>
    <row r="2837" spans="1:13" ht="20.25" customHeight="1">
      <c r="A2837" s="268"/>
      <c r="B2837" s="270" t="s">
        <v>2051</v>
      </c>
      <c r="C2837" s="265" t="s">
        <v>14</v>
      </c>
      <c r="D2837" s="265" t="s">
        <v>22</v>
      </c>
      <c r="E2837" s="253">
        <v>2022</v>
      </c>
      <c r="F2837" s="253" t="s">
        <v>81</v>
      </c>
      <c r="G2837" s="266">
        <v>44635</v>
      </c>
      <c r="H2837" s="266">
        <v>44645</v>
      </c>
      <c r="I2837" s="253" t="s">
        <v>937</v>
      </c>
      <c r="J2837" s="265" t="s">
        <v>551</v>
      </c>
      <c r="K2837" s="271">
        <v>2500</v>
      </c>
      <c r="L2837" s="134"/>
      <c r="M2837" s="268"/>
    </row>
    <row r="2838" spans="1:13" ht="20.25" customHeight="1">
      <c r="A2838" s="268"/>
      <c r="B2838" s="270" t="s">
        <v>2052</v>
      </c>
      <c r="C2838" s="265" t="s">
        <v>1171</v>
      </c>
      <c r="D2838" s="265" t="s">
        <v>65</v>
      </c>
      <c r="E2838" s="253">
        <v>2022</v>
      </c>
      <c r="F2838" s="253" t="s">
        <v>81</v>
      </c>
      <c r="G2838" s="266">
        <v>44635</v>
      </c>
      <c r="H2838" s="266">
        <v>44645</v>
      </c>
      <c r="I2838" s="255" t="s">
        <v>1202</v>
      </c>
      <c r="J2838" s="265" t="s">
        <v>541</v>
      </c>
      <c r="K2838" s="271">
        <v>2000</v>
      </c>
      <c r="L2838" s="134"/>
      <c r="M2838" s="268"/>
    </row>
    <row r="2839" spans="1:13" ht="20.25" customHeight="1">
      <c r="A2839" s="268"/>
      <c r="B2839" s="252" t="s">
        <v>1968</v>
      </c>
      <c r="C2839" s="253" t="s">
        <v>14</v>
      </c>
      <c r="D2839" s="253" t="s">
        <v>22</v>
      </c>
      <c r="E2839" s="253">
        <v>2022</v>
      </c>
      <c r="F2839" s="253" t="s">
        <v>81</v>
      </c>
      <c r="G2839" s="254">
        <v>44627</v>
      </c>
      <c r="H2839" s="272">
        <v>44651</v>
      </c>
      <c r="I2839" s="253" t="s">
        <v>1388</v>
      </c>
      <c r="J2839" s="253" t="s">
        <v>1792</v>
      </c>
      <c r="K2839" s="256">
        <v>2500</v>
      </c>
      <c r="L2839" s="134"/>
      <c r="M2839" s="268"/>
    </row>
    <row r="2840" spans="1:13" ht="20.25" customHeight="1">
      <c r="A2840" s="268"/>
      <c r="B2840" s="252" t="s">
        <v>2031</v>
      </c>
      <c r="C2840" s="253" t="s">
        <v>14</v>
      </c>
      <c r="D2840" s="253" t="s">
        <v>22</v>
      </c>
      <c r="E2840" s="253">
        <v>2022</v>
      </c>
      <c r="F2840" s="253" t="s">
        <v>81</v>
      </c>
      <c r="G2840" s="254">
        <v>44627</v>
      </c>
      <c r="H2840" s="272">
        <v>44651</v>
      </c>
      <c r="I2840" s="253" t="s">
        <v>942</v>
      </c>
      <c r="J2840" s="253" t="s">
        <v>887</v>
      </c>
      <c r="K2840" s="256">
        <v>2500</v>
      </c>
      <c r="L2840" s="134"/>
      <c r="M2840" s="268"/>
    </row>
    <row r="2841" spans="1:13" ht="20.25" customHeight="1">
      <c r="A2841" s="268"/>
      <c r="B2841" s="273" t="s">
        <v>2053</v>
      </c>
      <c r="C2841" s="224" t="s">
        <v>45</v>
      </c>
      <c r="D2841" s="224" t="s">
        <v>46</v>
      </c>
      <c r="E2841" s="261">
        <v>2022</v>
      </c>
      <c r="F2841" s="262" t="s">
        <v>81</v>
      </c>
      <c r="G2841" s="226"/>
      <c r="H2841" s="226"/>
      <c r="I2841" s="224"/>
      <c r="J2841" s="225"/>
      <c r="K2841" s="227"/>
      <c r="L2841" s="131">
        <f>SUM(K2813:K2840)</f>
        <v>60000</v>
      </c>
      <c r="M2841" s="268"/>
    </row>
    <row r="2842" spans="1:13" ht="20.25" customHeight="1">
      <c r="A2842" s="1"/>
      <c r="B2842" s="240" t="s">
        <v>467</v>
      </c>
      <c r="C2842" s="241"/>
      <c r="D2842" s="241"/>
      <c r="E2842" s="241"/>
      <c r="F2842" s="241"/>
      <c r="G2842" s="241"/>
      <c r="H2842" s="241"/>
      <c r="I2842" s="241"/>
      <c r="J2842" s="241"/>
      <c r="K2842" s="242"/>
      <c r="L2842" s="243">
        <f>SUM(L2841+L2812+L2789)</f>
        <v>114500</v>
      </c>
      <c r="M2842" s="1"/>
    </row>
    <row r="2843" spans="1:13" ht="20.25" customHeight="1">
      <c r="A2843" s="1"/>
      <c r="B2843" s="244" t="s">
        <v>2054</v>
      </c>
      <c r="C2843" s="245"/>
      <c r="D2843" s="245"/>
      <c r="E2843" s="245"/>
      <c r="F2843" s="245"/>
      <c r="G2843" s="245"/>
      <c r="H2843" s="245"/>
      <c r="I2843" s="245"/>
      <c r="J2843" s="245"/>
      <c r="K2843" s="246"/>
      <c r="L2843" s="247">
        <f>L2844-L2842</f>
        <v>1202644</v>
      </c>
      <c r="M2843" s="1"/>
    </row>
    <row r="2844" spans="1:13" ht="20.25" customHeight="1">
      <c r="A2844" s="1"/>
      <c r="B2844" s="248" t="s">
        <v>2055</v>
      </c>
      <c r="C2844" s="70"/>
      <c r="D2844" s="70"/>
      <c r="E2844" s="70"/>
      <c r="F2844" s="70"/>
      <c r="G2844" s="70"/>
      <c r="H2844" s="70"/>
      <c r="I2844" s="70"/>
      <c r="J2844" s="70"/>
      <c r="K2844" s="71"/>
      <c r="L2844" s="249">
        <v>1317144</v>
      </c>
      <c r="M2844" s="1"/>
    </row>
    <row r="2845" spans="1:13" ht="20.25" customHeight="1">
      <c r="A2845" s="1"/>
      <c r="B2845" s="2"/>
      <c r="C2845" s="3"/>
      <c r="D2845" s="4"/>
      <c r="E2845" s="4"/>
      <c r="F2845" s="4"/>
      <c r="G2845" s="5"/>
      <c r="H2845" s="6"/>
      <c r="I2845" s="2"/>
      <c r="J2845" s="2"/>
      <c r="K2845" s="7"/>
      <c r="L2845" s="274"/>
      <c r="M2845" s="1"/>
    </row>
    <row r="2846" spans="1:13" ht="20.25" customHeight="1">
      <c r="A2846" s="1"/>
      <c r="B2846" s="2"/>
      <c r="C2846" s="3"/>
      <c r="D2846" s="4"/>
      <c r="E2846" s="4"/>
      <c r="F2846" s="4"/>
      <c r="G2846" s="5"/>
      <c r="H2846" s="6"/>
      <c r="I2846" s="2"/>
      <c r="J2846" s="2"/>
      <c r="K2846" s="7"/>
      <c r="L2846" s="274"/>
      <c r="M2846" s="1"/>
    </row>
    <row r="2847" spans="1:13" ht="20.25" customHeight="1">
      <c r="A2847" s="1"/>
      <c r="B2847" s="546" t="s">
        <v>2056</v>
      </c>
      <c r="C2847" s="547"/>
      <c r="D2847" s="4"/>
      <c r="E2847" s="4"/>
      <c r="F2847" s="4"/>
      <c r="G2847" s="5"/>
      <c r="H2847" s="6"/>
      <c r="I2847" s="7"/>
      <c r="J2847" s="2"/>
      <c r="K2847" s="7"/>
      <c r="L2847" s="274"/>
      <c r="M2847" s="1"/>
    </row>
    <row r="2848" spans="1:13" ht="20.25" customHeight="1">
      <c r="A2848" s="1"/>
      <c r="B2848" s="2"/>
      <c r="C2848" s="3"/>
      <c r="D2848" s="4"/>
      <c r="E2848" s="4"/>
      <c r="F2848" s="4"/>
      <c r="G2848" s="5"/>
      <c r="H2848" s="6"/>
      <c r="I2848" s="2"/>
      <c r="J2848" s="2"/>
      <c r="K2848" s="7"/>
      <c r="L2848" s="274"/>
      <c r="M2848" s="1"/>
    </row>
    <row r="2849" spans="1:13" ht="20.25">
      <c r="A2849" s="1"/>
      <c r="B2849" s="275" t="s">
        <v>2057</v>
      </c>
      <c r="C2849" s="276" t="s">
        <v>22</v>
      </c>
      <c r="D2849" s="4"/>
      <c r="E2849" s="4"/>
      <c r="F2849" s="4"/>
      <c r="G2849" s="5"/>
      <c r="H2849" s="6"/>
      <c r="I2849" s="2"/>
      <c r="J2849" s="2"/>
      <c r="K2849" s="7"/>
      <c r="L2849" s="274"/>
      <c r="M2849" s="1"/>
    </row>
    <row r="2850" spans="1:13" ht="20.25">
      <c r="A2850" s="1"/>
      <c r="B2850" s="275" t="s">
        <v>2058</v>
      </c>
      <c r="C2850" s="276" t="s">
        <v>783</v>
      </c>
      <c r="D2850" s="4"/>
      <c r="E2850" s="4"/>
      <c r="F2850" s="4"/>
      <c r="G2850" s="5"/>
      <c r="H2850" s="6"/>
      <c r="I2850" s="2"/>
      <c r="J2850" s="2"/>
      <c r="K2850" s="7"/>
      <c r="L2850" s="274"/>
      <c r="M2850" s="1"/>
    </row>
    <row r="2851" spans="1:13" ht="20.25">
      <c r="A2851" s="1"/>
      <c r="B2851" s="275" t="s">
        <v>1129</v>
      </c>
      <c r="C2851" s="276" t="s">
        <v>443</v>
      </c>
      <c r="D2851" s="4"/>
      <c r="E2851" s="4"/>
      <c r="F2851" s="4"/>
      <c r="G2851" s="5"/>
      <c r="H2851" s="6"/>
      <c r="I2851" s="2"/>
      <c r="J2851" s="2"/>
      <c r="K2851" s="7"/>
      <c r="L2851" s="274"/>
      <c r="M2851" s="1"/>
    </row>
    <row r="2852" spans="1:13" ht="20.25">
      <c r="A2852" s="1"/>
      <c r="B2852" s="275" t="s">
        <v>2059</v>
      </c>
      <c r="C2852" s="276" t="s">
        <v>57</v>
      </c>
      <c r="D2852" s="4"/>
      <c r="E2852" s="4"/>
      <c r="F2852" s="4"/>
      <c r="G2852" s="5"/>
      <c r="H2852" s="6"/>
      <c r="I2852" s="2"/>
      <c r="J2852" s="2"/>
      <c r="K2852" s="7"/>
      <c r="L2852" s="274"/>
      <c r="M2852" s="1"/>
    </row>
    <row r="2853" spans="1:13" ht="20.25">
      <c r="A2853" s="1"/>
      <c r="B2853" s="275" t="s">
        <v>2060</v>
      </c>
      <c r="C2853" s="276" t="s">
        <v>65</v>
      </c>
      <c r="D2853" s="4"/>
      <c r="E2853" s="4"/>
      <c r="F2853" s="4"/>
      <c r="G2853" s="5"/>
      <c r="H2853" s="6"/>
      <c r="I2853" s="2"/>
      <c r="J2853" s="2"/>
      <c r="K2853" s="7"/>
      <c r="L2853" s="274"/>
      <c r="M2853" s="1"/>
    </row>
    <row r="2854" spans="1:13" ht="20.25">
      <c r="A2854" s="1"/>
      <c r="B2854" s="275" t="s">
        <v>2061</v>
      </c>
      <c r="C2854" s="276" t="s">
        <v>148</v>
      </c>
      <c r="D2854" s="4"/>
      <c r="E2854" s="4"/>
      <c r="F2854" s="4"/>
      <c r="G2854" s="5"/>
      <c r="H2854" s="6"/>
      <c r="I2854" s="2"/>
      <c r="J2854" s="2"/>
      <c r="K2854" s="7"/>
      <c r="L2854" s="274"/>
      <c r="M2854" s="1"/>
    </row>
    <row r="2855" spans="1:13" ht="20.25">
      <c r="A2855" s="1"/>
      <c r="B2855" s="275" t="s">
        <v>2062</v>
      </c>
      <c r="C2855" s="276" t="s">
        <v>15</v>
      </c>
      <c r="D2855" s="4"/>
      <c r="E2855" s="4"/>
      <c r="F2855" s="4"/>
      <c r="G2855" s="5"/>
      <c r="H2855" s="6"/>
      <c r="I2855" s="2"/>
      <c r="J2855" s="2"/>
      <c r="K2855" s="7"/>
      <c r="L2855" s="274"/>
      <c r="M2855" s="1"/>
    </row>
    <row r="2856" spans="1:13" ht="20.25">
      <c r="A2856" s="1"/>
      <c r="B2856" s="275" t="s">
        <v>2063</v>
      </c>
      <c r="C2856" s="276" t="s">
        <v>283</v>
      </c>
      <c r="D2856" s="4"/>
      <c r="E2856" s="4"/>
      <c r="F2856" s="4"/>
      <c r="G2856" s="5"/>
      <c r="H2856" s="6"/>
      <c r="I2856" s="2"/>
      <c r="J2856" s="2"/>
      <c r="K2856" s="7"/>
      <c r="L2856" s="274"/>
      <c r="M2856" s="1"/>
    </row>
    <row r="2857" spans="1:13" ht="20.25">
      <c r="A2857" s="1"/>
      <c r="B2857" s="275" t="s">
        <v>2064</v>
      </c>
      <c r="C2857" s="276" t="s">
        <v>86</v>
      </c>
      <c r="D2857" s="4"/>
      <c r="E2857" s="4"/>
      <c r="F2857" s="4"/>
      <c r="G2857" s="5"/>
      <c r="H2857" s="6"/>
      <c r="I2857" s="2"/>
      <c r="J2857" s="2"/>
      <c r="K2857" s="7"/>
      <c r="L2857" s="274"/>
      <c r="M2857" s="1"/>
    </row>
    <row r="2858" spans="1:13" ht="20.25">
      <c r="A2858" s="1"/>
      <c r="B2858" s="275" t="s">
        <v>2065</v>
      </c>
      <c r="C2858" s="276" t="s">
        <v>218</v>
      </c>
      <c r="D2858" s="4"/>
      <c r="E2858" s="4"/>
      <c r="F2858" s="4"/>
      <c r="G2858" s="5"/>
      <c r="H2858" s="6"/>
      <c r="I2858" s="2"/>
      <c r="J2858" s="2"/>
      <c r="K2858" s="7"/>
      <c r="L2858" s="277"/>
      <c r="M2858" s="1"/>
    </row>
    <row r="2859" spans="1:13" ht="20.25">
      <c r="A2859" s="1"/>
      <c r="B2859" s="275" t="s">
        <v>2066</v>
      </c>
      <c r="C2859" s="276" t="s">
        <v>476</v>
      </c>
      <c r="D2859" s="4"/>
      <c r="E2859" s="4"/>
      <c r="F2859" s="4"/>
      <c r="G2859" s="5"/>
      <c r="H2859" s="6"/>
      <c r="I2859" s="2"/>
      <c r="J2859" s="2"/>
      <c r="K2859" s="7"/>
      <c r="L2859" s="8"/>
      <c r="M2859" s="1"/>
    </row>
    <row r="2860" spans="1:13" ht="22.5">
      <c r="A2860" s="1"/>
      <c r="B2860" s="278" t="s">
        <v>2067</v>
      </c>
      <c r="C2860" s="276" t="s">
        <v>1211</v>
      </c>
      <c r="D2860" s="4"/>
      <c r="E2860" s="4"/>
      <c r="F2860" s="4"/>
      <c r="G2860" s="5"/>
      <c r="H2860" s="6"/>
      <c r="I2860" s="2"/>
      <c r="J2860" s="2"/>
      <c r="K2860" s="7"/>
      <c r="L2860" s="277"/>
      <c r="M2860" s="1"/>
    </row>
    <row r="2861" spans="1:13" ht="15.75" customHeight="1">
      <c r="A2861" s="279"/>
      <c r="B2861" s="278" t="s">
        <v>2068</v>
      </c>
      <c r="C2861" s="276" t="s">
        <v>78</v>
      </c>
      <c r="D2861" s="279"/>
      <c r="E2861" s="279"/>
      <c r="F2861" s="280"/>
      <c r="G2861" s="279"/>
      <c r="H2861" s="279"/>
      <c r="I2861" s="279"/>
      <c r="J2861" s="279"/>
      <c r="K2861" s="279"/>
      <c r="L2861" s="279"/>
      <c r="M2861" s="279"/>
    </row>
    <row r="2862" spans="1:13" ht="15.75" customHeight="1">
      <c r="A2862" s="279"/>
      <c r="B2862" s="278" t="s">
        <v>2069</v>
      </c>
      <c r="C2862" s="276" t="s">
        <v>571</v>
      </c>
      <c r="D2862" s="279"/>
      <c r="E2862" s="279"/>
      <c r="F2862" s="280"/>
      <c r="G2862" s="279"/>
      <c r="H2862" s="279"/>
      <c r="I2862" s="279"/>
      <c r="J2862" s="279"/>
      <c r="K2862" s="279"/>
      <c r="L2862" s="279"/>
      <c r="M2862" s="279"/>
    </row>
    <row r="2863" spans="1:13" ht="15.75" customHeight="1">
      <c r="A2863" s="279"/>
      <c r="B2863" s="278" t="s">
        <v>2070</v>
      </c>
      <c r="C2863" s="276" t="s">
        <v>1030</v>
      </c>
      <c r="D2863" s="279"/>
      <c r="E2863" s="279"/>
      <c r="F2863" s="279"/>
      <c r="G2863" s="279"/>
      <c r="H2863" s="279"/>
      <c r="I2863" s="279"/>
      <c r="J2863" s="279"/>
      <c r="K2863" s="279"/>
      <c r="L2863" s="279"/>
      <c r="M2863" s="279"/>
    </row>
  </sheetData>
  <autoFilter ref="B2726:L2844"/>
  <mergeCells count="11">
    <mergeCell ref="B2724:L2724"/>
    <mergeCell ref="B2725:L2725"/>
    <mergeCell ref="B2783:L2783"/>
    <mergeCell ref="B2847:C2847"/>
    <mergeCell ref="B2:L2"/>
    <mergeCell ref="B3:L3"/>
    <mergeCell ref="B540:L540"/>
    <mergeCell ref="B1125:L1125"/>
    <mergeCell ref="B1549:L1549"/>
    <mergeCell ref="B2073:L2073"/>
    <mergeCell ref="B2516:L2516"/>
  </mergeCells>
  <printOptions horizontalCentered="1" verticalCentered="1"/>
  <pageMargins left="0" right="0" top="0.39370078740157483" bottom="0.39370078740157483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1" width="5.28515625" customWidth="1"/>
    <col min="2" max="2" width="49" customWidth="1"/>
    <col min="3" max="3" width="18.28515625" customWidth="1"/>
    <col min="4" max="4" width="37.7109375" customWidth="1"/>
    <col min="5" max="5" width="11.28515625" customWidth="1"/>
    <col min="6" max="6" width="12.5703125" customWidth="1"/>
    <col min="7" max="26" width="12.140625" customWidth="1"/>
  </cols>
  <sheetData>
    <row r="1" spans="1:26" ht="36" customHeight="1">
      <c r="A1" s="326"/>
      <c r="B1" s="564" t="s">
        <v>2197</v>
      </c>
      <c r="C1" s="541"/>
      <c r="D1" s="541"/>
      <c r="E1" s="292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36" customHeight="1">
      <c r="A2" s="326"/>
      <c r="B2" s="564" t="s">
        <v>2105</v>
      </c>
      <c r="C2" s="541"/>
      <c r="D2" s="541"/>
      <c r="E2" s="292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4.25" customHeight="1">
      <c r="A3" s="326"/>
      <c r="B3" s="565" t="s">
        <v>2106</v>
      </c>
      <c r="C3" s="541"/>
      <c r="D3" s="541"/>
      <c r="E3" s="292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4.25" customHeight="1">
      <c r="A4" s="326"/>
      <c r="B4" s="2"/>
      <c r="C4" s="327"/>
      <c r="D4" s="328"/>
      <c r="E4" s="292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4.25" customHeight="1">
      <c r="A5" s="329" t="s">
        <v>2107</v>
      </c>
      <c r="B5" s="329" t="s">
        <v>2</v>
      </c>
      <c r="C5" s="330" t="s">
        <v>6</v>
      </c>
      <c r="D5" s="367" t="s">
        <v>2108</v>
      </c>
      <c r="E5" s="292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4.25" customHeight="1">
      <c r="A6" s="332">
        <v>1</v>
      </c>
      <c r="B6" s="390" t="s">
        <v>1170</v>
      </c>
      <c r="C6" s="369" t="s">
        <v>16</v>
      </c>
      <c r="D6" s="370" t="s">
        <v>2198</v>
      </c>
      <c r="E6" s="349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4.25" customHeight="1">
      <c r="A7" s="332">
        <v>2</v>
      </c>
      <c r="B7" s="418" t="s">
        <v>1173</v>
      </c>
      <c r="C7" s="369" t="s">
        <v>16</v>
      </c>
      <c r="D7" s="370" t="s">
        <v>2198</v>
      </c>
      <c r="E7" s="349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4.25" customHeight="1">
      <c r="A8" s="332">
        <v>3</v>
      </c>
      <c r="B8" s="418" t="s">
        <v>1174</v>
      </c>
      <c r="C8" s="369" t="s">
        <v>16</v>
      </c>
      <c r="D8" s="370" t="s">
        <v>2198</v>
      </c>
      <c r="E8" s="349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4.25" customHeight="1">
      <c r="A9" s="332">
        <v>4</v>
      </c>
      <c r="B9" s="418" t="s">
        <v>1175</v>
      </c>
      <c r="C9" s="369" t="s">
        <v>16</v>
      </c>
      <c r="D9" s="370" t="s">
        <v>2110</v>
      </c>
      <c r="E9" s="349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4.25" customHeight="1">
      <c r="A10" s="332">
        <v>5</v>
      </c>
      <c r="B10" s="418" t="s">
        <v>1078</v>
      </c>
      <c r="C10" s="369" t="s">
        <v>16</v>
      </c>
      <c r="D10" s="370" t="s">
        <v>2143</v>
      </c>
      <c r="E10" s="349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4.25" customHeight="1">
      <c r="A11" s="332">
        <v>6</v>
      </c>
      <c r="B11" s="418" t="s">
        <v>1177</v>
      </c>
      <c r="C11" s="369" t="s">
        <v>16</v>
      </c>
      <c r="D11" s="370" t="s">
        <v>2110</v>
      </c>
      <c r="E11" s="349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4.25" customHeight="1">
      <c r="A12" s="332">
        <v>7</v>
      </c>
      <c r="B12" s="418" t="s">
        <v>1146</v>
      </c>
      <c r="C12" s="369" t="s">
        <v>16</v>
      </c>
      <c r="D12" s="370" t="s">
        <v>2110</v>
      </c>
      <c r="E12" s="349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4.25" customHeight="1">
      <c r="A13" s="332">
        <v>8</v>
      </c>
      <c r="B13" s="404" t="s">
        <v>1179</v>
      </c>
      <c r="C13" s="369" t="s">
        <v>16</v>
      </c>
      <c r="D13" s="370" t="s">
        <v>2161</v>
      </c>
      <c r="E13" s="349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4.25" customHeight="1">
      <c r="A14" s="332">
        <v>9</v>
      </c>
      <c r="B14" s="404" t="s">
        <v>1181</v>
      </c>
      <c r="C14" s="369" t="s">
        <v>16</v>
      </c>
      <c r="D14" s="370" t="s">
        <v>2110</v>
      </c>
      <c r="E14" s="349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4.25" customHeight="1">
      <c r="A15" s="332">
        <v>10</v>
      </c>
      <c r="B15" s="404" t="s">
        <v>1182</v>
      </c>
      <c r="C15" s="369" t="s">
        <v>16</v>
      </c>
      <c r="D15" s="370" t="s">
        <v>1129</v>
      </c>
      <c r="E15" s="349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4.25" customHeight="1">
      <c r="A16" s="332">
        <v>11</v>
      </c>
      <c r="B16" s="404" t="s">
        <v>1147</v>
      </c>
      <c r="C16" s="369" t="s">
        <v>16</v>
      </c>
      <c r="D16" s="370" t="s">
        <v>1129</v>
      </c>
      <c r="E16" s="349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4.25" customHeight="1">
      <c r="A17" s="332">
        <v>12</v>
      </c>
      <c r="B17" s="404" t="s">
        <v>1183</v>
      </c>
      <c r="C17" s="369" t="s">
        <v>16</v>
      </c>
      <c r="D17" s="370" t="s">
        <v>1129</v>
      </c>
      <c r="E17" s="349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4.25" customHeight="1">
      <c r="A18" s="332">
        <v>13</v>
      </c>
      <c r="B18" s="404" t="s">
        <v>1098</v>
      </c>
      <c r="C18" s="369" t="s">
        <v>16</v>
      </c>
      <c r="D18" s="370" t="s">
        <v>1129</v>
      </c>
      <c r="E18" s="349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4.25" customHeight="1">
      <c r="A19" s="332">
        <v>14</v>
      </c>
      <c r="B19" s="404" t="s">
        <v>1184</v>
      </c>
      <c r="C19" s="369" t="s">
        <v>16</v>
      </c>
      <c r="D19" s="370" t="s">
        <v>1129</v>
      </c>
      <c r="E19" s="349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4.25" customHeight="1">
      <c r="A20" s="332">
        <v>15</v>
      </c>
      <c r="B20" s="404" t="s">
        <v>1185</v>
      </c>
      <c r="C20" s="369" t="s">
        <v>16</v>
      </c>
      <c r="D20" s="370" t="s">
        <v>1129</v>
      </c>
      <c r="E20" s="349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4.25" customHeight="1">
      <c r="A21" s="332">
        <v>16</v>
      </c>
      <c r="B21" s="418" t="s">
        <v>1146</v>
      </c>
      <c r="C21" s="369" t="s">
        <v>48</v>
      </c>
      <c r="D21" s="370" t="s">
        <v>2110</v>
      </c>
      <c r="E21" s="349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4.25" customHeight="1">
      <c r="A22" s="332">
        <v>17</v>
      </c>
      <c r="B22" s="418" t="s">
        <v>1175</v>
      </c>
      <c r="C22" s="369" t="s">
        <v>48</v>
      </c>
      <c r="D22" s="370" t="s">
        <v>2110</v>
      </c>
      <c r="E22" s="349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4.25" customHeight="1">
      <c r="A23" s="332">
        <v>18</v>
      </c>
      <c r="B23" s="418" t="s">
        <v>1078</v>
      </c>
      <c r="C23" s="369" t="s">
        <v>48</v>
      </c>
      <c r="D23" s="370" t="s">
        <v>2143</v>
      </c>
      <c r="E23" s="349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4.25" customHeight="1">
      <c r="A24" s="332">
        <v>19</v>
      </c>
      <c r="B24" s="418" t="s">
        <v>1033</v>
      </c>
      <c r="C24" s="369" t="s">
        <v>48</v>
      </c>
      <c r="D24" s="370" t="s">
        <v>2110</v>
      </c>
      <c r="E24" s="349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4.25" customHeight="1">
      <c r="A25" s="332">
        <v>20</v>
      </c>
      <c r="B25" s="418" t="s">
        <v>1008</v>
      </c>
      <c r="C25" s="369" t="s">
        <v>48</v>
      </c>
      <c r="D25" s="370" t="s">
        <v>2110</v>
      </c>
      <c r="E25" s="349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4.25" customHeight="1">
      <c r="A26" s="332">
        <v>21</v>
      </c>
      <c r="B26" s="418" t="s">
        <v>1181</v>
      </c>
      <c r="C26" s="369" t="s">
        <v>48</v>
      </c>
      <c r="D26" s="370" t="s">
        <v>2110</v>
      </c>
      <c r="E26" s="349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4.25" customHeight="1">
      <c r="A27" s="332">
        <v>22</v>
      </c>
      <c r="B27" s="418" t="s">
        <v>1177</v>
      </c>
      <c r="C27" s="369" t="s">
        <v>48</v>
      </c>
      <c r="D27" s="370" t="s">
        <v>2110</v>
      </c>
      <c r="E27" s="349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4.25" customHeight="1">
      <c r="A28" s="332">
        <v>23</v>
      </c>
      <c r="B28" s="418" t="s">
        <v>1189</v>
      </c>
      <c r="C28" s="369" t="s">
        <v>48</v>
      </c>
      <c r="D28" s="370" t="s">
        <v>2110</v>
      </c>
      <c r="E28" s="349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4.25" customHeight="1">
      <c r="A29" s="332">
        <v>24</v>
      </c>
      <c r="B29" s="404" t="s">
        <v>1151</v>
      </c>
      <c r="C29" s="369" t="s">
        <v>48</v>
      </c>
      <c r="D29" s="370" t="s">
        <v>2110</v>
      </c>
      <c r="E29" s="349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4.25" customHeight="1">
      <c r="A30" s="332">
        <v>25</v>
      </c>
      <c r="B30" s="419" t="s">
        <v>1147</v>
      </c>
      <c r="C30" s="369" t="s">
        <v>48</v>
      </c>
      <c r="D30" s="370" t="s">
        <v>1129</v>
      </c>
      <c r="E30" s="349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4.25" customHeight="1">
      <c r="A31" s="332">
        <v>26</v>
      </c>
      <c r="B31" s="419" t="s">
        <v>1182</v>
      </c>
      <c r="C31" s="369" t="s">
        <v>48</v>
      </c>
      <c r="D31" s="370" t="s">
        <v>1129</v>
      </c>
      <c r="E31" s="349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4.25" customHeight="1">
      <c r="A32" s="332">
        <v>27</v>
      </c>
      <c r="B32" s="419" t="s">
        <v>1183</v>
      </c>
      <c r="C32" s="369" t="s">
        <v>48</v>
      </c>
      <c r="D32" s="370" t="s">
        <v>1129</v>
      </c>
      <c r="E32" s="349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4.25" customHeight="1">
      <c r="A33" s="332">
        <v>28</v>
      </c>
      <c r="B33" s="419" t="s">
        <v>1185</v>
      </c>
      <c r="C33" s="369" t="s">
        <v>48</v>
      </c>
      <c r="D33" s="370" t="s">
        <v>1129</v>
      </c>
      <c r="E33" s="349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4.25" customHeight="1">
      <c r="A34" s="332">
        <v>29</v>
      </c>
      <c r="B34" s="419" t="s">
        <v>1098</v>
      </c>
      <c r="C34" s="369" t="s">
        <v>48</v>
      </c>
      <c r="D34" s="370" t="s">
        <v>1129</v>
      </c>
      <c r="E34" s="349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4.25" customHeight="1">
      <c r="A35" s="332">
        <v>30</v>
      </c>
      <c r="B35" s="417" t="s">
        <v>1184</v>
      </c>
      <c r="C35" s="369" t="s">
        <v>48</v>
      </c>
      <c r="D35" s="370" t="s">
        <v>1129</v>
      </c>
      <c r="E35" s="349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4.25" customHeight="1">
      <c r="A36" s="332">
        <v>31</v>
      </c>
      <c r="B36" s="419" t="s">
        <v>1152</v>
      </c>
      <c r="C36" s="369" t="s">
        <v>48</v>
      </c>
      <c r="D36" s="370" t="s">
        <v>1129</v>
      </c>
      <c r="E36" s="349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4.25" customHeight="1">
      <c r="A37" s="332">
        <v>32</v>
      </c>
      <c r="B37" s="419" t="s">
        <v>1190</v>
      </c>
      <c r="C37" s="369" t="s">
        <v>48</v>
      </c>
      <c r="D37" s="370" t="s">
        <v>1129</v>
      </c>
      <c r="E37" s="349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4.25" customHeight="1">
      <c r="A38" s="332">
        <v>33</v>
      </c>
      <c r="B38" s="341" t="s">
        <v>1192</v>
      </c>
      <c r="C38" s="369" t="s">
        <v>48</v>
      </c>
      <c r="D38" s="370" t="s">
        <v>1129</v>
      </c>
      <c r="E38" s="349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4.25" customHeight="1">
      <c r="A39" s="332">
        <v>34</v>
      </c>
      <c r="B39" s="341" t="s">
        <v>1193</v>
      </c>
      <c r="C39" s="369" t="s">
        <v>48</v>
      </c>
      <c r="D39" s="370" t="s">
        <v>1129</v>
      </c>
      <c r="E39" s="349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4.25" customHeight="1">
      <c r="A40" s="332">
        <v>35</v>
      </c>
      <c r="B40" s="341" t="s">
        <v>1194</v>
      </c>
      <c r="C40" s="369" t="s">
        <v>48</v>
      </c>
      <c r="D40" s="370" t="s">
        <v>1129</v>
      </c>
      <c r="E40" s="349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4.25" customHeight="1">
      <c r="A41" s="332">
        <v>36</v>
      </c>
      <c r="B41" s="341" t="s">
        <v>1195</v>
      </c>
      <c r="C41" s="369" t="s">
        <v>48</v>
      </c>
      <c r="D41" s="370" t="s">
        <v>1129</v>
      </c>
      <c r="E41" s="349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4.25" customHeight="1">
      <c r="A42" s="332">
        <v>37</v>
      </c>
      <c r="B42" s="341" t="s">
        <v>1196</v>
      </c>
      <c r="C42" s="369" t="s">
        <v>48</v>
      </c>
      <c r="D42" s="370" t="s">
        <v>1129</v>
      </c>
      <c r="E42" s="349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4.25" customHeight="1">
      <c r="A43" s="332">
        <v>38</v>
      </c>
      <c r="B43" s="341" t="s">
        <v>1197</v>
      </c>
      <c r="C43" s="369" t="s">
        <v>48</v>
      </c>
      <c r="D43" s="370" t="s">
        <v>1129</v>
      </c>
      <c r="E43" s="349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4.25" customHeight="1">
      <c r="A44" s="332">
        <v>39</v>
      </c>
      <c r="B44" s="338" t="s">
        <v>609</v>
      </c>
      <c r="C44" s="339" t="s">
        <v>81</v>
      </c>
      <c r="D44" s="370" t="s">
        <v>2161</v>
      </c>
      <c r="E44" s="349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4.25" customHeight="1">
      <c r="A45" s="332">
        <v>40</v>
      </c>
      <c r="B45" s="338" t="s">
        <v>341</v>
      </c>
      <c r="C45" s="339" t="s">
        <v>81</v>
      </c>
      <c r="D45" s="370" t="s">
        <v>2161</v>
      </c>
      <c r="E45" s="349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4.25" customHeight="1">
      <c r="A46" s="332">
        <v>41</v>
      </c>
      <c r="B46" s="338" t="s">
        <v>1179</v>
      </c>
      <c r="C46" s="339" t="s">
        <v>81</v>
      </c>
      <c r="D46" s="370" t="s">
        <v>2161</v>
      </c>
      <c r="E46" s="349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4.25" customHeight="1">
      <c r="A47" s="332">
        <v>42</v>
      </c>
      <c r="B47" s="338" t="s">
        <v>1201</v>
      </c>
      <c r="C47" s="339" t="s">
        <v>81</v>
      </c>
      <c r="D47" s="370" t="s">
        <v>1129</v>
      </c>
      <c r="E47" s="349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4.25" customHeight="1">
      <c r="A48" s="332">
        <v>43</v>
      </c>
      <c r="B48" s="338" t="s">
        <v>1183</v>
      </c>
      <c r="C48" s="339" t="s">
        <v>81</v>
      </c>
      <c r="D48" s="370" t="s">
        <v>1129</v>
      </c>
      <c r="E48" s="349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4.25" customHeight="1">
      <c r="A49" s="332">
        <v>44</v>
      </c>
      <c r="B49" s="338" t="s">
        <v>1110</v>
      </c>
      <c r="C49" s="339" t="s">
        <v>81</v>
      </c>
      <c r="D49" s="370" t="s">
        <v>2060</v>
      </c>
      <c r="E49" s="349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4.25" customHeight="1">
      <c r="A50" s="332">
        <v>45</v>
      </c>
      <c r="B50" s="338" t="s">
        <v>1181</v>
      </c>
      <c r="C50" s="339" t="s">
        <v>81</v>
      </c>
      <c r="D50" s="370" t="s">
        <v>2110</v>
      </c>
      <c r="E50" s="349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4.25" customHeight="1">
      <c r="A51" s="332">
        <v>46</v>
      </c>
      <c r="B51" s="338" t="s">
        <v>1197</v>
      </c>
      <c r="C51" s="339" t="s">
        <v>81</v>
      </c>
      <c r="D51" s="370" t="s">
        <v>1129</v>
      </c>
      <c r="E51" s="349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4.25" customHeight="1">
      <c r="A52" s="332">
        <v>47</v>
      </c>
      <c r="B52" s="338" t="s">
        <v>1184</v>
      </c>
      <c r="C52" s="339" t="s">
        <v>81</v>
      </c>
      <c r="D52" s="370" t="s">
        <v>1129</v>
      </c>
      <c r="E52" s="349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4.25" customHeight="1">
      <c r="A53" s="332">
        <v>48</v>
      </c>
      <c r="B53" s="338" t="s">
        <v>1098</v>
      </c>
      <c r="C53" s="339" t="s">
        <v>81</v>
      </c>
      <c r="D53" s="370" t="s">
        <v>1129</v>
      </c>
      <c r="E53" s="349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4.25" customHeight="1">
      <c r="A54" s="332">
        <v>49</v>
      </c>
      <c r="B54" s="338" t="s">
        <v>664</v>
      </c>
      <c r="C54" s="339" t="s">
        <v>81</v>
      </c>
      <c r="D54" s="370" t="s">
        <v>2141</v>
      </c>
      <c r="E54" s="349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4.25" customHeight="1">
      <c r="A55" s="332">
        <v>50</v>
      </c>
      <c r="B55" s="338" t="s">
        <v>1203</v>
      </c>
      <c r="C55" s="339" t="s">
        <v>81</v>
      </c>
      <c r="D55" s="370" t="s">
        <v>2110</v>
      </c>
      <c r="E55" s="349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4.25" customHeight="1">
      <c r="A56" s="332">
        <v>51</v>
      </c>
      <c r="B56" s="338" t="s">
        <v>1151</v>
      </c>
      <c r="C56" s="339" t="s">
        <v>81</v>
      </c>
      <c r="D56" s="370" t="s">
        <v>2110</v>
      </c>
      <c r="E56" s="349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4.25" customHeight="1">
      <c r="A57" s="332">
        <v>52</v>
      </c>
      <c r="B57" s="338" t="s">
        <v>1194</v>
      </c>
      <c r="C57" s="339" t="s">
        <v>81</v>
      </c>
      <c r="D57" s="370" t="s">
        <v>1129</v>
      </c>
      <c r="E57" s="349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4.25" customHeight="1">
      <c r="A58" s="332">
        <v>53</v>
      </c>
      <c r="B58" s="338" t="s">
        <v>669</v>
      </c>
      <c r="C58" s="339" t="s">
        <v>81</v>
      </c>
      <c r="D58" s="370" t="s">
        <v>2142</v>
      </c>
      <c r="E58" s="349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4.25" customHeight="1">
      <c r="A59" s="332">
        <v>54</v>
      </c>
      <c r="B59" s="338" t="s">
        <v>1182</v>
      </c>
      <c r="C59" s="339" t="s">
        <v>81</v>
      </c>
      <c r="D59" s="370" t="s">
        <v>1129</v>
      </c>
      <c r="E59" s="349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4.25" customHeight="1">
      <c r="A60" s="332">
        <v>55</v>
      </c>
      <c r="B60" s="338" t="s">
        <v>1033</v>
      </c>
      <c r="C60" s="339" t="s">
        <v>81</v>
      </c>
      <c r="D60" s="370" t="s">
        <v>2110</v>
      </c>
      <c r="E60" s="349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4.25" customHeight="1">
      <c r="A61" s="332">
        <v>56</v>
      </c>
      <c r="B61" s="338" t="s">
        <v>1008</v>
      </c>
      <c r="C61" s="339" t="s">
        <v>81</v>
      </c>
      <c r="D61" s="370" t="s">
        <v>2110</v>
      </c>
      <c r="E61" s="349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4.25" customHeight="1">
      <c r="A62" s="332">
        <v>57</v>
      </c>
      <c r="B62" s="338" t="s">
        <v>1185</v>
      </c>
      <c r="C62" s="339" t="s">
        <v>81</v>
      </c>
      <c r="D62" s="370" t="s">
        <v>1129</v>
      </c>
      <c r="E62" s="349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4.25" customHeight="1">
      <c r="A63" s="332">
        <v>58</v>
      </c>
      <c r="B63" s="338" t="s">
        <v>1175</v>
      </c>
      <c r="C63" s="339" t="s">
        <v>81</v>
      </c>
      <c r="D63" s="370" t="s">
        <v>2110</v>
      </c>
      <c r="E63" s="349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4.25" customHeight="1">
      <c r="A64" s="332">
        <v>59</v>
      </c>
      <c r="B64" s="338" t="s">
        <v>1195</v>
      </c>
      <c r="C64" s="339" t="s">
        <v>81</v>
      </c>
      <c r="D64" s="370" t="s">
        <v>1129</v>
      </c>
      <c r="E64" s="349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4.25" customHeight="1">
      <c r="A65" s="332">
        <v>60</v>
      </c>
      <c r="B65" s="338" t="s">
        <v>1189</v>
      </c>
      <c r="C65" s="339" t="s">
        <v>81</v>
      </c>
      <c r="D65" s="370" t="s">
        <v>2110</v>
      </c>
      <c r="E65" s="349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4.25" customHeight="1">
      <c r="A66" s="332">
        <v>61</v>
      </c>
      <c r="B66" s="338" t="s">
        <v>1147</v>
      </c>
      <c r="C66" s="339" t="s">
        <v>81</v>
      </c>
      <c r="D66" s="370" t="s">
        <v>1129</v>
      </c>
      <c r="E66" s="349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4.25" customHeight="1">
      <c r="A67" s="332">
        <v>62</v>
      </c>
      <c r="B67" s="338" t="s">
        <v>1152</v>
      </c>
      <c r="C67" s="339" t="s">
        <v>81</v>
      </c>
      <c r="D67" s="370" t="s">
        <v>1129</v>
      </c>
      <c r="E67" s="349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4.25" customHeight="1">
      <c r="A68" s="332">
        <v>63</v>
      </c>
      <c r="B68" s="338" t="s">
        <v>1196</v>
      </c>
      <c r="C68" s="339" t="s">
        <v>81</v>
      </c>
      <c r="D68" s="370" t="s">
        <v>1129</v>
      </c>
      <c r="E68" s="349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4.25" customHeight="1">
      <c r="A69" s="332">
        <v>64</v>
      </c>
      <c r="B69" s="338" t="s">
        <v>1192</v>
      </c>
      <c r="C69" s="339" t="s">
        <v>81</v>
      </c>
      <c r="D69" s="370" t="s">
        <v>1129</v>
      </c>
      <c r="E69" s="349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4.25" customHeight="1">
      <c r="A70" s="332">
        <v>65</v>
      </c>
      <c r="B70" s="338" t="s">
        <v>1193</v>
      </c>
      <c r="C70" s="339" t="s">
        <v>81</v>
      </c>
      <c r="D70" s="370" t="s">
        <v>1129</v>
      </c>
      <c r="E70" s="349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4.25" customHeight="1">
      <c r="A71" s="332">
        <v>66</v>
      </c>
      <c r="B71" s="338" t="s">
        <v>1078</v>
      </c>
      <c r="C71" s="339" t="s">
        <v>81</v>
      </c>
      <c r="D71" s="370" t="s">
        <v>2143</v>
      </c>
      <c r="E71" s="349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4.25" customHeight="1">
      <c r="A72" s="332">
        <v>67</v>
      </c>
      <c r="B72" s="341" t="s">
        <v>1078</v>
      </c>
      <c r="C72" s="339" t="s">
        <v>141</v>
      </c>
      <c r="D72" s="370" t="s">
        <v>2143</v>
      </c>
      <c r="E72" s="349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30.75" customHeight="1">
      <c r="A73" s="332">
        <v>68</v>
      </c>
      <c r="B73" s="341" t="s">
        <v>1210</v>
      </c>
      <c r="C73" s="339" t="s">
        <v>141</v>
      </c>
      <c r="D73" s="372" t="s">
        <v>2199</v>
      </c>
      <c r="E73" s="349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28.5" customHeight="1">
      <c r="A74" s="332">
        <v>69</v>
      </c>
      <c r="B74" s="341" t="s">
        <v>1213</v>
      </c>
      <c r="C74" s="339" t="s">
        <v>141</v>
      </c>
      <c r="D74" s="372" t="s">
        <v>2199</v>
      </c>
      <c r="E74" s="349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4.25" customHeight="1">
      <c r="A75" s="332">
        <v>70</v>
      </c>
      <c r="B75" s="341" t="s">
        <v>1175</v>
      </c>
      <c r="C75" s="339" t="s">
        <v>141</v>
      </c>
      <c r="D75" s="370" t="s">
        <v>2110</v>
      </c>
      <c r="E75" s="349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4.25" customHeight="1">
      <c r="A76" s="332">
        <v>71</v>
      </c>
      <c r="B76" s="341" t="s">
        <v>1033</v>
      </c>
      <c r="C76" s="339" t="s">
        <v>141</v>
      </c>
      <c r="D76" s="375" t="s">
        <v>2110</v>
      </c>
      <c r="E76" s="349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4.25" customHeight="1">
      <c r="A77" s="332">
        <v>72</v>
      </c>
      <c r="B77" s="341" t="s">
        <v>1008</v>
      </c>
      <c r="C77" s="339" t="s">
        <v>141</v>
      </c>
      <c r="D77" s="375" t="s">
        <v>2110</v>
      </c>
      <c r="E77" s="349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4.25" customHeight="1">
      <c r="A78" s="332">
        <v>73</v>
      </c>
      <c r="B78" s="341" t="s">
        <v>1203</v>
      </c>
      <c r="C78" s="339" t="s">
        <v>141</v>
      </c>
      <c r="D78" s="370" t="s">
        <v>2110</v>
      </c>
      <c r="E78" s="349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4.25" customHeight="1">
      <c r="A79" s="332">
        <v>74</v>
      </c>
      <c r="B79" s="341" t="s">
        <v>670</v>
      </c>
      <c r="C79" s="339" t="s">
        <v>141</v>
      </c>
      <c r="D79" s="370" t="s">
        <v>2161</v>
      </c>
      <c r="E79" s="349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4.25" customHeight="1">
      <c r="A80" s="332">
        <v>75</v>
      </c>
      <c r="B80" s="341" t="s">
        <v>250</v>
      </c>
      <c r="C80" s="339" t="s">
        <v>141</v>
      </c>
      <c r="D80" s="370" t="s">
        <v>2141</v>
      </c>
      <c r="E80" s="349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4.25" customHeight="1">
      <c r="A81" s="332">
        <v>76</v>
      </c>
      <c r="B81" s="341" t="s">
        <v>961</v>
      </c>
      <c r="C81" s="339" t="s">
        <v>141</v>
      </c>
      <c r="D81" s="370" t="s">
        <v>2141</v>
      </c>
      <c r="E81" s="349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4.25" customHeight="1">
      <c r="A82" s="332">
        <v>77</v>
      </c>
      <c r="B82" s="341" t="s">
        <v>1216</v>
      </c>
      <c r="C82" s="339" t="s">
        <v>141</v>
      </c>
      <c r="D82" s="370" t="s">
        <v>2059</v>
      </c>
      <c r="E82" s="349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4.25" customHeight="1">
      <c r="A83" s="332">
        <v>78</v>
      </c>
      <c r="B83" s="341" t="s">
        <v>1219</v>
      </c>
      <c r="C83" s="339" t="s">
        <v>141</v>
      </c>
      <c r="D83" s="370" t="s">
        <v>2110</v>
      </c>
      <c r="E83" s="349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4.25" customHeight="1">
      <c r="A84" s="332">
        <v>79</v>
      </c>
      <c r="B84" s="341" t="s">
        <v>1220</v>
      </c>
      <c r="C84" s="339" t="s">
        <v>141</v>
      </c>
      <c r="D84" s="370" t="s">
        <v>2059</v>
      </c>
      <c r="E84" s="349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4.25" customHeight="1">
      <c r="A85" s="332">
        <v>80</v>
      </c>
      <c r="B85" s="341" t="s">
        <v>1222</v>
      </c>
      <c r="C85" s="339" t="s">
        <v>141</v>
      </c>
      <c r="D85" s="370" t="s">
        <v>2059</v>
      </c>
      <c r="E85" s="349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4.25" customHeight="1">
      <c r="A86" s="332">
        <v>81</v>
      </c>
      <c r="B86" s="341" t="s">
        <v>1025</v>
      </c>
      <c r="C86" s="339" t="s">
        <v>141</v>
      </c>
      <c r="D86" s="375" t="s">
        <v>2110</v>
      </c>
      <c r="E86" s="349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4.25" customHeight="1">
      <c r="A87" s="332">
        <v>82</v>
      </c>
      <c r="B87" s="341" t="s">
        <v>1223</v>
      </c>
      <c r="C87" s="339" t="s">
        <v>141</v>
      </c>
      <c r="D87" s="375" t="s">
        <v>2059</v>
      </c>
      <c r="E87" s="349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4.25" customHeight="1">
      <c r="A88" s="332">
        <v>83</v>
      </c>
      <c r="B88" s="341" t="s">
        <v>1110</v>
      </c>
      <c r="C88" s="339" t="s">
        <v>141</v>
      </c>
      <c r="D88" s="375" t="s">
        <v>2060</v>
      </c>
      <c r="E88" s="349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4.25" customHeight="1">
      <c r="A89" s="332">
        <v>84</v>
      </c>
      <c r="B89" s="341" t="s">
        <v>594</v>
      </c>
      <c r="C89" s="339" t="s">
        <v>141</v>
      </c>
      <c r="D89" s="375" t="s">
        <v>2141</v>
      </c>
      <c r="E89" s="349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4.25" customHeight="1">
      <c r="A90" s="332">
        <v>85</v>
      </c>
      <c r="B90" s="341" t="s">
        <v>269</v>
      </c>
      <c r="C90" s="339" t="s">
        <v>141</v>
      </c>
      <c r="D90" s="375" t="s">
        <v>2141</v>
      </c>
      <c r="E90" s="349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4.25" customHeight="1">
      <c r="A91" s="332">
        <v>86</v>
      </c>
      <c r="B91" s="341" t="s">
        <v>341</v>
      </c>
      <c r="C91" s="339" t="s">
        <v>141</v>
      </c>
      <c r="D91" s="375" t="s">
        <v>2161</v>
      </c>
      <c r="E91" s="349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4.25" customHeight="1">
      <c r="A92" s="332">
        <v>87</v>
      </c>
      <c r="B92" s="341" t="s">
        <v>609</v>
      </c>
      <c r="C92" s="339" t="s">
        <v>141</v>
      </c>
      <c r="D92" s="375" t="s">
        <v>2161</v>
      </c>
      <c r="E92" s="349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4.25" customHeight="1">
      <c r="A93" s="332">
        <v>88</v>
      </c>
      <c r="B93" s="341" t="s">
        <v>1228</v>
      </c>
      <c r="C93" s="339" t="s">
        <v>141</v>
      </c>
      <c r="D93" s="375" t="s">
        <v>2141</v>
      </c>
      <c r="E93" s="349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4.25" customHeight="1">
      <c r="A94" s="332">
        <v>89</v>
      </c>
      <c r="B94" s="341" t="s">
        <v>596</v>
      </c>
      <c r="C94" s="339" t="s">
        <v>141</v>
      </c>
      <c r="D94" s="375" t="s">
        <v>2141</v>
      </c>
      <c r="E94" s="349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4.25" customHeight="1">
      <c r="A95" s="332">
        <v>90</v>
      </c>
      <c r="B95" s="341" t="s">
        <v>1080</v>
      </c>
      <c r="C95" s="339" t="s">
        <v>141</v>
      </c>
      <c r="D95" s="375" t="s">
        <v>2141</v>
      </c>
      <c r="E95" s="349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4.25" customHeight="1">
      <c r="A96" s="332">
        <v>91</v>
      </c>
      <c r="B96" s="341" t="s">
        <v>1230</v>
      </c>
      <c r="C96" s="339" t="s">
        <v>141</v>
      </c>
      <c r="D96" s="375" t="s">
        <v>2141</v>
      </c>
      <c r="E96" s="349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4.25" customHeight="1">
      <c r="A97" s="332">
        <v>92</v>
      </c>
      <c r="B97" s="341" t="s">
        <v>876</v>
      </c>
      <c r="C97" s="339" t="s">
        <v>141</v>
      </c>
      <c r="D97" s="375" t="s">
        <v>2141</v>
      </c>
      <c r="E97" s="349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4.25" customHeight="1">
      <c r="A98" s="332">
        <v>93</v>
      </c>
      <c r="B98" s="341" t="s">
        <v>1231</v>
      </c>
      <c r="C98" s="339" t="s">
        <v>141</v>
      </c>
      <c r="D98" s="375" t="s">
        <v>2141</v>
      </c>
      <c r="E98" s="349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4.25" customHeight="1">
      <c r="A99" s="332">
        <v>94</v>
      </c>
      <c r="B99" s="341" t="s">
        <v>269</v>
      </c>
      <c r="C99" s="339" t="s">
        <v>141</v>
      </c>
      <c r="D99" s="375" t="s">
        <v>2141</v>
      </c>
      <c r="E99" s="349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4.25" customHeight="1">
      <c r="A100" s="332">
        <v>95</v>
      </c>
      <c r="B100" s="341" t="s">
        <v>269</v>
      </c>
      <c r="C100" s="339" t="s">
        <v>141</v>
      </c>
      <c r="D100" s="375" t="s">
        <v>2141</v>
      </c>
      <c r="E100" s="349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4.25" customHeight="1">
      <c r="A101" s="332">
        <v>96</v>
      </c>
      <c r="B101" s="341" t="s">
        <v>437</v>
      </c>
      <c r="C101" s="339" t="s">
        <v>141</v>
      </c>
      <c r="D101" s="375" t="s">
        <v>2141</v>
      </c>
      <c r="E101" s="349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4.25" customHeight="1">
      <c r="A102" s="332">
        <v>97</v>
      </c>
      <c r="B102" s="341" t="s">
        <v>1194</v>
      </c>
      <c r="C102" s="339" t="s">
        <v>141</v>
      </c>
      <c r="D102" s="375" t="s">
        <v>1129</v>
      </c>
      <c r="E102" s="349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4.25" customHeight="1">
      <c r="A103" s="332">
        <v>98</v>
      </c>
      <c r="B103" s="341" t="s">
        <v>1196</v>
      </c>
      <c r="C103" s="339" t="s">
        <v>141</v>
      </c>
      <c r="D103" s="375" t="s">
        <v>1129</v>
      </c>
      <c r="E103" s="349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4.25" customHeight="1">
      <c r="A104" s="332">
        <v>99</v>
      </c>
      <c r="B104" s="341" t="s">
        <v>1193</v>
      </c>
      <c r="C104" s="339" t="s">
        <v>141</v>
      </c>
      <c r="D104" s="375" t="s">
        <v>1129</v>
      </c>
      <c r="E104" s="349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4.25" customHeight="1">
      <c r="A105" s="332">
        <v>100</v>
      </c>
      <c r="B105" s="341" t="s">
        <v>1195</v>
      </c>
      <c r="C105" s="339" t="s">
        <v>141</v>
      </c>
      <c r="D105" s="375" t="s">
        <v>1129</v>
      </c>
      <c r="E105" s="349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4.25" customHeight="1">
      <c r="A106" s="332">
        <v>101</v>
      </c>
      <c r="B106" s="341" t="s">
        <v>1235</v>
      </c>
      <c r="C106" s="339" t="s">
        <v>141</v>
      </c>
      <c r="D106" s="375" t="s">
        <v>1129</v>
      </c>
      <c r="E106" s="349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4.25" customHeight="1">
      <c r="A107" s="332">
        <v>102</v>
      </c>
      <c r="B107" s="341" t="s">
        <v>1182</v>
      </c>
      <c r="C107" s="339" t="s">
        <v>141</v>
      </c>
      <c r="D107" s="375" t="s">
        <v>1129</v>
      </c>
      <c r="E107" s="349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4.25" customHeight="1">
      <c r="A108" s="332">
        <v>103</v>
      </c>
      <c r="B108" s="341" t="s">
        <v>1192</v>
      </c>
      <c r="C108" s="339" t="s">
        <v>141</v>
      </c>
      <c r="D108" s="375" t="s">
        <v>1129</v>
      </c>
      <c r="E108" s="349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4.25" customHeight="1">
      <c r="A109" s="332">
        <v>104</v>
      </c>
      <c r="B109" s="341" t="s">
        <v>1098</v>
      </c>
      <c r="C109" s="339" t="s">
        <v>141</v>
      </c>
      <c r="D109" s="375" t="s">
        <v>1129</v>
      </c>
      <c r="E109" s="349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4.25" customHeight="1">
      <c r="A110" s="332">
        <v>105</v>
      </c>
      <c r="B110" s="341" t="s">
        <v>1184</v>
      </c>
      <c r="C110" s="339" t="s">
        <v>141</v>
      </c>
      <c r="D110" s="375" t="s">
        <v>1129</v>
      </c>
      <c r="E110" s="349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4.25" customHeight="1">
      <c r="A111" s="332">
        <v>106</v>
      </c>
      <c r="B111" s="341" t="s">
        <v>1201</v>
      </c>
      <c r="C111" s="339" t="s">
        <v>141</v>
      </c>
      <c r="D111" s="375" t="s">
        <v>1129</v>
      </c>
      <c r="E111" s="349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4.25" customHeight="1">
      <c r="A112" s="332">
        <v>107</v>
      </c>
      <c r="B112" s="341" t="s">
        <v>1183</v>
      </c>
      <c r="C112" s="339" t="s">
        <v>141</v>
      </c>
      <c r="D112" s="375" t="s">
        <v>1129</v>
      </c>
      <c r="E112" s="349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4.25" customHeight="1">
      <c r="A113" s="332">
        <v>108</v>
      </c>
      <c r="B113" s="341" t="s">
        <v>1189</v>
      </c>
      <c r="C113" s="406" t="s">
        <v>167</v>
      </c>
      <c r="D113" s="375" t="s">
        <v>2110</v>
      </c>
      <c r="E113" s="349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4.25" customHeight="1">
      <c r="A114" s="332">
        <v>109</v>
      </c>
      <c r="B114" s="341" t="s">
        <v>1151</v>
      </c>
      <c r="C114" s="406" t="s">
        <v>167</v>
      </c>
      <c r="D114" s="370" t="s">
        <v>2110</v>
      </c>
      <c r="E114" s="349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4.25" customHeight="1">
      <c r="A115" s="332">
        <v>110</v>
      </c>
      <c r="B115" s="341" t="s">
        <v>961</v>
      </c>
      <c r="C115" s="406" t="s">
        <v>167</v>
      </c>
      <c r="D115" s="375" t="s">
        <v>2141</v>
      </c>
      <c r="E115" s="349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25.5" customHeight="1">
      <c r="A116" s="332">
        <v>111</v>
      </c>
      <c r="B116" s="341" t="s">
        <v>537</v>
      </c>
      <c r="C116" s="406" t="s">
        <v>167</v>
      </c>
      <c r="D116" s="375" t="s">
        <v>2200</v>
      </c>
      <c r="E116" s="349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4.25" customHeight="1">
      <c r="A117" s="332">
        <v>112</v>
      </c>
      <c r="B117" s="341" t="s">
        <v>269</v>
      </c>
      <c r="C117" s="406" t="s">
        <v>167</v>
      </c>
      <c r="D117" s="375" t="s">
        <v>2141</v>
      </c>
      <c r="E117" s="349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4.25" customHeight="1">
      <c r="A118" s="332">
        <v>113</v>
      </c>
      <c r="B118" s="341" t="s">
        <v>1175</v>
      </c>
      <c r="C118" s="406" t="s">
        <v>167</v>
      </c>
      <c r="D118" s="375" t="s">
        <v>2110</v>
      </c>
      <c r="E118" s="349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4.25" customHeight="1">
      <c r="A119" s="332">
        <v>114</v>
      </c>
      <c r="B119" s="341" t="s">
        <v>1078</v>
      </c>
      <c r="C119" s="406" t="s">
        <v>167</v>
      </c>
      <c r="D119" s="370" t="s">
        <v>2143</v>
      </c>
      <c r="E119" s="349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4.25" customHeight="1">
      <c r="A120" s="332">
        <v>115</v>
      </c>
      <c r="B120" s="341" t="s">
        <v>1033</v>
      </c>
      <c r="C120" s="406" t="s">
        <v>167</v>
      </c>
      <c r="D120" s="375" t="s">
        <v>2110</v>
      </c>
      <c r="E120" s="349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4.25" customHeight="1">
      <c r="A121" s="332">
        <v>116</v>
      </c>
      <c r="B121" s="341" t="s">
        <v>1008</v>
      </c>
      <c r="C121" s="406" t="s">
        <v>167</v>
      </c>
      <c r="D121" s="375" t="s">
        <v>2110</v>
      </c>
      <c r="E121" s="349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4.25" customHeight="1">
      <c r="A122" s="332">
        <v>117</v>
      </c>
      <c r="B122" s="341" t="s">
        <v>1189</v>
      </c>
      <c r="C122" s="406" t="s">
        <v>167</v>
      </c>
      <c r="D122" s="375" t="s">
        <v>2110</v>
      </c>
      <c r="E122" s="349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4.25" customHeight="1">
      <c r="A123" s="332">
        <v>118</v>
      </c>
      <c r="B123" s="341" t="s">
        <v>1203</v>
      </c>
      <c r="C123" s="406" t="s">
        <v>167</v>
      </c>
      <c r="D123" s="375" t="s">
        <v>2110</v>
      </c>
      <c r="E123" s="349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4.25" customHeight="1">
      <c r="A124" s="332">
        <v>119</v>
      </c>
      <c r="B124" s="341" t="s">
        <v>1110</v>
      </c>
      <c r="C124" s="406" t="s">
        <v>167</v>
      </c>
      <c r="D124" s="375" t="s">
        <v>2060</v>
      </c>
      <c r="E124" s="349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4.25" customHeight="1">
      <c r="A125" s="332">
        <v>120</v>
      </c>
      <c r="B125" s="341" t="s">
        <v>1241</v>
      </c>
      <c r="C125" s="406" t="s">
        <v>167</v>
      </c>
      <c r="D125" s="375" t="s">
        <v>2161</v>
      </c>
      <c r="E125" s="349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4.25" customHeight="1">
      <c r="A126" s="332">
        <v>121</v>
      </c>
      <c r="B126" s="341" t="s">
        <v>609</v>
      </c>
      <c r="C126" s="406" t="s">
        <v>167</v>
      </c>
      <c r="D126" s="375" t="s">
        <v>2161</v>
      </c>
      <c r="E126" s="349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4.25" customHeight="1">
      <c r="A127" s="332">
        <v>122</v>
      </c>
      <c r="B127" s="341" t="s">
        <v>1047</v>
      </c>
      <c r="C127" s="406" t="s">
        <v>167</v>
      </c>
      <c r="D127" s="375" t="s">
        <v>2161</v>
      </c>
      <c r="E127" s="349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4.25" customHeight="1">
      <c r="A128" s="332">
        <v>123</v>
      </c>
      <c r="B128" s="341" t="s">
        <v>786</v>
      </c>
      <c r="C128" s="406" t="s">
        <v>167</v>
      </c>
      <c r="D128" s="375" t="s">
        <v>2161</v>
      </c>
      <c r="E128" s="349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4.25" customHeight="1">
      <c r="A129" s="332">
        <v>124</v>
      </c>
      <c r="B129" s="341" t="s">
        <v>1179</v>
      </c>
      <c r="C129" s="406" t="s">
        <v>167</v>
      </c>
      <c r="D129" s="375" t="s">
        <v>2161</v>
      </c>
      <c r="E129" s="349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4.25" customHeight="1">
      <c r="A130" s="332">
        <v>125</v>
      </c>
      <c r="B130" s="341" t="s">
        <v>988</v>
      </c>
      <c r="C130" s="406" t="s">
        <v>167</v>
      </c>
      <c r="D130" s="375" t="s">
        <v>2161</v>
      </c>
      <c r="E130" s="349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4.25" customHeight="1">
      <c r="A131" s="332">
        <v>126</v>
      </c>
      <c r="B131" s="341" t="s">
        <v>995</v>
      </c>
      <c r="C131" s="406" t="s">
        <v>167</v>
      </c>
      <c r="D131" s="375" t="s">
        <v>2161</v>
      </c>
      <c r="E131" s="349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4.25" customHeight="1">
      <c r="A132" s="332">
        <v>127</v>
      </c>
      <c r="B132" s="341" t="s">
        <v>1151</v>
      </c>
      <c r="C132" s="406" t="s">
        <v>167</v>
      </c>
      <c r="D132" s="375" t="s">
        <v>2110</v>
      </c>
      <c r="E132" s="349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4.25" customHeight="1">
      <c r="A133" s="332">
        <v>128</v>
      </c>
      <c r="B133" s="341" t="s">
        <v>1216</v>
      </c>
      <c r="C133" s="406" t="s">
        <v>167</v>
      </c>
      <c r="D133" s="373" t="s">
        <v>2059</v>
      </c>
      <c r="E133" s="349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4.25" customHeight="1">
      <c r="A134" s="332">
        <v>129</v>
      </c>
      <c r="B134" s="341" t="s">
        <v>1222</v>
      </c>
      <c r="C134" s="406" t="s">
        <v>167</v>
      </c>
      <c r="D134" s="373" t="s">
        <v>2059</v>
      </c>
      <c r="E134" s="349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4.25" customHeight="1">
      <c r="A135" s="332">
        <v>130</v>
      </c>
      <c r="B135" s="341" t="s">
        <v>1220</v>
      </c>
      <c r="C135" s="406" t="s">
        <v>167</v>
      </c>
      <c r="D135" s="373" t="s">
        <v>2059</v>
      </c>
      <c r="E135" s="349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4.25" customHeight="1">
      <c r="A136" s="332">
        <v>131</v>
      </c>
      <c r="B136" s="341" t="s">
        <v>1223</v>
      </c>
      <c r="C136" s="406" t="s">
        <v>167</v>
      </c>
      <c r="D136" s="373" t="s">
        <v>2059</v>
      </c>
      <c r="E136" s="349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4.25" customHeight="1">
      <c r="A137" s="332">
        <v>132</v>
      </c>
      <c r="B137" s="341" t="s">
        <v>1184</v>
      </c>
      <c r="C137" s="406" t="s">
        <v>167</v>
      </c>
      <c r="D137" s="375" t="s">
        <v>2143</v>
      </c>
      <c r="E137" s="349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4.25" customHeight="1">
      <c r="A138" s="332">
        <v>133</v>
      </c>
      <c r="B138" s="341" t="s">
        <v>1025</v>
      </c>
      <c r="C138" s="406" t="s">
        <v>167</v>
      </c>
      <c r="D138" s="375" t="s">
        <v>2110</v>
      </c>
      <c r="E138" s="349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4.25" customHeight="1">
      <c r="A139" s="332">
        <v>134</v>
      </c>
      <c r="B139" s="341" t="s">
        <v>1219</v>
      </c>
      <c r="C139" s="406" t="s">
        <v>167</v>
      </c>
      <c r="D139" s="375" t="s">
        <v>2110</v>
      </c>
      <c r="E139" s="349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4.25" customHeight="1">
      <c r="A140" s="332">
        <v>135</v>
      </c>
      <c r="B140" s="341" t="s">
        <v>486</v>
      </c>
      <c r="C140" s="406" t="s">
        <v>167</v>
      </c>
      <c r="D140" s="369" t="s">
        <v>2141</v>
      </c>
      <c r="E140" s="349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4.25" customHeight="1">
      <c r="A141" s="332">
        <v>136</v>
      </c>
      <c r="B141" s="341" t="s">
        <v>1080</v>
      </c>
      <c r="C141" s="406" t="s">
        <v>167</v>
      </c>
      <c r="D141" s="375" t="s">
        <v>2141</v>
      </c>
      <c r="E141" s="349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4.25" customHeight="1">
      <c r="A142" s="332">
        <v>137</v>
      </c>
      <c r="B142" s="341" t="s">
        <v>609</v>
      </c>
      <c r="C142" s="406" t="s">
        <v>167</v>
      </c>
      <c r="D142" s="375" t="s">
        <v>2161</v>
      </c>
      <c r="E142" s="349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4.25" customHeight="1">
      <c r="A143" s="332">
        <v>138</v>
      </c>
      <c r="B143" s="341" t="s">
        <v>1241</v>
      </c>
      <c r="C143" s="406" t="s">
        <v>167</v>
      </c>
      <c r="D143" s="375" t="s">
        <v>2161</v>
      </c>
      <c r="E143" s="349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4.25" customHeight="1">
      <c r="A144" s="332">
        <v>139</v>
      </c>
      <c r="B144" s="341" t="s">
        <v>876</v>
      </c>
      <c r="C144" s="406" t="s">
        <v>167</v>
      </c>
      <c r="D144" s="375" t="s">
        <v>2141</v>
      </c>
      <c r="E144" s="349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4.25" customHeight="1">
      <c r="A145" s="332">
        <v>140</v>
      </c>
      <c r="B145" s="341" t="s">
        <v>1250</v>
      </c>
      <c r="C145" s="406" t="s">
        <v>167</v>
      </c>
      <c r="D145" s="375" t="s">
        <v>2143</v>
      </c>
      <c r="E145" s="349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4.25" customHeight="1">
      <c r="A146" s="332">
        <v>141</v>
      </c>
      <c r="B146" s="341" t="s">
        <v>1252</v>
      </c>
      <c r="C146" s="406" t="s">
        <v>167</v>
      </c>
      <c r="D146" s="375" t="s">
        <v>2143</v>
      </c>
      <c r="E146" s="349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4.25" customHeight="1">
      <c r="A147" s="332">
        <v>142</v>
      </c>
      <c r="B147" s="341" t="s">
        <v>376</v>
      </c>
      <c r="C147" s="406" t="s">
        <v>167</v>
      </c>
      <c r="D147" s="375" t="s">
        <v>2161</v>
      </c>
      <c r="E147" s="349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4.25" customHeight="1">
      <c r="A148" s="332">
        <v>143</v>
      </c>
      <c r="B148" s="341" t="s">
        <v>269</v>
      </c>
      <c r="C148" s="406" t="s">
        <v>167</v>
      </c>
      <c r="D148" s="375" t="s">
        <v>2141</v>
      </c>
      <c r="E148" s="349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4.25" customHeight="1">
      <c r="A149" s="332">
        <v>144</v>
      </c>
      <c r="B149" s="341" t="s">
        <v>1194</v>
      </c>
      <c r="C149" s="406" t="s">
        <v>167</v>
      </c>
      <c r="D149" s="375" t="s">
        <v>1129</v>
      </c>
      <c r="E149" s="349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4.25" customHeight="1">
      <c r="A150" s="332">
        <v>145</v>
      </c>
      <c r="B150" s="341" t="s">
        <v>1192</v>
      </c>
      <c r="C150" s="406" t="s">
        <v>167</v>
      </c>
      <c r="D150" s="375" t="s">
        <v>1129</v>
      </c>
      <c r="E150" s="349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4.25" customHeight="1">
      <c r="A151" s="332">
        <v>146</v>
      </c>
      <c r="B151" s="341" t="s">
        <v>1195</v>
      </c>
      <c r="C151" s="406" t="s">
        <v>167</v>
      </c>
      <c r="D151" s="375" t="s">
        <v>1129</v>
      </c>
      <c r="E151" s="349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4.25" customHeight="1">
      <c r="A152" s="332">
        <v>147</v>
      </c>
      <c r="B152" s="341" t="s">
        <v>1196</v>
      </c>
      <c r="C152" s="406" t="s">
        <v>167</v>
      </c>
      <c r="D152" s="375" t="s">
        <v>1129</v>
      </c>
      <c r="E152" s="349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4.25" customHeight="1">
      <c r="A153" s="332">
        <v>148</v>
      </c>
      <c r="B153" s="341" t="s">
        <v>1193</v>
      </c>
      <c r="C153" s="406" t="s">
        <v>167</v>
      </c>
      <c r="D153" s="375" t="s">
        <v>1129</v>
      </c>
      <c r="E153" s="349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4.25" customHeight="1">
      <c r="A154" s="332">
        <v>149</v>
      </c>
      <c r="B154" s="341" t="s">
        <v>1201</v>
      </c>
      <c r="C154" s="406" t="s">
        <v>167</v>
      </c>
      <c r="D154" s="375" t="s">
        <v>1129</v>
      </c>
      <c r="E154" s="349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4.25" customHeight="1">
      <c r="A155" s="332">
        <v>150</v>
      </c>
      <c r="B155" s="341" t="s">
        <v>1235</v>
      </c>
      <c r="C155" s="406" t="s">
        <v>167</v>
      </c>
      <c r="D155" s="375" t="s">
        <v>1129</v>
      </c>
      <c r="E155" s="349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4.25" customHeight="1">
      <c r="A156" s="332">
        <v>151</v>
      </c>
      <c r="B156" s="341" t="s">
        <v>1255</v>
      </c>
      <c r="C156" s="406" t="s">
        <v>167</v>
      </c>
      <c r="D156" s="375" t="s">
        <v>1129</v>
      </c>
      <c r="E156" s="349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4.25" customHeight="1">
      <c r="A157" s="332">
        <v>152</v>
      </c>
      <c r="B157" s="341" t="s">
        <v>1257</v>
      </c>
      <c r="C157" s="406" t="s">
        <v>167</v>
      </c>
      <c r="D157" s="375" t="s">
        <v>1129</v>
      </c>
      <c r="E157" s="349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4.25" customHeight="1">
      <c r="A158" s="332">
        <v>153</v>
      </c>
      <c r="B158" s="341" t="s">
        <v>786</v>
      </c>
      <c r="C158" s="339" t="s">
        <v>222</v>
      </c>
      <c r="D158" s="375" t="s">
        <v>2161</v>
      </c>
      <c r="E158" s="349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4.25" customHeight="1">
      <c r="A159" s="332">
        <v>154</v>
      </c>
      <c r="B159" s="341" t="s">
        <v>1261</v>
      </c>
      <c r="C159" s="339" t="s">
        <v>222</v>
      </c>
      <c r="D159" s="375" t="s">
        <v>2143</v>
      </c>
      <c r="E159" s="349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4.25" customHeight="1">
      <c r="A160" s="332">
        <v>155</v>
      </c>
      <c r="B160" s="341" t="s">
        <v>269</v>
      </c>
      <c r="C160" s="339" t="s">
        <v>222</v>
      </c>
      <c r="D160" s="375" t="s">
        <v>2141</v>
      </c>
      <c r="E160" s="349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4.25" customHeight="1">
      <c r="A161" s="332">
        <v>156</v>
      </c>
      <c r="B161" s="341" t="s">
        <v>1078</v>
      </c>
      <c r="C161" s="339" t="s">
        <v>222</v>
      </c>
      <c r="D161" s="375" t="s">
        <v>2143</v>
      </c>
      <c r="E161" s="349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4.25" customHeight="1">
      <c r="A162" s="332">
        <v>157</v>
      </c>
      <c r="B162" s="341" t="s">
        <v>1033</v>
      </c>
      <c r="C162" s="339" t="s">
        <v>222</v>
      </c>
      <c r="D162" s="375" t="s">
        <v>2110</v>
      </c>
      <c r="E162" s="349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4.25" customHeight="1">
      <c r="A163" s="332">
        <v>158</v>
      </c>
      <c r="B163" s="341" t="s">
        <v>1008</v>
      </c>
      <c r="C163" s="339" t="s">
        <v>222</v>
      </c>
      <c r="D163" s="375" t="s">
        <v>2110</v>
      </c>
      <c r="E163" s="349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4.25" customHeight="1">
      <c r="A164" s="332">
        <v>159</v>
      </c>
      <c r="B164" s="341" t="s">
        <v>1203</v>
      </c>
      <c r="C164" s="339" t="s">
        <v>222</v>
      </c>
      <c r="D164" s="375" t="s">
        <v>2110</v>
      </c>
      <c r="E164" s="349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4.25" customHeight="1">
      <c r="A165" s="332">
        <v>160</v>
      </c>
      <c r="B165" s="341" t="s">
        <v>1110</v>
      </c>
      <c r="C165" s="339" t="s">
        <v>222</v>
      </c>
      <c r="D165" s="375" t="s">
        <v>2060</v>
      </c>
      <c r="E165" s="349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4.25" customHeight="1">
      <c r="A166" s="332">
        <v>161</v>
      </c>
      <c r="B166" s="341" t="s">
        <v>269</v>
      </c>
      <c r="C166" s="339" t="s">
        <v>222</v>
      </c>
      <c r="D166" s="375" t="s">
        <v>2141</v>
      </c>
      <c r="E166" s="349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4.25" customHeight="1">
      <c r="A167" s="332">
        <v>162</v>
      </c>
      <c r="B167" s="341" t="s">
        <v>1230</v>
      </c>
      <c r="C167" s="339" t="s">
        <v>222</v>
      </c>
      <c r="D167" s="375" t="s">
        <v>2141</v>
      </c>
      <c r="E167" s="349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4.25" customHeight="1">
      <c r="A168" s="332">
        <v>163</v>
      </c>
      <c r="B168" s="341" t="s">
        <v>1222</v>
      </c>
      <c r="C168" s="339" t="s">
        <v>222</v>
      </c>
      <c r="D168" s="375" t="s">
        <v>2059</v>
      </c>
      <c r="E168" s="349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4.25" customHeight="1">
      <c r="A169" s="332">
        <v>164</v>
      </c>
      <c r="B169" s="341" t="s">
        <v>1220</v>
      </c>
      <c r="C169" s="339" t="s">
        <v>222</v>
      </c>
      <c r="D169" s="375" t="s">
        <v>2059</v>
      </c>
      <c r="E169" s="349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4.25" customHeight="1">
      <c r="A170" s="332">
        <v>165</v>
      </c>
      <c r="B170" s="341" t="s">
        <v>1223</v>
      </c>
      <c r="C170" s="339" t="s">
        <v>222</v>
      </c>
      <c r="D170" s="375" t="s">
        <v>2059</v>
      </c>
      <c r="E170" s="349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4.25" customHeight="1">
      <c r="A171" s="332">
        <v>166</v>
      </c>
      <c r="B171" s="341" t="s">
        <v>1216</v>
      </c>
      <c r="C171" s="339" t="s">
        <v>222</v>
      </c>
      <c r="D171" s="375" t="s">
        <v>2059</v>
      </c>
      <c r="E171" s="349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4.25" customHeight="1">
      <c r="A172" s="332">
        <v>167</v>
      </c>
      <c r="B172" s="341" t="s">
        <v>1261</v>
      </c>
      <c r="C172" s="339" t="s">
        <v>222</v>
      </c>
      <c r="D172" s="375" t="s">
        <v>2143</v>
      </c>
      <c r="E172" s="349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4.25" customHeight="1">
      <c r="A173" s="332">
        <v>168</v>
      </c>
      <c r="B173" s="341" t="s">
        <v>1250</v>
      </c>
      <c r="C173" s="339" t="s">
        <v>222</v>
      </c>
      <c r="D173" s="375" t="s">
        <v>2143</v>
      </c>
      <c r="E173" s="349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4.25" customHeight="1">
      <c r="A174" s="332">
        <v>169</v>
      </c>
      <c r="B174" s="341" t="s">
        <v>1252</v>
      </c>
      <c r="C174" s="339" t="s">
        <v>222</v>
      </c>
      <c r="D174" s="375" t="s">
        <v>2143</v>
      </c>
      <c r="E174" s="349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4.25" customHeight="1">
      <c r="A175" s="332">
        <v>170</v>
      </c>
      <c r="B175" s="341" t="s">
        <v>1219</v>
      </c>
      <c r="C175" s="339" t="s">
        <v>222</v>
      </c>
      <c r="D175" s="375" t="s">
        <v>2110</v>
      </c>
      <c r="E175" s="349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4.25" customHeight="1">
      <c r="A176" s="332">
        <v>171</v>
      </c>
      <c r="B176" s="341" t="s">
        <v>1255</v>
      </c>
      <c r="C176" s="339" t="s">
        <v>222</v>
      </c>
      <c r="D176" s="375" t="s">
        <v>1129</v>
      </c>
      <c r="E176" s="349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4.25" customHeight="1">
      <c r="A177" s="332">
        <v>172</v>
      </c>
      <c r="B177" s="341" t="s">
        <v>1201</v>
      </c>
      <c r="C177" s="339" t="s">
        <v>222</v>
      </c>
      <c r="D177" s="375" t="s">
        <v>1129</v>
      </c>
      <c r="E177" s="349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4.25" customHeight="1">
      <c r="A178" s="332">
        <v>173</v>
      </c>
      <c r="B178" s="341" t="s">
        <v>1235</v>
      </c>
      <c r="C178" s="339" t="s">
        <v>222</v>
      </c>
      <c r="D178" s="375" t="s">
        <v>1129</v>
      </c>
      <c r="E178" s="349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4.25" customHeight="1">
      <c r="A179" s="332">
        <v>174</v>
      </c>
      <c r="B179" s="341" t="s">
        <v>1265</v>
      </c>
      <c r="C179" s="339" t="s">
        <v>222</v>
      </c>
      <c r="D179" s="375" t="s">
        <v>1129</v>
      </c>
      <c r="E179" s="349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4.25" customHeight="1">
      <c r="A180" s="332">
        <v>175</v>
      </c>
      <c r="B180" s="341" t="s">
        <v>1267</v>
      </c>
      <c r="C180" s="339" t="s">
        <v>222</v>
      </c>
      <c r="D180" s="375" t="s">
        <v>1129</v>
      </c>
      <c r="E180" s="349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4.25" customHeight="1">
      <c r="A181" s="332">
        <v>176</v>
      </c>
      <c r="B181" s="341" t="s">
        <v>1257</v>
      </c>
      <c r="C181" s="339" t="s">
        <v>222</v>
      </c>
      <c r="D181" s="375" t="s">
        <v>1129</v>
      </c>
      <c r="E181" s="349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4.25" customHeight="1">
      <c r="A182" s="332">
        <v>177</v>
      </c>
      <c r="B182" s="342" t="s">
        <v>786</v>
      </c>
      <c r="C182" s="339" t="s">
        <v>222</v>
      </c>
      <c r="D182" s="375" t="s">
        <v>2161</v>
      </c>
      <c r="E182" s="349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4.25" customHeight="1">
      <c r="A183" s="332">
        <v>178</v>
      </c>
      <c r="B183" s="341" t="s">
        <v>661</v>
      </c>
      <c r="C183" s="339" t="s">
        <v>222</v>
      </c>
      <c r="D183" s="375" t="s">
        <v>2141</v>
      </c>
      <c r="E183" s="349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4.25" customHeight="1">
      <c r="A184" s="332">
        <v>179</v>
      </c>
      <c r="B184" s="407" t="s">
        <v>1273</v>
      </c>
      <c r="C184" s="332" t="s">
        <v>271</v>
      </c>
      <c r="D184" s="375" t="s">
        <v>2167</v>
      </c>
      <c r="E184" s="349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4.25" customHeight="1">
      <c r="A185" s="332">
        <v>180</v>
      </c>
      <c r="B185" s="341" t="s">
        <v>1275</v>
      </c>
      <c r="C185" s="339" t="s">
        <v>271</v>
      </c>
      <c r="D185" s="375" t="s">
        <v>2167</v>
      </c>
      <c r="E185" s="349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4.25" customHeight="1">
      <c r="A186" s="332">
        <v>181</v>
      </c>
      <c r="B186" s="338" t="s">
        <v>1128</v>
      </c>
      <c r="C186" s="339" t="s">
        <v>271</v>
      </c>
      <c r="D186" s="375" t="s">
        <v>2167</v>
      </c>
      <c r="E186" s="349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4.25" customHeight="1">
      <c r="A187" s="332">
        <v>182</v>
      </c>
      <c r="B187" s="338" t="s">
        <v>1276</v>
      </c>
      <c r="C187" s="339" t="s">
        <v>271</v>
      </c>
      <c r="D187" s="375" t="s">
        <v>2167</v>
      </c>
      <c r="E187" s="349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4.25" customHeight="1">
      <c r="A188" s="332">
        <v>183</v>
      </c>
      <c r="B188" s="338" t="s">
        <v>1121</v>
      </c>
      <c r="C188" s="339" t="s">
        <v>271</v>
      </c>
      <c r="D188" s="375" t="s">
        <v>2167</v>
      </c>
      <c r="E188" s="349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4.25" customHeight="1">
      <c r="A189" s="332">
        <v>184</v>
      </c>
      <c r="B189" s="338" t="s">
        <v>1277</v>
      </c>
      <c r="C189" s="339" t="s">
        <v>271</v>
      </c>
      <c r="D189" s="375" t="s">
        <v>2167</v>
      </c>
      <c r="E189" s="349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4.25" customHeight="1">
      <c r="A190" s="332">
        <v>185</v>
      </c>
      <c r="B190" s="338" t="s">
        <v>1278</v>
      </c>
      <c r="C190" s="339" t="s">
        <v>271</v>
      </c>
      <c r="D190" s="375" t="s">
        <v>2167</v>
      </c>
      <c r="E190" s="349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14.25" customHeight="1">
      <c r="A191" s="332">
        <v>186</v>
      </c>
      <c r="B191" s="338" t="s">
        <v>1279</v>
      </c>
      <c r="C191" s="339" t="s">
        <v>271</v>
      </c>
      <c r="D191" s="375" t="s">
        <v>2167</v>
      </c>
      <c r="E191" s="349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4.25" customHeight="1">
      <c r="A192" s="332">
        <v>187</v>
      </c>
      <c r="B192" s="338" t="s">
        <v>1280</v>
      </c>
      <c r="C192" s="339" t="s">
        <v>271</v>
      </c>
      <c r="D192" s="375" t="s">
        <v>2167</v>
      </c>
      <c r="E192" s="349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25.5" customHeight="1">
      <c r="A193" s="332">
        <v>188</v>
      </c>
      <c r="B193" s="338" t="s">
        <v>1213</v>
      </c>
      <c r="C193" s="339" t="s">
        <v>271</v>
      </c>
      <c r="D193" s="375" t="s">
        <v>2199</v>
      </c>
      <c r="E193" s="349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4.25" customHeight="1">
      <c r="A194" s="332">
        <v>189</v>
      </c>
      <c r="B194" s="338" t="s">
        <v>269</v>
      </c>
      <c r="C194" s="339" t="s">
        <v>271</v>
      </c>
      <c r="D194" s="375" t="s">
        <v>2141</v>
      </c>
      <c r="E194" s="349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4.25" customHeight="1">
      <c r="A195" s="332">
        <v>190</v>
      </c>
      <c r="B195" s="338" t="s">
        <v>1203</v>
      </c>
      <c r="C195" s="339" t="s">
        <v>271</v>
      </c>
      <c r="D195" s="375" t="s">
        <v>2110</v>
      </c>
      <c r="E195" s="349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4.25" customHeight="1">
      <c r="A196" s="332">
        <v>191</v>
      </c>
      <c r="B196" s="338" t="s">
        <v>1273</v>
      </c>
      <c r="C196" s="339" t="s">
        <v>271</v>
      </c>
      <c r="D196" s="375" t="s">
        <v>2167</v>
      </c>
      <c r="E196" s="349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4.25" customHeight="1">
      <c r="A197" s="332">
        <v>192</v>
      </c>
      <c r="B197" s="338" t="s">
        <v>1275</v>
      </c>
      <c r="C197" s="339" t="s">
        <v>271</v>
      </c>
      <c r="D197" s="375" t="s">
        <v>2167</v>
      </c>
      <c r="E197" s="349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4.25" customHeight="1">
      <c r="A198" s="332">
        <v>193</v>
      </c>
      <c r="B198" s="338" t="s">
        <v>1128</v>
      </c>
      <c r="C198" s="339" t="s">
        <v>271</v>
      </c>
      <c r="D198" s="375" t="s">
        <v>2167</v>
      </c>
      <c r="E198" s="349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4.25" customHeight="1">
      <c r="A199" s="332">
        <v>194</v>
      </c>
      <c r="B199" s="338" t="s">
        <v>1276</v>
      </c>
      <c r="C199" s="339" t="s">
        <v>271</v>
      </c>
      <c r="D199" s="375" t="s">
        <v>2167</v>
      </c>
      <c r="E199" s="349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4.25" customHeight="1">
      <c r="A200" s="332">
        <v>195</v>
      </c>
      <c r="B200" s="338" t="s">
        <v>1121</v>
      </c>
      <c r="C200" s="339" t="s">
        <v>271</v>
      </c>
      <c r="D200" s="375" t="s">
        <v>2167</v>
      </c>
      <c r="E200" s="349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4.25" customHeight="1">
      <c r="A201" s="332">
        <v>196</v>
      </c>
      <c r="B201" s="338" t="s">
        <v>1277</v>
      </c>
      <c r="C201" s="339" t="s">
        <v>271</v>
      </c>
      <c r="D201" s="375" t="s">
        <v>2167</v>
      </c>
      <c r="E201" s="349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4.25" customHeight="1">
      <c r="A202" s="332">
        <v>197</v>
      </c>
      <c r="B202" s="338" t="s">
        <v>1278</v>
      </c>
      <c r="C202" s="339" t="s">
        <v>271</v>
      </c>
      <c r="D202" s="375" t="s">
        <v>2167</v>
      </c>
      <c r="E202" s="349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4.25" customHeight="1">
      <c r="A203" s="332">
        <v>198</v>
      </c>
      <c r="B203" s="338" t="s">
        <v>1279</v>
      </c>
      <c r="C203" s="339" t="s">
        <v>271</v>
      </c>
      <c r="D203" s="375" t="s">
        <v>2167</v>
      </c>
      <c r="E203" s="349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14.25" customHeight="1">
      <c r="A204" s="332">
        <v>199</v>
      </c>
      <c r="B204" s="338" t="s">
        <v>1280</v>
      </c>
      <c r="C204" s="339" t="s">
        <v>271</v>
      </c>
      <c r="D204" s="375" t="s">
        <v>2167</v>
      </c>
      <c r="E204" s="349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14.25" customHeight="1">
      <c r="A205" s="332">
        <v>200</v>
      </c>
      <c r="B205" s="338" t="s">
        <v>437</v>
      </c>
      <c r="C205" s="339" t="s">
        <v>271</v>
      </c>
      <c r="D205" s="375" t="s">
        <v>2141</v>
      </c>
      <c r="E205" s="349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24.75" customHeight="1">
      <c r="A206" s="332">
        <v>201</v>
      </c>
      <c r="B206" s="338" t="s">
        <v>1210</v>
      </c>
      <c r="C206" s="339" t="s">
        <v>271</v>
      </c>
      <c r="D206" s="375" t="s">
        <v>2199</v>
      </c>
      <c r="E206" s="349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25.5" customHeight="1">
      <c r="A207" s="332">
        <v>202</v>
      </c>
      <c r="B207" s="338" t="s">
        <v>1213</v>
      </c>
      <c r="C207" s="339" t="s">
        <v>271</v>
      </c>
      <c r="D207" s="375" t="s">
        <v>2199</v>
      </c>
      <c r="E207" s="349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4.25" customHeight="1">
      <c r="A208" s="332">
        <v>203</v>
      </c>
      <c r="B208" s="377" t="s">
        <v>1287</v>
      </c>
      <c r="C208" s="339" t="s">
        <v>271</v>
      </c>
      <c r="D208" s="375" t="s">
        <v>2143</v>
      </c>
      <c r="E208" s="349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4.25" customHeight="1">
      <c r="A209" s="332">
        <v>204</v>
      </c>
      <c r="B209" s="338" t="s">
        <v>1289</v>
      </c>
      <c r="C209" s="339" t="s">
        <v>271</v>
      </c>
      <c r="D209" s="375" t="s">
        <v>2167</v>
      </c>
      <c r="E209" s="349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4.25" customHeight="1">
      <c r="A210" s="332">
        <v>205</v>
      </c>
      <c r="B210" s="338" t="s">
        <v>1291</v>
      </c>
      <c r="C210" s="339" t="s">
        <v>271</v>
      </c>
      <c r="D210" s="375" t="s">
        <v>2167</v>
      </c>
      <c r="E210" s="349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4.25" customHeight="1">
      <c r="A211" s="332">
        <v>206</v>
      </c>
      <c r="B211" s="338" t="s">
        <v>1292</v>
      </c>
      <c r="C211" s="339" t="s">
        <v>271</v>
      </c>
      <c r="D211" s="375" t="s">
        <v>2167</v>
      </c>
      <c r="E211" s="349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4.25" customHeight="1">
      <c r="A212" s="332">
        <v>207</v>
      </c>
      <c r="B212" s="338" t="s">
        <v>1293</v>
      </c>
      <c r="C212" s="339" t="s">
        <v>271</v>
      </c>
      <c r="D212" s="375" t="s">
        <v>2167</v>
      </c>
      <c r="E212" s="349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4.25" customHeight="1">
      <c r="A213" s="332">
        <v>208</v>
      </c>
      <c r="B213" s="338" t="s">
        <v>1294</v>
      </c>
      <c r="C213" s="339" t="s">
        <v>271</v>
      </c>
      <c r="D213" s="375" t="s">
        <v>2167</v>
      </c>
      <c r="E213" s="349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4.25" customHeight="1">
      <c r="A214" s="332">
        <v>209</v>
      </c>
      <c r="B214" s="338" t="s">
        <v>1295</v>
      </c>
      <c r="C214" s="339" t="s">
        <v>271</v>
      </c>
      <c r="D214" s="375" t="s">
        <v>2167</v>
      </c>
      <c r="E214" s="349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4.25" customHeight="1">
      <c r="A215" s="332">
        <v>210</v>
      </c>
      <c r="B215" s="338" t="s">
        <v>1296</v>
      </c>
      <c r="C215" s="339" t="s">
        <v>271</v>
      </c>
      <c r="D215" s="375" t="s">
        <v>2167</v>
      </c>
      <c r="E215" s="349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4.25" customHeight="1">
      <c r="A216" s="332">
        <v>211</v>
      </c>
      <c r="B216" s="338" t="s">
        <v>1297</v>
      </c>
      <c r="C216" s="339" t="s">
        <v>271</v>
      </c>
      <c r="D216" s="375" t="s">
        <v>2167</v>
      </c>
      <c r="E216" s="349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4.25" customHeight="1">
      <c r="A217" s="332">
        <v>212</v>
      </c>
      <c r="B217" s="338" t="s">
        <v>1298</v>
      </c>
      <c r="C217" s="339" t="s">
        <v>271</v>
      </c>
      <c r="D217" s="375" t="s">
        <v>2167</v>
      </c>
      <c r="E217" s="349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4.25" customHeight="1">
      <c r="A218" s="332">
        <v>213</v>
      </c>
      <c r="B218" s="338" t="s">
        <v>1299</v>
      </c>
      <c r="C218" s="339" t="s">
        <v>271</v>
      </c>
      <c r="D218" s="375" t="s">
        <v>2167</v>
      </c>
      <c r="E218" s="349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4.25" customHeight="1">
      <c r="A219" s="332">
        <v>214</v>
      </c>
      <c r="B219" s="338" t="s">
        <v>1300</v>
      </c>
      <c r="C219" s="339" t="s">
        <v>271</v>
      </c>
      <c r="D219" s="375" t="s">
        <v>2167</v>
      </c>
      <c r="E219" s="349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4.25" customHeight="1">
      <c r="A220" s="332">
        <v>215</v>
      </c>
      <c r="B220" s="338" t="s">
        <v>1301</v>
      </c>
      <c r="C220" s="339" t="s">
        <v>271</v>
      </c>
      <c r="D220" s="375" t="s">
        <v>2167</v>
      </c>
      <c r="E220" s="349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4.25" customHeight="1">
      <c r="A221" s="332">
        <v>216</v>
      </c>
      <c r="B221" s="338" t="s">
        <v>1302</v>
      </c>
      <c r="C221" s="339" t="s">
        <v>271</v>
      </c>
      <c r="D221" s="375" t="s">
        <v>2167</v>
      </c>
      <c r="E221" s="349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4.25" customHeight="1">
      <c r="A222" s="332">
        <v>217</v>
      </c>
      <c r="B222" s="338" t="s">
        <v>1303</v>
      </c>
      <c r="C222" s="339" t="s">
        <v>271</v>
      </c>
      <c r="D222" s="375" t="s">
        <v>2167</v>
      </c>
      <c r="E222" s="349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4.25" customHeight="1">
      <c r="A223" s="332">
        <v>218</v>
      </c>
      <c r="B223" s="338" t="s">
        <v>1304</v>
      </c>
      <c r="C223" s="339" t="s">
        <v>271</v>
      </c>
      <c r="D223" s="375" t="s">
        <v>2167</v>
      </c>
      <c r="E223" s="349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4.25" customHeight="1">
      <c r="A224" s="332">
        <v>219</v>
      </c>
      <c r="B224" s="338" t="s">
        <v>1305</v>
      </c>
      <c r="C224" s="339" t="s">
        <v>271</v>
      </c>
      <c r="D224" s="375" t="s">
        <v>2167</v>
      </c>
      <c r="E224" s="349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4.25" customHeight="1">
      <c r="A225" s="332">
        <v>220</v>
      </c>
      <c r="B225" s="338" t="s">
        <v>1306</v>
      </c>
      <c r="C225" s="339" t="s">
        <v>271</v>
      </c>
      <c r="D225" s="375" t="s">
        <v>2167</v>
      </c>
      <c r="E225" s="349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4.25" customHeight="1">
      <c r="A226" s="332">
        <v>221</v>
      </c>
      <c r="B226" s="338" t="s">
        <v>1307</v>
      </c>
      <c r="C226" s="339" t="s">
        <v>271</v>
      </c>
      <c r="D226" s="375" t="s">
        <v>2167</v>
      </c>
      <c r="E226" s="349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4.25" customHeight="1">
      <c r="A227" s="332">
        <v>222</v>
      </c>
      <c r="B227" s="338" t="s">
        <v>1308</v>
      </c>
      <c r="C227" s="339" t="s">
        <v>271</v>
      </c>
      <c r="D227" s="375" t="s">
        <v>2167</v>
      </c>
      <c r="E227" s="349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4.25" customHeight="1">
      <c r="A228" s="332">
        <v>223</v>
      </c>
      <c r="B228" s="338" t="s">
        <v>1309</v>
      </c>
      <c r="C228" s="339" t="s">
        <v>271</v>
      </c>
      <c r="D228" s="375" t="s">
        <v>2167</v>
      </c>
      <c r="E228" s="349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4.25" customHeight="1">
      <c r="A229" s="332">
        <v>224</v>
      </c>
      <c r="B229" s="338" t="s">
        <v>1310</v>
      </c>
      <c r="C229" s="339" t="s">
        <v>271</v>
      </c>
      <c r="D229" s="375" t="s">
        <v>2167</v>
      </c>
      <c r="E229" s="349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4.25" customHeight="1">
      <c r="A230" s="332">
        <v>225</v>
      </c>
      <c r="B230" s="338" t="s">
        <v>1311</v>
      </c>
      <c r="C230" s="339" t="s">
        <v>271</v>
      </c>
      <c r="D230" s="375" t="s">
        <v>2167</v>
      </c>
      <c r="E230" s="349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4.25" customHeight="1">
      <c r="A231" s="332">
        <v>226</v>
      </c>
      <c r="B231" s="338" t="s">
        <v>1152</v>
      </c>
      <c r="C231" s="339" t="s">
        <v>271</v>
      </c>
      <c r="D231" s="375" t="s">
        <v>2167</v>
      </c>
      <c r="E231" s="349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4.25" customHeight="1">
      <c r="A232" s="332">
        <v>227</v>
      </c>
      <c r="B232" s="338" t="s">
        <v>1312</v>
      </c>
      <c r="C232" s="339" t="s">
        <v>271</v>
      </c>
      <c r="D232" s="375" t="s">
        <v>2167</v>
      </c>
      <c r="E232" s="349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4.25" customHeight="1">
      <c r="A233" s="332">
        <v>228</v>
      </c>
      <c r="B233" s="338" t="s">
        <v>1313</v>
      </c>
      <c r="C233" s="339" t="s">
        <v>271</v>
      </c>
      <c r="D233" s="375" t="s">
        <v>2167</v>
      </c>
      <c r="E233" s="349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4.25" customHeight="1">
      <c r="A234" s="332">
        <v>229</v>
      </c>
      <c r="B234" s="338" t="s">
        <v>1314</v>
      </c>
      <c r="C234" s="339" t="s">
        <v>271</v>
      </c>
      <c r="D234" s="375" t="s">
        <v>2167</v>
      </c>
      <c r="E234" s="349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4.25" customHeight="1">
      <c r="A235" s="332">
        <v>230</v>
      </c>
      <c r="B235" s="338" t="s">
        <v>1315</v>
      </c>
      <c r="C235" s="339" t="s">
        <v>271</v>
      </c>
      <c r="D235" s="375" t="s">
        <v>2167</v>
      </c>
      <c r="E235" s="349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4.25" customHeight="1">
      <c r="A236" s="332">
        <v>231</v>
      </c>
      <c r="B236" s="338" t="s">
        <v>1316</v>
      </c>
      <c r="C236" s="339" t="s">
        <v>271</v>
      </c>
      <c r="D236" s="375" t="s">
        <v>2167</v>
      </c>
      <c r="E236" s="349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4.25" customHeight="1">
      <c r="A237" s="332">
        <v>232</v>
      </c>
      <c r="B237" s="338" t="s">
        <v>1317</v>
      </c>
      <c r="C237" s="339" t="s">
        <v>271</v>
      </c>
      <c r="D237" s="375" t="s">
        <v>2167</v>
      </c>
      <c r="E237" s="349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4.25" customHeight="1">
      <c r="A238" s="332">
        <v>233</v>
      </c>
      <c r="B238" s="338" t="s">
        <v>1318</v>
      </c>
      <c r="C238" s="339" t="s">
        <v>271</v>
      </c>
      <c r="D238" s="375" t="s">
        <v>2167</v>
      </c>
      <c r="E238" s="349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4.25" customHeight="1">
      <c r="A239" s="332">
        <v>234</v>
      </c>
      <c r="B239" s="377" t="s">
        <v>1320</v>
      </c>
      <c r="C239" s="339" t="s">
        <v>271</v>
      </c>
      <c r="D239" s="375" t="s">
        <v>2167</v>
      </c>
      <c r="E239" s="349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4.25" customHeight="1">
      <c r="A240" s="332">
        <v>235</v>
      </c>
      <c r="B240" s="377" t="s">
        <v>1321</v>
      </c>
      <c r="C240" s="339" t="s">
        <v>271</v>
      </c>
      <c r="D240" s="375" t="s">
        <v>2198</v>
      </c>
      <c r="E240" s="349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4.25" customHeight="1">
      <c r="A241" s="332">
        <v>236</v>
      </c>
      <c r="B241" s="377" t="s">
        <v>1323</v>
      </c>
      <c r="C241" s="339" t="s">
        <v>271</v>
      </c>
      <c r="D241" s="375" t="s">
        <v>2198</v>
      </c>
      <c r="E241" s="349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4.25" customHeight="1">
      <c r="A242" s="332">
        <v>237</v>
      </c>
      <c r="B242" s="377" t="s">
        <v>1324</v>
      </c>
      <c r="C242" s="339" t="s">
        <v>271</v>
      </c>
      <c r="D242" s="375" t="s">
        <v>2198</v>
      </c>
      <c r="E242" s="349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4.25" customHeight="1">
      <c r="A243" s="332">
        <v>238</v>
      </c>
      <c r="B243" s="338" t="s">
        <v>1325</v>
      </c>
      <c r="C243" s="339" t="s">
        <v>271</v>
      </c>
      <c r="D243" s="375" t="s">
        <v>2198</v>
      </c>
      <c r="E243" s="349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4.25" customHeight="1">
      <c r="A244" s="332">
        <v>239</v>
      </c>
      <c r="B244" s="338" t="s">
        <v>1326</v>
      </c>
      <c r="C244" s="339" t="s">
        <v>271</v>
      </c>
      <c r="D244" s="375" t="s">
        <v>2198</v>
      </c>
      <c r="E244" s="349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4.25" customHeight="1">
      <c r="A245" s="332">
        <v>240</v>
      </c>
      <c r="B245" s="338" t="s">
        <v>1327</v>
      </c>
      <c r="C245" s="339" t="s">
        <v>271</v>
      </c>
      <c r="D245" s="375" t="s">
        <v>2198</v>
      </c>
      <c r="E245" s="349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4.25" customHeight="1">
      <c r="A246" s="332">
        <v>241</v>
      </c>
      <c r="B246" s="338" t="s">
        <v>687</v>
      </c>
      <c r="C246" s="339" t="s">
        <v>271</v>
      </c>
      <c r="D246" s="375" t="s">
        <v>2198</v>
      </c>
      <c r="E246" s="349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4.25" customHeight="1">
      <c r="A247" s="332">
        <v>242</v>
      </c>
      <c r="B247" s="338" t="s">
        <v>1328</v>
      </c>
      <c r="C247" s="339" t="s">
        <v>271</v>
      </c>
      <c r="D247" s="375" t="s">
        <v>2198</v>
      </c>
      <c r="E247" s="349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4.25" customHeight="1">
      <c r="A248" s="332">
        <v>243</v>
      </c>
      <c r="B248" s="338" t="s">
        <v>1329</v>
      </c>
      <c r="C248" s="339" t="s">
        <v>271</v>
      </c>
      <c r="D248" s="375" t="s">
        <v>2198</v>
      </c>
      <c r="E248" s="349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4.25" customHeight="1">
      <c r="A249" s="332">
        <v>244</v>
      </c>
      <c r="B249" s="338" t="s">
        <v>1330</v>
      </c>
      <c r="C249" s="339" t="s">
        <v>271</v>
      </c>
      <c r="D249" s="375" t="s">
        <v>2198</v>
      </c>
      <c r="E249" s="349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4.25" customHeight="1">
      <c r="A250" s="332">
        <v>245</v>
      </c>
      <c r="B250" s="338" t="s">
        <v>1175</v>
      </c>
      <c r="C250" s="339" t="s">
        <v>271</v>
      </c>
      <c r="D250" s="375" t="s">
        <v>2198</v>
      </c>
      <c r="E250" s="349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4.25" customHeight="1">
      <c r="A251" s="332">
        <v>246</v>
      </c>
      <c r="B251" s="338" t="s">
        <v>1331</v>
      </c>
      <c r="C251" s="339" t="s">
        <v>271</v>
      </c>
      <c r="D251" s="375" t="s">
        <v>2198</v>
      </c>
      <c r="E251" s="349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4.25" customHeight="1">
      <c r="A252" s="332">
        <v>247</v>
      </c>
      <c r="B252" s="338" t="s">
        <v>1252</v>
      </c>
      <c r="C252" s="339" t="s">
        <v>271</v>
      </c>
      <c r="D252" s="375" t="s">
        <v>2143</v>
      </c>
      <c r="E252" s="349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4.25" customHeight="1">
      <c r="A253" s="332">
        <v>248</v>
      </c>
      <c r="B253" s="338" t="s">
        <v>1219</v>
      </c>
      <c r="C253" s="339" t="s">
        <v>271</v>
      </c>
      <c r="D253" s="375" t="s">
        <v>2110</v>
      </c>
      <c r="E253" s="349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4.25" customHeight="1">
      <c r="A254" s="332">
        <v>249</v>
      </c>
      <c r="B254" s="338" t="s">
        <v>1220</v>
      </c>
      <c r="C254" s="339" t="s">
        <v>271</v>
      </c>
      <c r="D254" s="375" t="s">
        <v>2059</v>
      </c>
      <c r="E254" s="349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4.25" customHeight="1">
      <c r="A255" s="332">
        <v>250</v>
      </c>
      <c r="B255" s="338" t="s">
        <v>1216</v>
      </c>
      <c r="C255" s="339" t="s">
        <v>271</v>
      </c>
      <c r="D255" s="375" t="s">
        <v>2059</v>
      </c>
      <c r="E255" s="349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4.25" customHeight="1">
      <c r="A256" s="332">
        <v>251</v>
      </c>
      <c r="B256" s="338" t="s">
        <v>1222</v>
      </c>
      <c r="C256" s="339" t="s">
        <v>271</v>
      </c>
      <c r="D256" s="375" t="s">
        <v>2059</v>
      </c>
      <c r="E256" s="349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4.25" customHeight="1">
      <c r="A257" s="332">
        <v>252</v>
      </c>
      <c r="B257" s="338" t="s">
        <v>1223</v>
      </c>
      <c r="C257" s="339" t="s">
        <v>271</v>
      </c>
      <c r="D257" s="375" t="s">
        <v>2059</v>
      </c>
      <c r="E257" s="349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4.25" customHeight="1">
      <c r="A258" s="332">
        <v>253</v>
      </c>
      <c r="B258" s="338" t="s">
        <v>1261</v>
      </c>
      <c r="C258" s="339" t="s">
        <v>271</v>
      </c>
      <c r="D258" s="373" t="s">
        <v>2143</v>
      </c>
      <c r="E258" s="349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4.25" customHeight="1">
      <c r="A259" s="332">
        <v>254</v>
      </c>
      <c r="B259" s="338" t="s">
        <v>1250</v>
      </c>
      <c r="C259" s="408" t="s">
        <v>271</v>
      </c>
      <c r="D259" s="409" t="s">
        <v>2143</v>
      </c>
      <c r="E259" s="349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4.25" customHeight="1">
      <c r="A260" s="332">
        <v>255</v>
      </c>
      <c r="B260" s="338" t="s">
        <v>1324</v>
      </c>
      <c r="C260" s="408" t="s">
        <v>271</v>
      </c>
      <c r="D260" s="409" t="s">
        <v>2198</v>
      </c>
      <c r="E260" s="349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4.25" customHeight="1">
      <c r="A261" s="332">
        <v>256</v>
      </c>
      <c r="B261" s="338" t="s">
        <v>1333</v>
      </c>
      <c r="C261" s="408" t="s">
        <v>271</v>
      </c>
      <c r="D261" s="375" t="s">
        <v>2198</v>
      </c>
      <c r="E261" s="349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4.25" customHeight="1">
      <c r="A262" s="332">
        <v>257</v>
      </c>
      <c r="B262" s="338" t="s">
        <v>1331</v>
      </c>
      <c r="C262" s="408" t="s">
        <v>271</v>
      </c>
      <c r="D262" s="375" t="s">
        <v>2198</v>
      </c>
      <c r="E262" s="349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4.25" customHeight="1">
      <c r="A263" s="332">
        <v>258</v>
      </c>
      <c r="B263" s="338" t="s">
        <v>1334</v>
      </c>
      <c r="C263" s="408" t="s">
        <v>271</v>
      </c>
      <c r="D263" s="375" t="s">
        <v>2198</v>
      </c>
      <c r="E263" s="349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4.25" customHeight="1">
      <c r="A264" s="332">
        <v>259</v>
      </c>
      <c r="B264" s="338" t="s">
        <v>1325</v>
      </c>
      <c r="C264" s="408" t="s">
        <v>271</v>
      </c>
      <c r="D264" s="375" t="s">
        <v>2198</v>
      </c>
      <c r="E264" s="349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4.25" customHeight="1">
      <c r="A265" s="332">
        <v>260</v>
      </c>
      <c r="B265" s="338" t="s">
        <v>624</v>
      </c>
      <c r="C265" s="408" t="s">
        <v>271</v>
      </c>
      <c r="D265" s="375" t="s">
        <v>2198</v>
      </c>
      <c r="E265" s="349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4.25" customHeight="1">
      <c r="A266" s="332">
        <v>261</v>
      </c>
      <c r="B266" s="338" t="s">
        <v>1326</v>
      </c>
      <c r="C266" s="408" t="s">
        <v>271</v>
      </c>
      <c r="D266" s="375" t="s">
        <v>2198</v>
      </c>
      <c r="E266" s="349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4.25" customHeight="1">
      <c r="A267" s="332">
        <v>262</v>
      </c>
      <c r="B267" s="338" t="s">
        <v>1328</v>
      </c>
      <c r="C267" s="408" t="s">
        <v>271</v>
      </c>
      <c r="D267" s="375" t="s">
        <v>2198</v>
      </c>
      <c r="E267" s="349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4.25" customHeight="1">
      <c r="A268" s="332">
        <v>263</v>
      </c>
      <c r="B268" s="338" t="s">
        <v>1323</v>
      </c>
      <c r="C268" s="408" t="s">
        <v>271</v>
      </c>
      <c r="D268" s="375" t="s">
        <v>2198</v>
      </c>
      <c r="E268" s="349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4.25" customHeight="1">
      <c r="A269" s="332">
        <v>264</v>
      </c>
      <c r="B269" s="338" t="s">
        <v>1335</v>
      </c>
      <c r="C269" s="408" t="s">
        <v>271</v>
      </c>
      <c r="D269" s="375" t="s">
        <v>2198</v>
      </c>
      <c r="E269" s="349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4.25" customHeight="1">
      <c r="A270" s="332">
        <v>265</v>
      </c>
      <c r="B270" s="338" t="s">
        <v>1336</v>
      </c>
      <c r="C270" s="408" t="s">
        <v>271</v>
      </c>
      <c r="D270" s="375" t="s">
        <v>2198</v>
      </c>
      <c r="E270" s="349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4.25" customHeight="1">
      <c r="A271" s="332">
        <v>266</v>
      </c>
      <c r="B271" s="338" t="s">
        <v>1329</v>
      </c>
      <c r="C271" s="408" t="s">
        <v>271</v>
      </c>
      <c r="D271" s="375" t="s">
        <v>2198</v>
      </c>
      <c r="E271" s="349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4.25" customHeight="1">
      <c r="A272" s="332">
        <v>267</v>
      </c>
      <c r="B272" s="338" t="s">
        <v>1321</v>
      </c>
      <c r="C272" s="408" t="s">
        <v>271</v>
      </c>
      <c r="D272" s="375" t="s">
        <v>2198</v>
      </c>
      <c r="E272" s="349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4.25" customHeight="1">
      <c r="A273" s="332">
        <v>268</v>
      </c>
      <c r="B273" s="338" t="s">
        <v>687</v>
      </c>
      <c r="C273" s="408" t="s">
        <v>271</v>
      </c>
      <c r="D273" s="375" t="s">
        <v>2198</v>
      </c>
      <c r="E273" s="349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4.25" customHeight="1">
      <c r="A274" s="332">
        <v>269</v>
      </c>
      <c r="B274" s="338" t="s">
        <v>1327</v>
      </c>
      <c r="C274" s="408" t="s">
        <v>271</v>
      </c>
      <c r="D274" s="375" t="s">
        <v>2198</v>
      </c>
      <c r="E274" s="349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4.25" customHeight="1">
      <c r="A275" s="332">
        <v>270</v>
      </c>
      <c r="B275" s="338" t="s">
        <v>1175</v>
      </c>
      <c r="C275" s="408" t="s">
        <v>271</v>
      </c>
      <c r="D275" s="375" t="s">
        <v>2198</v>
      </c>
      <c r="E275" s="349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4.25" customHeight="1">
      <c r="A276" s="332">
        <v>271</v>
      </c>
      <c r="B276" s="338" t="s">
        <v>1330</v>
      </c>
      <c r="C276" s="408" t="s">
        <v>271</v>
      </c>
      <c r="D276" s="375" t="s">
        <v>2198</v>
      </c>
      <c r="E276" s="349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4.25" customHeight="1">
      <c r="A277" s="332">
        <v>272</v>
      </c>
      <c r="B277" s="338" t="s">
        <v>1110</v>
      </c>
      <c r="C277" s="408" t="s">
        <v>271</v>
      </c>
      <c r="D277" s="375" t="s">
        <v>1129</v>
      </c>
      <c r="E277" s="349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4.25" customHeight="1">
      <c r="A278" s="332">
        <v>273</v>
      </c>
      <c r="B278" s="338" t="s">
        <v>1201</v>
      </c>
      <c r="C278" s="408" t="s">
        <v>271</v>
      </c>
      <c r="D278" s="375" t="s">
        <v>1129</v>
      </c>
      <c r="E278" s="349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4.25" customHeight="1">
      <c r="A279" s="332">
        <v>274</v>
      </c>
      <c r="B279" s="338" t="s">
        <v>1338</v>
      </c>
      <c r="C279" s="408" t="s">
        <v>271</v>
      </c>
      <c r="D279" s="375" t="s">
        <v>1129</v>
      </c>
      <c r="E279" s="349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4.25" customHeight="1">
      <c r="A280" s="332">
        <v>275</v>
      </c>
      <c r="B280" s="338" t="s">
        <v>1257</v>
      </c>
      <c r="C280" s="408" t="s">
        <v>271</v>
      </c>
      <c r="D280" s="375" t="s">
        <v>1129</v>
      </c>
      <c r="E280" s="349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4.25" customHeight="1">
      <c r="A281" s="332">
        <v>276</v>
      </c>
      <c r="B281" s="338" t="s">
        <v>1235</v>
      </c>
      <c r="C281" s="408" t="s">
        <v>271</v>
      </c>
      <c r="D281" s="375" t="s">
        <v>1129</v>
      </c>
      <c r="E281" s="349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4.25" customHeight="1">
      <c r="A282" s="332">
        <v>277</v>
      </c>
      <c r="B282" s="338" t="s">
        <v>1255</v>
      </c>
      <c r="C282" s="408" t="s">
        <v>271</v>
      </c>
      <c r="D282" s="375" t="s">
        <v>1129</v>
      </c>
      <c r="E282" s="349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4.25" customHeight="1">
      <c r="A283" s="332">
        <v>278</v>
      </c>
      <c r="B283" s="338" t="s">
        <v>1265</v>
      </c>
      <c r="C283" s="408" t="s">
        <v>271</v>
      </c>
      <c r="D283" s="375" t="s">
        <v>1129</v>
      </c>
      <c r="E283" s="349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4.25" customHeight="1">
      <c r="A284" s="332">
        <v>279</v>
      </c>
      <c r="B284" s="338" t="s">
        <v>419</v>
      </c>
      <c r="C284" s="408" t="s">
        <v>323</v>
      </c>
      <c r="D284" s="375" t="s">
        <v>2141</v>
      </c>
      <c r="E284" s="349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4.25" customHeight="1">
      <c r="A285" s="332">
        <v>280</v>
      </c>
      <c r="B285" s="338" t="s">
        <v>269</v>
      </c>
      <c r="C285" s="408" t="s">
        <v>323</v>
      </c>
      <c r="D285" s="375" t="s">
        <v>2141</v>
      </c>
      <c r="E285" s="349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4.25" customHeight="1">
      <c r="A286" s="332">
        <v>281</v>
      </c>
      <c r="B286" s="338" t="s">
        <v>197</v>
      </c>
      <c r="C286" s="408" t="s">
        <v>323</v>
      </c>
      <c r="D286" s="375" t="s">
        <v>2141</v>
      </c>
      <c r="E286" s="349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4.25" customHeight="1">
      <c r="A287" s="332">
        <v>282</v>
      </c>
      <c r="B287" s="338" t="s">
        <v>665</v>
      </c>
      <c r="C287" s="408" t="s">
        <v>323</v>
      </c>
      <c r="D287" s="375" t="s">
        <v>2141</v>
      </c>
      <c r="E287" s="349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4.25" customHeight="1">
      <c r="A288" s="332">
        <v>283</v>
      </c>
      <c r="B288" s="338" t="s">
        <v>1230</v>
      </c>
      <c r="C288" s="408" t="s">
        <v>323</v>
      </c>
      <c r="D288" s="375" t="s">
        <v>2141</v>
      </c>
      <c r="E288" s="349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4.25" customHeight="1">
      <c r="A289" s="332">
        <v>284</v>
      </c>
      <c r="B289" s="338" t="s">
        <v>786</v>
      </c>
      <c r="C289" s="408" t="s">
        <v>323</v>
      </c>
      <c r="D289" s="375" t="s">
        <v>2161</v>
      </c>
      <c r="E289" s="349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4.25" customHeight="1">
      <c r="A290" s="332">
        <v>285</v>
      </c>
      <c r="B290" s="338" t="s">
        <v>1324</v>
      </c>
      <c r="C290" s="408" t="s">
        <v>323</v>
      </c>
      <c r="D290" s="375" t="s">
        <v>2198</v>
      </c>
      <c r="E290" s="349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4.25" customHeight="1">
      <c r="A291" s="332">
        <v>286</v>
      </c>
      <c r="B291" s="338" t="s">
        <v>1333</v>
      </c>
      <c r="C291" s="408" t="s">
        <v>323</v>
      </c>
      <c r="D291" s="375" t="s">
        <v>2198</v>
      </c>
      <c r="E291" s="349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4.25" customHeight="1">
      <c r="A292" s="332">
        <v>287</v>
      </c>
      <c r="B292" s="377" t="s">
        <v>1334</v>
      </c>
      <c r="C292" s="408" t="s">
        <v>323</v>
      </c>
      <c r="D292" s="375" t="s">
        <v>2198</v>
      </c>
      <c r="E292" s="349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4.25" customHeight="1">
      <c r="A293" s="332">
        <v>288</v>
      </c>
      <c r="B293" s="377" t="s">
        <v>624</v>
      </c>
      <c r="C293" s="408" t="s">
        <v>323</v>
      </c>
      <c r="D293" s="375" t="s">
        <v>2198</v>
      </c>
      <c r="E293" s="349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4.25" customHeight="1">
      <c r="A294" s="332">
        <v>289</v>
      </c>
      <c r="B294" s="377" t="s">
        <v>1328</v>
      </c>
      <c r="C294" s="408" t="s">
        <v>323</v>
      </c>
      <c r="D294" s="375" t="s">
        <v>2198</v>
      </c>
      <c r="E294" s="349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4.25" customHeight="1">
      <c r="A295" s="332">
        <v>290</v>
      </c>
      <c r="B295" s="377" t="s">
        <v>1323</v>
      </c>
      <c r="C295" s="408" t="s">
        <v>323</v>
      </c>
      <c r="D295" s="375" t="s">
        <v>2198</v>
      </c>
      <c r="E295" s="349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4.25" customHeight="1">
      <c r="A296" s="332">
        <v>291</v>
      </c>
      <c r="B296" s="377" t="s">
        <v>1336</v>
      </c>
      <c r="C296" s="408" t="s">
        <v>323</v>
      </c>
      <c r="D296" s="375" t="s">
        <v>2198</v>
      </c>
      <c r="E296" s="349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4.25" customHeight="1">
      <c r="A297" s="332">
        <v>292</v>
      </c>
      <c r="B297" s="377" t="s">
        <v>1329</v>
      </c>
      <c r="C297" s="408" t="s">
        <v>323</v>
      </c>
      <c r="D297" s="375" t="s">
        <v>2198</v>
      </c>
      <c r="E297" s="349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4.25" customHeight="1">
      <c r="A298" s="332">
        <v>293</v>
      </c>
      <c r="B298" s="377" t="s">
        <v>687</v>
      </c>
      <c r="C298" s="408" t="s">
        <v>323</v>
      </c>
      <c r="D298" s="375" t="s">
        <v>2198</v>
      </c>
      <c r="E298" s="349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4.25" customHeight="1">
      <c r="A299" s="332">
        <v>294</v>
      </c>
      <c r="B299" s="377" t="s">
        <v>1327</v>
      </c>
      <c r="C299" s="408" t="s">
        <v>323</v>
      </c>
      <c r="D299" s="375" t="s">
        <v>2198</v>
      </c>
      <c r="E299" s="349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4.25" customHeight="1">
      <c r="A300" s="332">
        <v>295</v>
      </c>
      <c r="B300" s="377" t="s">
        <v>1175</v>
      </c>
      <c r="C300" s="408" t="s">
        <v>323</v>
      </c>
      <c r="D300" s="375" t="s">
        <v>2198</v>
      </c>
      <c r="E300" s="349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4.25" customHeight="1">
      <c r="A301" s="332">
        <v>296</v>
      </c>
      <c r="B301" s="377" t="s">
        <v>1330</v>
      </c>
      <c r="C301" s="408" t="s">
        <v>323</v>
      </c>
      <c r="D301" s="369" t="s">
        <v>2198</v>
      </c>
      <c r="E301" s="349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4.25" customHeight="1">
      <c r="A302" s="332">
        <v>297</v>
      </c>
      <c r="B302" s="377" t="s">
        <v>1331</v>
      </c>
      <c r="C302" s="408" t="s">
        <v>323</v>
      </c>
      <c r="D302" s="375" t="s">
        <v>2198</v>
      </c>
      <c r="E302" s="349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4.25" customHeight="1">
      <c r="A303" s="332">
        <v>298</v>
      </c>
      <c r="B303" s="377" t="s">
        <v>1325</v>
      </c>
      <c r="C303" s="408" t="s">
        <v>323</v>
      </c>
      <c r="D303" s="375" t="s">
        <v>2198</v>
      </c>
      <c r="E303" s="349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4.25" customHeight="1">
      <c r="A304" s="332">
        <v>299</v>
      </c>
      <c r="B304" s="377" t="s">
        <v>1326</v>
      </c>
      <c r="C304" s="408" t="s">
        <v>323</v>
      </c>
      <c r="D304" s="375" t="s">
        <v>2198</v>
      </c>
      <c r="E304" s="349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4.25" customHeight="1">
      <c r="A305" s="332">
        <v>300</v>
      </c>
      <c r="B305" s="377" t="s">
        <v>1321</v>
      </c>
      <c r="C305" s="408" t="s">
        <v>323</v>
      </c>
      <c r="D305" s="375" t="s">
        <v>2198</v>
      </c>
      <c r="E305" s="349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4.25" customHeight="1">
      <c r="A306" s="332">
        <v>301</v>
      </c>
      <c r="B306" s="377" t="s">
        <v>1106</v>
      </c>
      <c r="C306" s="408" t="s">
        <v>323</v>
      </c>
      <c r="D306" s="375" t="s">
        <v>2142</v>
      </c>
      <c r="E306" s="349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4.25" customHeight="1">
      <c r="A307" s="332">
        <v>302</v>
      </c>
      <c r="B307" s="377" t="s">
        <v>1106</v>
      </c>
      <c r="C307" s="408" t="s">
        <v>323</v>
      </c>
      <c r="D307" s="375" t="s">
        <v>2142</v>
      </c>
      <c r="E307" s="349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4.25" customHeight="1">
      <c r="A308" s="332">
        <v>303</v>
      </c>
      <c r="B308" s="377" t="s">
        <v>1347</v>
      </c>
      <c r="C308" s="408" t="s">
        <v>323</v>
      </c>
      <c r="D308" s="375" t="s">
        <v>2143</v>
      </c>
      <c r="E308" s="349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4.25" customHeight="1">
      <c r="A309" s="332">
        <v>304</v>
      </c>
      <c r="B309" s="377" t="s">
        <v>1261</v>
      </c>
      <c r="C309" s="408" t="s">
        <v>323</v>
      </c>
      <c r="D309" s="375" t="s">
        <v>2143</v>
      </c>
      <c r="E309" s="349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4.25" customHeight="1">
      <c r="A310" s="332">
        <v>305</v>
      </c>
      <c r="B310" s="377" t="s">
        <v>1250</v>
      </c>
      <c r="C310" s="408" t="s">
        <v>323</v>
      </c>
      <c r="D310" s="375" t="s">
        <v>2143</v>
      </c>
      <c r="E310" s="349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4.25" customHeight="1">
      <c r="A311" s="332">
        <v>306</v>
      </c>
      <c r="B311" s="338" t="s">
        <v>1252</v>
      </c>
      <c r="C311" s="339" t="s">
        <v>323</v>
      </c>
      <c r="D311" s="375" t="s">
        <v>2143</v>
      </c>
      <c r="E311" s="349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14.25" customHeight="1">
      <c r="A312" s="332">
        <v>307</v>
      </c>
      <c r="B312" s="338" t="s">
        <v>437</v>
      </c>
      <c r="C312" s="339" t="s">
        <v>323</v>
      </c>
      <c r="D312" s="375" t="s">
        <v>2141</v>
      </c>
      <c r="E312" s="349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4.25" customHeight="1">
      <c r="A313" s="332">
        <v>308</v>
      </c>
      <c r="B313" s="338" t="s">
        <v>661</v>
      </c>
      <c r="C313" s="339" t="s">
        <v>323</v>
      </c>
      <c r="D313" s="375" t="s">
        <v>2141</v>
      </c>
      <c r="E313" s="349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4.25" customHeight="1">
      <c r="A314" s="332">
        <v>309</v>
      </c>
      <c r="B314" s="338" t="s">
        <v>743</v>
      </c>
      <c r="C314" s="339" t="s">
        <v>323</v>
      </c>
      <c r="D314" s="375" t="s">
        <v>2141</v>
      </c>
      <c r="E314" s="349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4.25" customHeight="1">
      <c r="A315" s="332">
        <v>310</v>
      </c>
      <c r="B315" s="338" t="s">
        <v>1338</v>
      </c>
      <c r="C315" s="339" t="s">
        <v>323</v>
      </c>
      <c r="D315" s="375" t="s">
        <v>1129</v>
      </c>
      <c r="E315" s="349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4.25" customHeight="1">
      <c r="A316" s="332">
        <v>311</v>
      </c>
      <c r="B316" s="338" t="s">
        <v>1255</v>
      </c>
      <c r="C316" s="339" t="s">
        <v>323</v>
      </c>
      <c r="D316" s="375" t="s">
        <v>1129</v>
      </c>
      <c r="E316" s="349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4.25" customHeight="1">
      <c r="A317" s="332">
        <v>312</v>
      </c>
      <c r="B317" s="338" t="s">
        <v>1257</v>
      </c>
      <c r="C317" s="339" t="s">
        <v>323</v>
      </c>
      <c r="D317" s="375" t="s">
        <v>1129</v>
      </c>
      <c r="E317" s="349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4.25" customHeight="1">
      <c r="A318" s="332">
        <v>313</v>
      </c>
      <c r="B318" s="338" t="s">
        <v>1351</v>
      </c>
      <c r="C318" s="339" t="s">
        <v>323</v>
      </c>
      <c r="D318" s="375" t="s">
        <v>1129</v>
      </c>
      <c r="E318" s="349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4.25" customHeight="1">
      <c r="A319" s="332">
        <v>314</v>
      </c>
      <c r="B319" s="338" t="s">
        <v>1352</v>
      </c>
      <c r="C319" s="339" t="s">
        <v>323</v>
      </c>
      <c r="D319" s="375" t="s">
        <v>1129</v>
      </c>
      <c r="E319" s="349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4.25" customHeight="1">
      <c r="A320" s="332">
        <v>315</v>
      </c>
      <c r="B320" s="338" t="s">
        <v>1356</v>
      </c>
      <c r="C320" s="339" t="s">
        <v>362</v>
      </c>
      <c r="D320" s="375" t="s">
        <v>2141</v>
      </c>
      <c r="E320" s="349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4.25" customHeight="1">
      <c r="A321" s="332">
        <v>316</v>
      </c>
      <c r="B321" s="338" t="s">
        <v>661</v>
      </c>
      <c r="C321" s="339" t="s">
        <v>362</v>
      </c>
      <c r="D321" s="375" t="s">
        <v>2141</v>
      </c>
      <c r="E321" s="349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4.25" customHeight="1">
      <c r="A322" s="332">
        <v>317</v>
      </c>
      <c r="B322" s="338" t="s">
        <v>1230</v>
      </c>
      <c r="C322" s="339" t="s">
        <v>362</v>
      </c>
      <c r="D322" s="375" t="s">
        <v>2141</v>
      </c>
      <c r="E322" s="349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4.25" customHeight="1">
      <c r="A323" s="332">
        <v>318</v>
      </c>
      <c r="B323" s="338" t="s">
        <v>1357</v>
      </c>
      <c r="C323" s="339" t="s">
        <v>362</v>
      </c>
      <c r="D323" s="375" t="s">
        <v>2198</v>
      </c>
      <c r="E323" s="349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4.25" customHeight="1">
      <c r="A324" s="332">
        <v>319</v>
      </c>
      <c r="B324" s="338" t="s">
        <v>1033</v>
      </c>
      <c r="C324" s="339" t="s">
        <v>362</v>
      </c>
      <c r="D324" s="375" t="s">
        <v>2198</v>
      </c>
      <c r="E324" s="349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4.25" customHeight="1">
      <c r="A325" s="332">
        <v>320</v>
      </c>
      <c r="B325" s="338" t="s">
        <v>1192</v>
      </c>
      <c r="C325" s="339" t="s">
        <v>362</v>
      </c>
      <c r="D325" s="375" t="s">
        <v>2198</v>
      </c>
      <c r="E325" s="349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4.25" customHeight="1">
      <c r="A326" s="332">
        <v>321</v>
      </c>
      <c r="B326" s="338" t="s">
        <v>1008</v>
      </c>
      <c r="C326" s="339" t="s">
        <v>362</v>
      </c>
      <c r="D326" s="375" t="s">
        <v>2198</v>
      </c>
      <c r="E326" s="349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4.25" customHeight="1">
      <c r="A327" s="332">
        <v>322</v>
      </c>
      <c r="B327" s="338" t="s">
        <v>1359</v>
      </c>
      <c r="C327" s="339" t="s">
        <v>362</v>
      </c>
      <c r="D327" s="375" t="s">
        <v>2198</v>
      </c>
      <c r="E327" s="349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4.25" customHeight="1">
      <c r="A328" s="332">
        <v>323</v>
      </c>
      <c r="B328" s="338" t="s">
        <v>1347</v>
      </c>
      <c r="C328" s="339" t="s">
        <v>362</v>
      </c>
      <c r="D328" s="375" t="s">
        <v>2198</v>
      </c>
      <c r="E328" s="349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4.25" customHeight="1">
      <c r="A329" s="332">
        <v>324</v>
      </c>
      <c r="B329" s="338" t="s">
        <v>1361</v>
      </c>
      <c r="C329" s="339" t="s">
        <v>362</v>
      </c>
      <c r="D329" s="375" t="s">
        <v>2110</v>
      </c>
      <c r="E329" s="349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4.25" customHeight="1">
      <c r="A330" s="332">
        <v>325</v>
      </c>
      <c r="B330" s="338" t="s">
        <v>1364</v>
      </c>
      <c r="C330" s="339" t="s">
        <v>362</v>
      </c>
      <c r="D330" s="375" t="s">
        <v>2110</v>
      </c>
      <c r="E330" s="349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4.25" customHeight="1">
      <c r="A331" s="332">
        <v>326</v>
      </c>
      <c r="B331" s="338" t="s">
        <v>1366</v>
      </c>
      <c r="C331" s="339" t="s">
        <v>362</v>
      </c>
      <c r="D331" s="375" t="s">
        <v>2059</v>
      </c>
      <c r="E331" s="349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4.25" customHeight="1">
      <c r="A332" s="332">
        <v>327</v>
      </c>
      <c r="B332" s="338" t="s">
        <v>341</v>
      </c>
      <c r="C332" s="339" t="s">
        <v>362</v>
      </c>
      <c r="D332" s="375" t="s">
        <v>2161</v>
      </c>
      <c r="E332" s="349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4.25" customHeight="1">
      <c r="A333" s="332">
        <v>328</v>
      </c>
      <c r="B333" s="338" t="s">
        <v>1369</v>
      </c>
      <c r="C333" s="339" t="s">
        <v>362</v>
      </c>
      <c r="D333" s="375" t="s">
        <v>2161</v>
      </c>
      <c r="E333" s="349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4.25" customHeight="1">
      <c r="A334" s="332">
        <v>329</v>
      </c>
      <c r="B334" s="338" t="s">
        <v>1338</v>
      </c>
      <c r="C334" s="339" t="s">
        <v>362</v>
      </c>
      <c r="D334" s="375" t="s">
        <v>1129</v>
      </c>
      <c r="E334" s="349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4.25" customHeight="1">
      <c r="A335" s="332">
        <v>330</v>
      </c>
      <c r="B335" s="338" t="s">
        <v>1370</v>
      </c>
      <c r="C335" s="339" t="s">
        <v>362</v>
      </c>
      <c r="D335" s="375" t="s">
        <v>1129</v>
      </c>
      <c r="E335" s="349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4.25" customHeight="1">
      <c r="A336" s="332">
        <v>331</v>
      </c>
      <c r="B336" s="338" t="s">
        <v>1371</v>
      </c>
      <c r="C336" s="339" t="s">
        <v>362</v>
      </c>
      <c r="D336" s="375" t="s">
        <v>1129</v>
      </c>
      <c r="E336" s="349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4.25" customHeight="1">
      <c r="A337" s="332">
        <v>332</v>
      </c>
      <c r="B337" s="338" t="s">
        <v>1296</v>
      </c>
      <c r="C337" s="339" t="s">
        <v>362</v>
      </c>
      <c r="D337" s="375" t="s">
        <v>1129</v>
      </c>
      <c r="E337" s="349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4.25" customHeight="1">
      <c r="A338" s="332">
        <v>333</v>
      </c>
      <c r="B338" s="338" t="s">
        <v>1352</v>
      </c>
      <c r="C338" s="339" t="s">
        <v>362</v>
      </c>
      <c r="D338" s="375" t="s">
        <v>1129</v>
      </c>
      <c r="E338" s="349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4.25" customHeight="1">
      <c r="A339" s="332">
        <v>334</v>
      </c>
      <c r="B339" s="338" t="s">
        <v>1351</v>
      </c>
      <c r="C339" s="339" t="s">
        <v>362</v>
      </c>
      <c r="D339" s="375" t="s">
        <v>1129</v>
      </c>
      <c r="E339" s="349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4.25" customHeight="1">
      <c r="A340" s="332">
        <v>335</v>
      </c>
      <c r="B340" s="338" t="s">
        <v>1375</v>
      </c>
      <c r="C340" s="339" t="s">
        <v>362</v>
      </c>
      <c r="D340" s="375" t="s">
        <v>1129</v>
      </c>
      <c r="E340" s="349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4.25" customHeight="1">
      <c r="A341" s="332">
        <v>336</v>
      </c>
      <c r="B341" s="338" t="s">
        <v>1376</v>
      </c>
      <c r="C341" s="339" t="s">
        <v>362</v>
      </c>
      <c r="D341" s="375" t="s">
        <v>1129</v>
      </c>
      <c r="E341" s="349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4.25" customHeight="1">
      <c r="A342" s="332">
        <v>337</v>
      </c>
      <c r="B342" s="338" t="s">
        <v>1377</v>
      </c>
      <c r="C342" s="339" t="s">
        <v>362</v>
      </c>
      <c r="D342" s="375" t="s">
        <v>1129</v>
      </c>
      <c r="E342" s="349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4.25" customHeight="1">
      <c r="A343" s="332">
        <v>338</v>
      </c>
      <c r="B343" s="338" t="s">
        <v>1378</v>
      </c>
      <c r="C343" s="339" t="s">
        <v>362</v>
      </c>
      <c r="D343" s="375" t="s">
        <v>1129</v>
      </c>
      <c r="E343" s="349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4.25" customHeight="1">
      <c r="A344" s="332">
        <v>339</v>
      </c>
      <c r="B344" s="338" t="s">
        <v>1379</v>
      </c>
      <c r="C344" s="339" t="s">
        <v>362</v>
      </c>
      <c r="D344" s="375" t="s">
        <v>1129</v>
      </c>
      <c r="E344" s="349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4.25" customHeight="1">
      <c r="A345" s="332">
        <v>340</v>
      </c>
      <c r="B345" s="338" t="s">
        <v>1381</v>
      </c>
      <c r="C345" s="339" t="s">
        <v>362</v>
      </c>
      <c r="D345" s="375" t="s">
        <v>1129</v>
      </c>
      <c r="E345" s="349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4.25" customHeight="1">
      <c r="A346" s="332">
        <v>341</v>
      </c>
      <c r="B346" s="338" t="s">
        <v>661</v>
      </c>
      <c r="C346" s="339" t="s">
        <v>362</v>
      </c>
      <c r="D346" s="375" t="s">
        <v>2141</v>
      </c>
      <c r="E346" s="349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4.25" customHeight="1">
      <c r="A347" s="332">
        <v>342</v>
      </c>
      <c r="B347" s="338" t="s">
        <v>197</v>
      </c>
      <c r="C347" s="339" t="s">
        <v>409</v>
      </c>
      <c r="D347" s="375" t="s">
        <v>2141</v>
      </c>
      <c r="E347" s="349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4.25" customHeight="1">
      <c r="A348" s="332">
        <v>343</v>
      </c>
      <c r="B348" s="338" t="s">
        <v>1347</v>
      </c>
      <c r="C348" s="339" t="s">
        <v>409</v>
      </c>
      <c r="D348" s="375" t="s">
        <v>2143</v>
      </c>
      <c r="E348" s="349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4.25" customHeight="1">
      <c r="A349" s="332">
        <v>344</v>
      </c>
      <c r="B349" s="338" t="s">
        <v>1387</v>
      </c>
      <c r="C349" s="339" t="s">
        <v>409</v>
      </c>
      <c r="D349" s="375" t="s">
        <v>2059</v>
      </c>
      <c r="E349" s="349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4.25" customHeight="1">
      <c r="A350" s="332">
        <v>345</v>
      </c>
      <c r="B350" s="338" t="s">
        <v>1364</v>
      </c>
      <c r="C350" s="339" t="s">
        <v>409</v>
      </c>
      <c r="D350" s="375" t="s">
        <v>2110</v>
      </c>
      <c r="E350" s="349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4.25" customHeight="1">
      <c r="A351" s="332">
        <v>346</v>
      </c>
      <c r="B351" s="338" t="s">
        <v>1361</v>
      </c>
      <c r="C351" s="339" t="s">
        <v>409</v>
      </c>
      <c r="D351" s="375" t="s">
        <v>2110</v>
      </c>
      <c r="E351" s="349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14.25" customHeight="1">
      <c r="A352" s="332">
        <v>347</v>
      </c>
      <c r="B352" s="338" t="s">
        <v>743</v>
      </c>
      <c r="C352" s="339" t="s">
        <v>409</v>
      </c>
      <c r="D352" s="375" t="s">
        <v>2141</v>
      </c>
      <c r="E352" s="349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4.25" customHeight="1">
      <c r="A353" s="332">
        <v>348</v>
      </c>
      <c r="B353" s="338" t="s">
        <v>843</v>
      </c>
      <c r="C353" s="339" t="s">
        <v>409</v>
      </c>
      <c r="D353" s="375" t="s">
        <v>2141</v>
      </c>
      <c r="E353" s="349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4.25" customHeight="1">
      <c r="A354" s="332">
        <v>349</v>
      </c>
      <c r="B354" s="338" t="s">
        <v>269</v>
      </c>
      <c r="C354" s="339" t="s">
        <v>409</v>
      </c>
      <c r="D354" s="375" t="s">
        <v>2141</v>
      </c>
      <c r="E354" s="349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4.25" customHeight="1">
      <c r="A355" s="332">
        <v>350</v>
      </c>
      <c r="B355" s="338" t="s">
        <v>1106</v>
      </c>
      <c r="C355" s="339" t="s">
        <v>409</v>
      </c>
      <c r="D355" s="375" t="s">
        <v>2141</v>
      </c>
      <c r="E355" s="349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4.25" customHeight="1">
      <c r="A356" s="332">
        <v>351</v>
      </c>
      <c r="B356" s="338" t="s">
        <v>1391</v>
      </c>
      <c r="C356" s="339" t="s">
        <v>409</v>
      </c>
      <c r="D356" s="375" t="s">
        <v>2141</v>
      </c>
      <c r="E356" s="349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14.25" customHeight="1">
      <c r="A357" s="332">
        <v>352</v>
      </c>
      <c r="B357" s="338" t="s">
        <v>1392</v>
      </c>
      <c r="C357" s="339" t="s">
        <v>409</v>
      </c>
      <c r="D357" s="375" t="s">
        <v>2142</v>
      </c>
      <c r="E357" s="349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4.25" customHeight="1">
      <c r="A358" s="332">
        <v>353</v>
      </c>
      <c r="B358" s="338" t="s">
        <v>997</v>
      </c>
      <c r="C358" s="339" t="s">
        <v>409</v>
      </c>
      <c r="D358" s="375" t="s">
        <v>2141</v>
      </c>
      <c r="E358" s="349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31.5" customHeight="1">
      <c r="A359" s="332">
        <v>354</v>
      </c>
      <c r="B359" s="338" t="s">
        <v>537</v>
      </c>
      <c r="C359" s="339" t="s">
        <v>409</v>
      </c>
      <c r="D359" s="375" t="s">
        <v>2200</v>
      </c>
      <c r="E359" s="349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4.25" customHeight="1">
      <c r="A360" s="332">
        <v>355</v>
      </c>
      <c r="B360" s="338" t="s">
        <v>1394</v>
      </c>
      <c r="C360" s="339" t="s">
        <v>409</v>
      </c>
      <c r="D360" s="375" t="s">
        <v>2167</v>
      </c>
      <c r="E360" s="349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4.25" customHeight="1">
      <c r="A361" s="332">
        <v>356</v>
      </c>
      <c r="B361" s="338" t="s">
        <v>1396</v>
      </c>
      <c r="C361" s="339" t="s">
        <v>409</v>
      </c>
      <c r="D361" s="375" t="s">
        <v>2167</v>
      </c>
      <c r="E361" s="349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</row>
    <row r="362" spans="1:26" ht="14.25" customHeight="1">
      <c r="A362" s="332">
        <v>357</v>
      </c>
      <c r="B362" s="338" t="s">
        <v>1397</v>
      </c>
      <c r="C362" s="339" t="s">
        <v>409</v>
      </c>
      <c r="D362" s="375" t="s">
        <v>2167</v>
      </c>
      <c r="E362" s="349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</row>
    <row r="363" spans="1:26" ht="14.25" customHeight="1">
      <c r="A363" s="332">
        <v>358</v>
      </c>
      <c r="B363" s="338" t="s">
        <v>1398</v>
      </c>
      <c r="C363" s="339" t="s">
        <v>409</v>
      </c>
      <c r="D363" s="375" t="s">
        <v>2167</v>
      </c>
      <c r="E363" s="349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</row>
    <row r="364" spans="1:26" ht="14.25" customHeight="1">
      <c r="A364" s="332">
        <v>359</v>
      </c>
      <c r="B364" s="338" t="s">
        <v>1399</v>
      </c>
      <c r="C364" s="339" t="s">
        <v>409</v>
      </c>
      <c r="D364" s="375" t="s">
        <v>2167</v>
      </c>
      <c r="E364" s="349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</row>
    <row r="365" spans="1:26" ht="14.25" customHeight="1">
      <c r="A365" s="332">
        <v>360</v>
      </c>
      <c r="B365" s="338" t="s">
        <v>1400</v>
      </c>
      <c r="C365" s="339" t="s">
        <v>409</v>
      </c>
      <c r="D365" s="375" t="s">
        <v>2167</v>
      </c>
      <c r="E365" s="349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</row>
    <row r="366" spans="1:26" ht="14.25" customHeight="1">
      <c r="A366" s="332">
        <v>361</v>
      </c>
      <c r="B366" s="338" t="s">
        <v>1401</v>
      </c>
      <c r="C366" s="339" t="s">
        <v>409</v>
      </c>
      <c r="D366" s="375" t="s">
        <v>2167</v>
      </c>
      <c r="E366" s="349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</row>
    <row r="367" spans="1:26" ht="14.25" customHeight="1">
      <c r="A367" s="332">
        <v>362</v>
      </c>
      <c r="B367" s="338" t="s">
        <v>1402</v>
      </c>
      <c r="C367" s="339" t="s">
        <v>409</v>
      </c>
      <c r="D367" s="375" t="s">
        <v>2167</v>
      </c>
      <c r="E367" s="349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</row>
    <row r="368" spans="1:26" ht="14.25" customHeight="1">
      <c r="A368" s="332">
        <v>363</v>
      </c>
      <c r="B368" s="338" t="s">
        <v>1403</v>
      </c>
      <c r="C368" s="339" t="s">
        <v>409</v>
      </c>
      <c r="D368" s="375" t="s">
        <v>2167</v>
      </c>
      <c r="E368" s="349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</row>
    <row r="369" spans="1:26" ht="14.25" customHeight="1">
      <c r="A369" s="332">
        <v>364</v>
      </c>
      <c r="B369" s="338" t="s">
        <v>1404</v>
      </c>
      <c r="C369" s="339" t="s">
        <v>409</v>
      </c>
      <c r="D369" s="375" t="s">
        <v>2167</v>
      </c>
      <c r="E369" s="349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</row>
    <row r="370" spans="1:26" ht="14.25" customHeight="1">
      <c r="A370" s="332">
        <v>365</v>
      </c>
      <c r="B370" s="338" t="s">
        <v>1405</v>
      </c>
      <c r="C370" s="339" t="s">
        <v>409</v>
      </c>
      <c r="D370" s="375" t="s">
        <v>2167</v>
      </c>
      <c r="E370" s="349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</row>
    <row r="371" spans="1:26" ht="14.25" customHeight="1">
      <c r="A371" s="332">
        <v>366</v>
      </c>
      <c r="B371" s="338" t="s">
        <v>1406</v>
      </c>
      <c r="C371" s="339" t="s">
        <v>409</v>
      </c>
      <c r="D371" s="375" t="s">
        <v>2167</v>
      </c>
      <c r="E371" s="349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</row>
    <row r="372" spans="1:26" ht="14.25" customHeight="1">
      <c r="A372" s="332">
        <v>367</v>
      </c>
      <c r="B372" s="338" t="s">
        <v>1407</v>
      </c>
      <c r="C372" s="339" t="s">
        <v>409</v>
      </c>
      <c r="D372" s="375" t="s">
        <v>2167</v>
      </c>
      <c r="E372" s="349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</row>
    <row r="373" spans="1:26" ht="14.25" customHeight="1">
      <c r="A373" s="332">
        <v>368</v>
      </c>
      <c r="B373" s="338" t="s">
        <v>1408</v>
      </c>
      <c r="C373" s="339" t="s">
        <v>409</v>
      </c>
      <c r="D373" s="375" t="s">
        <v>2167</v>
      </c>
      <c r="E373" s="349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</row>
    <row r="374" spans="1:26" ht="14.25" customHeight="1">
      <c r="A374" s="332">
        <v>369</v>
      </c>
      <c r="B374" s="338" t="s">
        <v>1409</v>
      </c>
      <c r="C374" s="339" t="s">
        <v>409</v>
      </c>
      <c r="D374" s="375" t="s">
        <v>2167</v>
      </c>
      <c r="E374" s="349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</row>
    <row r="375" spans="1:26" ht="14.25" customHeight="1">
      <c r="A375" s="332">
        <v>370</v>
      </c>
      <c r="B375" s="338" t="s">
        <v>1410</v>
      </c>
      <c r="C375" s="339" t="s">
        <v>409</v>
      </c>
      <c r="D375" s="375" t="s">
        <v>2167</v>
      </c>
      <c r="E375" s="349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</row>
    <row r="376" spans="1:26" ht="14.25" customHeight="1">
      <c r="A376" s="332">
        <v>371</v>
      </c>
      <c r="B376" s="338" t="s">
        <v>1411</v>
      </c>
      <c r="C376" s="339" t="s">
        <v>409</v>
      </c>
      <c r="D376" s="375" t="s">
        <v>2167</v>
      </c>
      <c r="E376" s="349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</row>
    <row r="377" spans="1:26" ht="14.25" customHeight="1">
      <c r="A377" s="332">
        <v>372</v>
      </c>
      <c r="B377" s="338" t="s">
        <v>1412</v>
      </c>
      <c r="C377" s="339" t="s">
        <v>409</v>
      </c>
      <c r="D377" s="375" t="s">
        <v>2167</v>
      </c>
      <c r="E377" s="349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</row>
    <row r="378" spans="1:26" ht="14.25" customHeight="1">
      <c r="A378" s="332">
        <v>373</v>
      </c>
      <c r="B378" s="338" t="s">
        <v>1413</v>
      </c>
      <c r="C378" s="339" t="s">
        <v>409</v>
      </c>
      <c r="D378" s="375" t="s">
        <v>2167</v>
      </c>
      <c r="E378" s="349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</row>
    <row r="379" spans="1:26" ht="14.25" customHeight="1">
      <c r="A379" s="332">
        <v>374</v>
      </c>
      <c r="B379" s="338" t="s">
        <v>1414</v>
      </c>
      <c r="C379" s="339" t="s">
        <v>409</v>
      </c>
      <c r="D379" s="375" t="s">
        <v>2167</v>
      </c>
      <c r="E379" s="349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</row>
    <row r="380" spans="1:26" ht="14.25" customHeight="1">
      <c r="A380" s="332">
        <v>375</v>
      </c>
      <c r="B380" s="338" t="s">
        <v>1415</v>
      </c>
      <c r="C380" s="339" t="s">
        <v>409</v>
      </c>
      <c r="D380" s="375" t="s">
        <v>2167</v>
      </c>
      <c r="E380" s="349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</row>
    <row r="381" spans="1:26" ht="14.25" customHeight="1">
      <c r="A381" s="332">
        <v>376</v>
      </c>
      <c r="B381" s="338" t="s">
        <v>1416</v>
      </c>
      <c r="C381" s="339" t="s">
        <v>409</v>
      </c>
      <c r="D381" s="375" t="s">
        <v>2167</v>
      </c>
      <c r="E381" s="349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</row>
    <row r="382" spans="1:26" ht="14.25" customHeight="1">
      <c r="A382" s="332">
        <v>377</v>
      </c>
      <c r="B382" s="338" t="s">
        <v>1417</v>
      </c>
      <c r="C382" s="339" t="s">
        <v>409</v>
      </c>
      <c r="D382" s="375" t="s">
        <v>2167</v>
      </c>
      <c r="E382" s="349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</row>
    <row r="383" spans="1:26" ht="14.25" customHeight="1">
      <c r="A383" s="332">
        <v>378</v>
      </c>
      <c r="B383" s="338" t="s">
        <v>1418</v>
      </c>
      <c r="C383" s="339" t="s">
        <v>409</v>
      </c>
      <c r="D383" s="375" t="s">
        <v>2167</v>
      </c>
      <c r="E383" s="349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</row>
    <row r="384" spans="1:26" ht="14.25" customHeight="1">
      <c r="A384" s="332">
        <v>379</v>
      </c>
      <c r="B384" s="338" t="s">
        <v>1419</v>
      </c>
      <c r="C384" s="339" t="s">
        <v>409</v>
      </c>
      <c r="D384" s="375" t="s">
        <v>2167</v>
      </c>
      <c r="E384" s="349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</row>
    <row r="385" spans="1:26" ht="14.25" customHeight="1">
      <c r="A385" s="332">
        <v>380</v>
      </c>
      <c r="B385" s="338" t="s">
        <v>1420</v>
      </c>
      <c r="C385" s="339" t="s">
        <v>409</v>
      </c>
      <c r="D385" s="375" t="s">
        <v>2167</v>
      </c>
      <c r="E385" s="349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</row>
    <row r="386" spans="1:26" ht="14.25" customHeight="1">
      <c r="A386" s="332">
        <v>381</v>
      </c>
      <c r="B386" s="338" t="s">
        <v>1421</v>
      </c>
      <c r="C386" s="339" t="s">
        <v>409</v>
      </c>
      <c r="D386" s="375" t="s">
        <v>2167</v>
      </c>
      <c r="E386" s="349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</row>
    <row r="387" spans="1:26" ht="14.25" customHeight="1">
      <c r="A387" s="332">
        <v>382</v>
      </c>
      <c r="B387" s="338" t="s">
        <v>1422</v>
      </c>
      <c r="C387" s="339" t="s">
        <v>409</v>
      </c>
      <c r="D387" s="375" t="s">
        <v>2167</v>
      </c>
      <c r="E387" s="349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</row>
    <row r="388" spans="1:26" ht="14.25" customHeight="1">
      <c r="A388" s="332">
        <v>383</v>
      </c>
      <c r="B388" s="338" t="s">
        <v>1423</v>
      </c>
      <c r="C388" s="339" t="s">
        <v>409</v>
      </c>
      <c r="D388" s="375" t="s">
        <v>2167</v>
      </c>
      <c r="E388" s="349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</row>
    <row r="389" spans="1:26" ht="14.25" customHeight="1">
      <c r="A389" s="332">
        <v>384</v>
      </c>
      <c r="B389" s="338" t="s">
        <v>1424</v>
      </c>
      <c r="C389" s="339" t="s">
        <v>409</v>
      </c>
      <c r="D389" s="375" t="s">
        <v>2167</v>
      </c>
      <c r="E389" s="349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</row>
    <row r="390" spans="1:26" ht="14.25" customHeight="1">
      <c r="A390" s="332">
        <v>385</v>
      </c>
      <c r="B390" s="338" t="s">
        <v>1425</v>
      </c>
      <c r="C390" s="339" t="s">
        <v>409</v>
      </c>
      <c r="D390" s="375" t="s">
        <v>2167</v>
      </c>
      <c r="E390" s="349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</row>
    <row r="391" spans="1:26" ht="14.25" customHeight="1">
      <c r="A391" s="332">
        <v>386</v>
      </c>
      <c r="B391" s="338" t="s">
        <v>1426</v>
      </c>
      <c r="C391" s="339" t="s">
        <v>409</v>
      </c>
      <c r="D391" s="375" t="s">
        <v>2167</v>
      </c>
      <c r="E391" s="349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</row>
    <row r="392" spans="1:26" ht="14.25" customHeight="1">
      <c r="A392" s="332">
        <v>387</v>
      </c>
      <c r="B392" s="338" t="s">
        <v>341</v>
      </c>
      <c r="C392" s="339" t="s">
        <v>409</v>
      </c>
      <c r="D392" s="375" t="s">
        <v>2198</v>
      </c>
      <c r="E392" s="349"/>
      <c r="F392" s="335"/>
      <c r="G392" s="335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</row>
    <row r="393" spans="1:26" ht="14.25" customHeight="1">
      <c r="A393" s="332">
        <v>388</v>
      </c>
      <c r="B393" s="338" t="s">
        <v>41</v>
      </c>
      <c r="C393" s="339" t="s">
        <v>409</v>
      </c>
      <c r="D393" s="375" t="s">
        <v>2198</v>
      </c>
      <c r="E393" s="349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</row>
    <row r="394" spans="1:26" ht="14.25" customHeight="1">
      <c r="A394" s="332">
        <v>389</v>
      </c>
      <c r="B394" s="338" t="s">
        <v>1241</v>
      </c>
      <c r="C394" s="339" t="s">
        <v>409</v>
      </c>
      <c r="D394" s="375" t="s">
        <v>2198</v>
      </c>
      <c r="E394" s="349"/>
      <c r="F394" s="335"/>
      <c r="G394" s="335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</row>
    <row r="395" spans="1:26" ht="14.25" customHeight="1">
      <c r="A395" s="332">
        <v>390</v>
      </c>
      <c r="B395" s="338" t="s">
        <v>609</v>
      </c>
      <c r="C395" s="339" t="s">
        <v>409</v>
      </c>
      <c r="D395" s="375" t="s">
        <v>2198</v>
      </c>
      <c r="E395" s="349"/>
      <c r="F395" s="335"/>
      <c r="G395" s="335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</row>
    <row r="396" spans="1:26" ht="14.25" customHeight="1">
      <c r="A396" s="332">
        <v>391</v>
      </c>
      <c r="B396" s="338" t="s">
        <v>1428</v>
      </c>
      <c r="C396" s="339" t="s">
        <v>409</v>
      </c>
      <c r="D396" s="375" t="s">
        <v>2198</v>
      </c>
      <c r="E396" s="349"/>
      <c r="F396" s="335"/>
      <c r="G396" s="335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</row>
    <row r="397" spans="1:26" ht="14.25" customHeight="1">
      <c r="A397" s="332">
        <v>392</v>
      </c>
      <c r="B397" s="338" t="s">
        <v>1428</v>
      </c>
      <c r="C397" s="339" t="s">
        <v>409</v>
      </c>
      <c r="D397" s="375" t="s">
        <v>2198</v>
      </c>
      <c r="E397" s="349"/>
      <c r="F397" s="335"/>
      <c r="G397" s="335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</row>
    <row r="398" spans="1:26" ht="14.25" customHeight="1">
      <c r="A398" s="332">
        <v>393</v>
      </c>
      <c r="B398" s="338" t="s">
        <v>1431</v>
      </c>
      <c r="C398" s="339" t="s">
        <v>409</v>
      </c>
      <c r="D398" s="375" t="s">
        <v>2198</v>
      </c>
      <c r="E398" s="349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</row>
    <row r="399" spans="1:26" ht="14.25" customHeight="1">
      <c r="A399" s="332">
        <v>394</v>
      </c>
      <c r="B399" s="338" t="s">
        <v>1431</v>
      </c>
      <c r="C399" s="339" t="s">
        <v>409</v>
      </c>
      <c r="D399" s="375" t="s">
        <v>2198</v>
      </c>
      <c r="E399" s="349"/>
      <c r="F399" s="335"/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</row>
    <row r="400" spans="1:26" ht="14.25" customHeight="1">
      <c r="A400" s="332">
        <v>395</v>
      </c>
      <c r="B400" s="338" t="s">
        <v>1433</v>
      </c>
      <c r="C400" s="339" t="s">
        <v>409</v>
      </c>
      <c r="D400" s="375" t="s">
        <v>2198</v>
      </c>
      <c r="E400" s="349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</row>
    <row r="401" spans="1:26" ht="14.25" customHeight="1">
      <c r="A401" s="332">
        <v>396</v>
      </c>
      <c r="B401" s="338" t="s">
        <v>248</v>
      </c>
      <c r="C401" s="339" t="s">
        <v>409</v>
      </c>
      <c r="D401" s="375" t="s">
        <v>2198</v>
      </c>
      <c r="E401" s="349"/>
      <c r="F401" s="335"/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</row>
    <row r="402" spans="1:26" ht="14.25" customHeight="1">
      <c r="A402" s="332">
        <v>397</v>
      </c>
      <c r="B402" s="338" t="s">
        <v>1394</v>
      </c>
      <c r="C402" s="339" t="s">
        <v>409</v>
      </c>
      <c r="D402" s="375" t="s">
        <v>2167</v>
      </c>
      <c r="E402" s="349"/>
      <c r="F402" s="335"/>
      <c r="G402" s="335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</row>
    <row r="403" spans="1:26" ht="14.25" customHeight="1">
      <c r="A403" s="332">
        <v>398</v>
      </c>
      <c r="B403" s="338" t="s">
        <v>1396</v>
      </c>
      <c r="C403" s="339" t="s">
        <v>409</v>
      </c>
      <c r="D403" s="375" t="s">
        <v>2167</v>
      </c>
      <c r="E403" s="349"/>
      <c r="F403" s="335"/>
      <c r="G403" s="335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</row>
    <row r="404" spans="1:26" ht="14.25" customHeight="1">
      <c r="A404" s="332">
        <v>399</v>
      </c>
      <c r="B404" s="338" t="s">
        <v>1397</v>
      </c>
      <c r="C404" s="339" t="s">
        <v>409</v>
      </c>
      <c r="D404" s="375" t="s">
        <v>2167</v>
      </c>
      <c r="E404" s="349"/>
      <c r="F404" s="335"/>
      <c r="G404" s="335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</row>
    <row r="405" spans="1:26" ht="14.25" customHeight="1">
      <c r="A405" s="332">
        <v>400</v>
      </c>
      <c r="B405" s="338" t="s">
        <v>1398</v>
      </c>
      <c r="C405" s="339" t="s">
        <v>409</v>
      </c>
      <c r="D405" s="375" t="s">
        <v>2167</v>
      </c>
      <c r="E405" s="349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</row>
    <row r="406" spans="1:26" ht="14.25" customHeight="1">
      <c r="A406" s="332">
        <v>401</v>
      </c>
      <c r="B406" s="338" t="s">
        <v>1399</v>
      </c>
      <c r="C406" s="339" t="s">
        <v>409</v>
      </c>
      <c r="D406" s="375" t="s">
        <v>2167</v>
      </c>
      <c r="E406" s="349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</row>
    <row r="407" spans="1:26" ht="14.25" customHeight="1">
      <c r="A407" s="332">
        <v>402</v>
      </c>
      <c r="B407" s="338" t="s">
        <v>1400</v>
      </c>
      <c r="C407" s="339" t="s">
        <v>409</v>
      </c>
      <c r="D407" s="375" t="s">
        <v>2167</v>
      </c>
      <c r="E407" s="349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</row>
    <row r="408" spans="1:26" ht="14.25" customHeight="1">
      <c r="A408" s="332">
        <v>403</v>
      </c>
      <c r="B408" s="338" t="s">
        <v>1401</v>
      </c>
      <c r="C408" s="339" t="s">
        <v>409</v>
      </c>
      <c r="D408" s="375" t="s">
        <v>2167</v>
      </c>
      <c r="E408" s="349"/>
      <c r="F408" s="335"/>
      <c r="G408" s="335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</row>
    <row r="409" spans="1:26" ht="14.25" customHeight="1">
      <c r="A409" s="332">
        <v>404</v>
      </c>
      <c r="B409" s="338" t="s">
        <v>1402</v>
      </c>
      <c r="C409" s="339" t="s">
        <v>409</v>
      </c>
      <c r="D409" s="375" t="s">
        <v>2167</v>
      </c>
      <c r="E409" s="349"/>
      <c r="F409" s="335"/>
      <c r="G409" s="335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</row>
    <row r="410" spans="1:26" ht="14.25" customHeight="1">
      <c r="A410" s="332">
        <v>405</v>
      </c>
      <c r="B410" s="338" t="s">
        <v>1403</v>
      </c>
      <c r="C410" s="339" t="s">
        <v>409</v>
      </c>
      <c r="D410" s="375" t="s">
        <v>2167</v>
      </c>
      <c r="E410" s="349"/>
      <c r="F410" s="335"/>
      <c r="G410" s="335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</row>
    <row r="411" spans="1:26" ht="14.25" customHeight="1">
      <c r="A411" s="332">
        <v>406</v>
      </c>
      <c r="B411" s="338" t="s">
        <v>1404</v>
      </c>
      <c r="C411" s="339" t="s">
        <v>409</v>
      </c>
      <c r="D411" s="375" t="s">
        <v>2167</v>
      </c>
      <c r="E411" s="349"/>
      <c r="F411" s="335"/>
      <c r="G411" s="335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</row>
    <row r="412" spans="1:26" ht="14.25" customHeight="1">
      <c r="A412" s="332">
        <v>407</v>
      </c>
      <c r="B412" s="338" t="s">
        <v>1405</v>
      </c>
      <c r="C412" s="339" t="s">
        <v>409</v>
      </c>
      <c r="D412" s="375" t="s">
        <v>2167</v>
      </c>
      <c r="E412" s="349"/>
      <c r="F412" s="335"/>
      <c r="G412" s="335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</row>
    <row r="413" spans="1:26" ht="14.25" customHeight="1">
      <c r="A413" s="332">
        <v>408</v>
      </c>
      <c r="B413" s="338" t="s">
        <v>1406</v>
      </c>
      <c r="C413" s="339" t="s">
        <v>409</v>
      </c>
      <c r="D413" s="375" t="s">
        <v>2167</v>
      </c>
      <c r="E413" s="349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</row>
    <row r="414" spans="1:26" ht="14.25" customHeight="1">
      <c r="A414" s="332">
        <v>409</v>
      </c>
      <c r="B414" s="338" t="s">
        <v>1407</v>
      </c>
      <c r="C414" s="339" t="s">
        <v>409</v>
      </c>
      <c r="D414" s="375" t="s">
        <v>2167</v>
      </c>
      <c r="E414" s="349"/>
      <c r="F414" s="335"/>
      <c r="G414" s="335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</row>
    <row r="415" spans="1:26" ht="14.25" customHeight="1">
      <c r="A415" s="332">
        <v>410</v>
      </c>
      <c r="B415" s="338" t="s">
        <v>1408</v>
      </c>
      <c r="C415" s="339" t="s">
        <v>409</v>
      </c>
      <c r="D415" s="375" t="s">
        <v>2167</v>
      </c>
      <c r="E415" s="349"/>
      <c r="F415" s="335"/>
      <c r="G415" s="335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</row>
    <row r="416" spans="1:26" ht="14.25" customHeight="1">
      <c r="A416" s="332">
        <v>411</v>
      </c>
      <c r="B416" s="338" t="s">
        <v>1409</v>
      </c>
      <c r="C416" s="339" t="s">
        <v>409</v>
      </c>
      <c r="D416" s="375" t="s">
        <v>2167</v>
      </c>
      <c r="E416" s="349"/>
      <c r="F416" s="335"/>
      <c r="G416" s="335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</row>
    <row r="417" spans="1:26" ht="14.25" customHeight="1">
      <c r="A417" s="332">
        <v>412</v>
      </c>
      <c r="B417" s="338" t="s">
        <v>1410</v>
      </c>
      <c r="C417" s="339" t="s">
        <v>409</v>
      </c>
      <c r="D417" s="375" t="s">
        <v>2167</v>
      </c>
      <c r="E417" s="349"/>
      <c r="F417" s="335"/>
      <c r="G417" s="335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</row>
    <row r="418" spans="1:26" ht="14.25" customHeight="1">
      <c r="A418" s="332">
        <v>413</v>
      </c>
      <c r="B418" s="338" t="s">
        <v>1411</v>
      </c>
      <c r="C418" s="339" t="s">
        <v>409</v>
      </c>
      <c r="D418" s="375" t="s">
        <v>2167</v>
      </c>
      <c r="E418" s="349"/>
      <c r="F418" s="335"/>
      <c r="G418" s="335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</row>
    <row r="419" spans="1:26" ht="14.25" customHeight="1">
      <c r="A419" s="332">
        <v>414</v>
      </c>
      <c r="B419" s="338" t="s">
        <v>1412</v>
      </c>
      <c r="C419" s="339" t="s">
        <v>409</v>
      </c>
      <c r="D419" s="375" t="s">
        <v>2167</v>
      </c>
      <c r="E419" s="349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</row>
    <row r="420" spans="1:26" ht="14.25" customHeight="1">
      <c r="A420" s="332">
        <v>415</v>
      </c>
      <c r="B420" s="338" t="s">
        <v>1413</v>
      </c>
      <c r="C420" s="339" t="s">
        <v>409</v>
      </c>
      <c r="D420" s="375" t="s">
        <v>2167</v>
      </c>
      <c r="E420" s="349"/>
      <c r="F420" s="335"/>
      <c r="G420" s="335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</row>
    <row r="421" spans="1:26" ht="14.25" customHeight="1">
      <c r="A421" s="332">
        <v>416</v>
      </c>
      <c r="B421" s="338" t="s">
        <v>1414</v>
      </c>
      <c r="C421" s="339" t="s">
        <v>409</v>
      </c>
      <c r="D421" s="375" t="s">
        <v>2167</v>
      </c>
      <c r="E421" s="349"/>
      <c r="F421" s="335"/>
      <c r="G421" s="335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</row>
    <row r="422" spans="1:26" ht="14.25" customHeight="1">
      <c r="A422" s="332">
        <v>417</v>
      </c>
      <c r="B422" s="338" t="s">
        <v>1415</v>
      </c>
      <c r="C422" s="339" t="s">
        <v>409</v>
      </c>
      <c r="D422" s="375" t="s">
        <v>2167</v>
      </c>
      <c r="E422" s="349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</row>
    <row r="423" spans="1:26" ht="14.25" customHeight="1">
      <c r="A423" s="332">
        <v>418</v>
      </c>
      <c r="B423" s="338" t="s">
        <v>1416</v>
      </c>
      <c r="C423" s="339" t="s">
        <v>409</v>
      </c>
      <c r="D423" s="375" t="s">
        <v>2167</v>
      </c>
      <c r="E423" s="349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</row>
    <row r="424" spans="1:26" ht="14.25" customHeight="1">
      <c r="A424" s="332">
        <v>419</v>
      </c>
      <c r="B424" s="338" t="s">
        <v>1417</v>
      </c>
      <c r="C424" s="339" t="s">
        <v>409</v>
      </c>
      <c r="D424" s="375" t="s">
        <v>2167</v>
      </c>
      <c r="E424" s="349"/>
      <c r="F424" s="335"/>
      <c r="G424" s="335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</row>
    <row r="425" spans="1:26" ht="14.25" customHeight="1">
      <c r="A425" s="332">
        <v>420</v>
      </c>
      <c r="B425" s="338" t="s">
        <v>1418</v>
      </c>
      <c r="C425" s="339" t="s">
        <v>409</v>
      </c>
      <c r="D425" s="375" t="s">
        <v>2167</v>
      </c>
      <c r="E425" s="349"/>
      <c r="F425" s="335"/>
      <c r="G425" s="335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</row>
    <row r="426" spans="1:26" ht="14.25" customHeight="1">
      <c r="A426" s="332">
        <v>421</v>
      </c>
      <c r="B426" s="338" t="s">
        <v>1419</v>
      </c>
      <c r="C426" s="339" t="s">
        <v>409</v>
      </c>
      <c r="D426" s="375" t="s">
        <v>2167</v>
      </c>
      <c r="E426" s="349"/>
      <c r="F426" s="335"/>
      <c r="G426" s="335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</row>
    <row r="427" spans="1:26" ht="14.25" customHeight="1">
      <c r="A427" s="332">
        <v>422</v>
      </c>
      <c r="B427" s="338" t="s">
        <v>1420</v>
      </c>
      <c r="C427" s="339" t="s">
        <v>409</v>
      </c>
      <c r="D427" s="375" t="s">
        <v>2167</v>
      </c>
      <c r="E427" s="349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</row>
    <row r="428" spans="1:26" ht="14.25" customHeight="1">
      <c r="A428" s="332">
        <v>423</v>
      </c>
      <c r="B428" s="338" t="s">
        <v>1421</v>
      </c>
      <c r="C428" s="339" t="s">
        <v>409</v>
      </c>
      <c r="D428" s="375" t="s">
        <v>2167</v>
      </c>
      <c r="E428" s="349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</row>
    <row r="429" spans="1:26" ht="14.25" customHeight="1">
      <c r="A429" s="332">
        <v>424</v>
      </c>
      <c r="B429" s="338" t="s">
        <v>1422</v>
      </c>
      <c r="C429" s="339" t="s">
        <v>409</v>
      </c>
      <c r="D429" s="375" t="s">
        <v>2167</v>
      </c>
      <c r="E429" s="349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</row>
    <row r="430" spans="1:26" ht="14.25" customHeight="1">
      <c r="A430" s="332">
        <v>425</v>
      </c>
      <c r="B430" s="338" t="s">
        <v>1423</v>
      </c>
      <c r="C430" s="339" t="s">
        <v>409</v>
      </c>
      <c r="D430" s="375" t="s">
        <v>2167</v>
      </c>
      <c r="E430" s="349"/>
      <c r="F430" s="335"/>
      <c r="G430" s="335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</row>
    <row r="431" spans="1:26" ht="14.25" customHeight="1">
      <c r="A431" s="332">
        <v>426</v>
      </c>
      <c r="B431" s="338" t="s">
        <v>1424</v>
      </c>
      <c r="C431" s="339" t="s">
        <v>409</v>
      </c>
      <c r="D431" s="375" t="s">
        <v>2167</v>
      </c>
      <c r="E431" s="349"/>
      <c r="F431" s="335"/>
      <c r="G431" s="335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</row>
    <row r="432" spans="1:26" ht="14.25" customHeight="1">
      <c r="A432" s="332">
        <v>427</v>
      </c>
      <c r="B432" s="338" t="s">
        <v>1425</v>
      </c>
      <c r="C432" s="339" t="s">
        <v>409</v>
      </c>
      <c r="D432" s="375" t="s">
        <v>2167</v>
      </c>
      <c r="E432" s="349"/>
      <c r="F432" s="335"/>
      <c r="G432" s="335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</row>
    <row r="433" spans="1:26" ht="14.25" customHeight="1">
      <c r="A433" s="332">
        <v>428</v>
      </c>
      <c r="B433" s="338" t="s">
        <v>1426</v>
      </c>
      <c r="C433" s="339" t="s">
        <v>409</v>
      </c>
      <c r="D433" s="375" t="s">
        <v>2167</v>
      </c>
      <c r="E433" s="349"/>
      <c r="F433" s="335"/>
      <c r="G433" s="335"/>
      <c r="H433" s="335"/>
      <c r="I433" s="335"/>
      <c r="J433" s="335"/>
      <c r="K433" s="335"/>
      <c r="L433" s="335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5"/>
      <c r="X433" s="335"/>
      <c r="Y433" s="335"/>
      <c r="Z433" s="335"/>
    </row>
    <row r="434" spans="1:26" ht="14.25" customHeight="1">
      <c r="A434" s="332">
        <v>429</v>
      </c>
      <c r="B434" s="338" t="s">
        <v>1435</v>
      </c>
      <c r="C434" s="339" t="s">
        <v>409</v>
      </c>
      <c r="D434" s="375" t="s">
        <v>2198</v>
      </c>
      <c r="E434" s="349"/>
      <c r="F434" s="335"/>
      <c r="G434" s="335"/>
      <c r="H434" s="335"/>
      <c r="I434" s="335"/>
      <c r="J434" s="335"/>
      <c r="K434" s="335"/>
      <c r="L434" s="335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5"/>
      <c r="X434" s="335"/>
      <c r="Y434" s="335"/>
      <c r="Z434" s="335"/>
    </row>
    <row r="435" spans="1:26" ht="14.25" customHeight="1">
      <c r="A435" s="332">
        <v>430</v>
      </c>
      <c r="B435" s="338" t="s">
        <v>1302</v>
      </c>
      <c r="C435" s="339" t="s">
        <v>409</v>
      </c>
      <c r="D435" s="375" t="s">
        <v>2198</v>
      </c>
      <c r="E435" s="349"/>
      <c r="F435" s="335"/>
      <c r="G435" s="335"/>
      <c r="H435" s="335"/>
      <c r="I435" s="335"/>
      <c r="J435" s="335"/>
      <c r="K435" s="335"/>
      <c r="L435" s="3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5"/>
      <c r="X435" s="335"/>
      <c r="Y435" s="335"/>
      <c r="Z435" s="335"/>
    </row>
    <row r="436" spans="1:26" ht="14.25" customHeight="1">
      <c r="A436" s="332">
        <v>431</v>
      </c>
      <c r="B436" s="338" t="s">
        <v>646</v>
      </c>
      <c r="C436" s="339" t="s">
        <v>409</v>
      </c>
      <c r="D436" s="375" t="s">
        <v>2198</v>
      </c>
      <c r="E436" s="349"/>
      <c r="F436" s="335"/>
      <c r="G436" s="335"/>
      <c r="H436" s="335"/>
      <c r="I436" s="335"/>
      <c r="J436" s="335"/>
      <c r="K436" s="335"/>
      <c r="L436" s="335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5"/>
      <c r="X436" s="335"/>
      <c r="Y436" s="335"/>
      <c r="Z436" s="335"/>
    </row>
    <row r="437" spans="1:26" ht="14.25" customHeight="1">
      <c r="A437" s="332">
        <v>432</v>
      </c>
      <c r="B437" s="338" t="s">
        <v>1223</v>
      </c>
      <c r="C437" s="339" t="s">
        <v>409</v>
      </c>
      <c r="D437" s="375" t="s">
        <v>2198</v>
      </c>
      <c r="E437" s="349"/>
      <c r="F437" s="335"/>
      <c r="G437" s="335"/>
      <c r="H437" s="335"/>
      <c r="I437" s="335"/>
      <c r="J437" s="335"/>
      <c r="K437" s="335"/>
      <c r="L437" s="335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5"/>
      <c r="X437" s="335"/>
      <c r="Y437" s="335"/>
      <c r="Z437" s="335"/>
    </row>
    <row r="438" spans="1:26" ht="14.25" customHeight="1">
      <c r="A438" s="332">
        <v>433</v>
      </c>
      <c r="B438" s="338" t="s">
        <v>1436</v>
      </c>
      <c r="C438" s="339" t="s">
        <v>409</v>
      </c>
      <c r="D438" s="375" t="s">
        <v>2198</v>
      </c>
      <c r="E438" s="349"/>
      <c r="F438" s="335"/>
      <c r="G438" s="335"/>
      <c r="H438" s="335"/>
      <c r="I438" s="335"/>
      <c r="J438" s="335"/>
      <c r="K438" s="335"/>
      <c r="L438" s="335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5"/>
      <c r="X438" s="335"/>
      <c r="Y438" s="335"/>
      <c r="Z438" s="335"/>
    </row>
    <row r="439" spans="1:26" ht="14.25" customHeight="1">
      <c r="A439" s="332">
        <v>434</v>
      </c>
      <c r="B439" s="338" t="s">
        <v>1437</v>
      </c>
      <c r="C439" s="339" t="s">
        <v>409</v>
      </c>
      <c r="D439" s="375" t="s">
        <v>2198</v>
      </c>
      <c r="E439" s="349"/>
      <c r="F439" s="335"/>
      <c r="G439" s="335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</row>
    <row r="440" spans="1:26" ht="14.25" customHeight="1">
      <c r="A440" s="332">
        <v>435</v>
      </c>
      <c r="B440" s="338" t="s">
        <v>670</v>
      </c>
      <c r="C440" s="339" t="s">
        <v>409</v>
      </c>
      <c r="D440" s="375" t="s">
        <v>2198</v>
      </c>
      <c r="E440" s="349"/>
      <c r="F440" s="335"/>
      <c r="G440" s="335"/>
      <c r="H440" s="335"/>
      <c r="I440" s="335"/>
      <c r="J440" s="335"/>
      <c r="K440" s="335"/>
      <c r="L440" s="335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5"/>
      <c r="X440" s="335"/>
      <c r="Y440" s="335"/>
      <c r="Z440" s="335"/>
    </row>
    <row r="441" spans="1:26" ht="14.25" customHeight="1">
      <c r="A441" s="332">
        <v>436</v>
      </c>
      <c r="B441" s="338" t="s">
        <v>1025</v>
      </c>
      <c r="C441" s="339" t="s">
        <v>409</v>
      </c>
      <c r="D441" s="375" t="s">
        <v>2198</v>
      </c>
      <c r="E441" s="349"/>
      <c r="F441" s="335"/>
      <c r="G441" s="335"/>
      <c r="H441" s="335"/>
      <c r="I441" s="335"/>
      <c r="J441" s="335"/>
      <c r="K441" s="335"/>
      <c r="L441" s="335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</row>
    <row r="442" spans="1:26" ht="14.25" customHeight="1">
      <c r="A442" s="332">
        <v>437</v>
      </c>
      <c r="B442" s="338" t="s">
        <v>1216</v>
      </c>
      <c r="C442" s="339" t="s">
        <v>409</v>
      </c>
      <c r="D442" s="375" t="s">
        <v>2198</v>
      </c>
      <c r="E442" s="349"/>
      <c r="F442" s="335"/>
      <c r="G442" s="335"/>
      <c r="H442" s="335"/>
      <c r="I442" s="335"/>
      <c r="J442" s="335"/>
      <c r="K442" s="335"/>
      <c r="L442" s="335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</row>
    <row r="443" spans="1:26" ht="14.25" customHeight="1">
      <c r="A443" s="332">
        <v>438</v>
      </c>
      <c r="B443" s="338" t="s">
        <v>1438</v>
      </c>
      <c r="C443" s="339" t="s">
        <v>409</v>
      </c>
      <c r="D443" s="375" t="s">
        <v>2198</v>
      </c>
      <c r="E443" s="349"/>
      <c r="F443" s="335"/>
      <c r="G443" s="335"/>
      <c r="H443" s="335"/>
      <c r="I443" s="335"/>
      <c r="J443" s="335"/>
      <c r="K443" s="335"/>
      <c r="L443" s="335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5"/>
      <c r="X443" s="335"/>
      <c r="Y443" s="335"/>
      <c r="Z443" s="335"/>
    </row>
    <row r="444" spans="1:26" ht="14.25" customHeight="1">
      <c r="A444" s="332">
        <v>439</v>
      </c>
      <c r="B444" s="338" t="s">
        <v>1219</v>
      </c>
      <c r="C444" s="339" t="s">
        <v>409</v>
      </c>
      <c r="D444" s="375" t="s">
        <v>2198</v>
      </c>
      <c r="E444" s="349"/>
      <c r="F444" s="335"/>
      <c r="G444" s="335"/>
      <c r="H444" s="335"/>
      <c r="I444" s="335"/>
      <c r="J444" s="335"/>
      <c r="K444" s="335"/>
      <c r="L444" s="335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</row>
    <row r="445" spans="1:26" ht="14.25" customHeight="1">
      <c r="A445" s="332">
        <v>440</v>
      </c>
      <c r="B445" s="338" t="s">
        <v>1439</v>
      </c>
      <c r="C445" s="339" t="s">
        <v>409</v>
      </c>
      <c r="D445" s="375" t="s">
        <v>2198</v>
      </c>
      <c r="E445" s="349"/>
      <c r="F445" s="335"/>
      <c r="G445" s="335"/>
      <c r="H445" s="335"/>
      <c r="I445" s="335"/>
      <c r="J445" s="335"/>
      <c r="K445" s="335"/>
      <c r="L445" s="33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</row>
    <row r="446" spans="1:26" ht="14.25" customHeight="1">
      <c r="A446" s="332">
        <v>441</v>
      </c>
      <c r="B446" s="338" t="s">
        <v>1428</v>
      </c>
      <c r="C446" s="339" t="s">
        <v>409</v>
      </c>
      <c r="D446" s="375" t="s">
        <v>2198</v>
      </c>
      <c r="E446" s="349"/>
      <c r="F446" s="335"/>
      <c r="G446" s="335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335"/>
      <c r="Z446" s="335"/>
    </row>
    <row r="447" spans="1:26" ht="14.25" customHeight="1">
      <c r="A447" s="332">
        <v>442</v>
      </c>
      <c r="B447" s="338" t="s">
        <v>1431</v>
      </c>
      <c r="C447" s="339" t="s">
        <v>409</v>
      </c>
      <c r="D447" s="375" t="s">
        <v>2198</v>
      </c>
      <c r="E447" s="349"/>
      <c r="F447" s="335"/>
      <c r="G447" s="335"/>
      <c r="H447" s="335"/>
      <c r="I447" s="335"/>
      <c r="J447" s="335"/>
      <c r="K447" s="335"/>
      <c r="L447" s="335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</row>
    <row r="448" spans="1:26" ht="14.25" customHeight="1">
      <c r="A448" s="332">
        <v>443</v>
      </c>
      <c r="B448" s="338" t="s">
        <v>1378</v>
      </c>
      <c r="C448" s="339" t="s">
        <v>409</v>
      </c>
      <c r="D448" s="375" t="s">
        <v>1129</v>
      </c>
      <c r="E448" s="349"/>
      <c r="F448" s="335"/>
      <c r="G448" s="335"/>
      <c r="H448" s="335"/>
      <c r="I448" s="335"/>
      <c r="J448" s="335"/>
      <c r="K448" s="335"/>
      <c r="L448" s="335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5"/>
      <c r="X448" s="335"/>
      <c r="Y448" s="335"/>
      <c r="Z448" s="335"/>
    </row>
    <row r="449" spans="1:26" ht="14.25" customHeight="1">
      <c r="A449" s="332">
        <v>444</v>
      </c>
      <c r="B449" s="338" t="s">
        <v>1381</v>
      </c>
      <c r="C449" s="339" t="s">
        <v>409</v>
      </c>
      <c r="D449" s="375" t="s">
        <v>1129</v>
      </c>
      <c r="E449" s="349"/>
      <c r="F449" s="335"/>
      <c r="G449" s="335"/>
      <c r="H449" s="335"/>
      <c r="I449" s="335"/>
      <c r="J449" s="335"/>
      <c r="K449" s="335"/>
      <c r="L449" s="335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5"/>
      <c r="X449" s="335"/>
      <c r="Y449" s="335"/>
      <c r="Z449" s="335"/>
    </row>
    <row r="450" spans="1:26" ht="14.25" customHeight="1">
      <c r="A450" s="332">
        <v>445</v>
      </c>
      <c r="B450" s="338" t="s">
        <v>1376</v>
      </c>
      <c r="C450" s="339" t="s">
        <v>409</v>
      </c>
      <c r="D450" s="375" t="s">
        <v>1129</v>
      </c>
      <c r="E450" s="349"/>
      <c r="F450" s="335"/>
      <c r="G450" s="335"/>
      <c r="H450" s="335"/>
      <c r="I450" s="335"/>
      <c r="J450" s="335"/>
      <c r="K450" s="335"/>
      <c r="L450" s="335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5"/>
      <c r="X450" s="335"/>
      <c r="Y450" s="335"/>
      <c r="Z450" s="335"/>
    </row>
    <row r="451" spans="1:26" ht="14.25" customHeight="1">
      <c r="A451" s="332">
        <v>446</v>
      </c>
      <c r="B451" s="338" t="s">
        <v>1371</v>
      </c>
      <c r="C451" s="339" t="s">
        <v>409</v>
      </c>
      <c r="D451" s="375" t="s">
        <v>1129</v>
      </c>
      <c r="E451" s="349"/>
      <c r="F451" s="335"/>
      <c r="G451" s="335"/>
      <c r="H451" s="335"/>
      <c r="I451" s="335"/>
      <c r="J451" s="335"/>
      <c r="K451" s="335"/>
      <c r="L451" s="335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5"/>
      <c r="X451" s="335"/>
      <c r="Y451" s="335"/>
      <c r="Z451" s="335"/>
    </row>
    <row r="452" spans="1:26" ht="14.25" customHeight="1">
      <c r="A452" s="332">
        <v>447</v>
      </c>
      <c r="B452" s="338" t="s">
        <v>1377</v>
      </c>
      <c r="C452" s="339" t="s">
        <v>409</v>
      </c>
      <c r="D452" s="375" t="s">
        <v>1129</v>
      </c>
      <c r="E452" s="349"/>
      <c r="F452" s="335"/>
      <c r="G452" s="335"/>
      <c r="H452" s="335"/>
      <c r="I452" s="335"/>
      <c r="J452" s="335"/>
      <c r="K452" s="335"/>
      <c r="L452" s="335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5"/>
      <c r="X452" s="335"/>
      <c r="Y452" s="335"/>
      <c r="Z452" s="335"/>
    </row>
    <row r="453" spans="1:26" ht="14.25" customHeight="1">
      <c r="A453" s="332">
        <v>448</v>
      </c>
      <c r="B453" s="338" t="s">
        <v>1296</v>
      </c>
      <c r="C453" s="339" t="s">
        <v>409</v>
      </c>
      <c r="D453" s="375" t="s">
        <v>1129</v>
      </c>
      <c r="E453" s="349"/>
      <c r="F453" s="335"/>
      <c r="G453" s="335"/>
      <c r="H453" s="335"/>
      <c r="I453" s="335"/>
      <c r="J453" s="335"/>
      <c r="K453" s="335"/>
      <c r="L453" s="335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5"/>
      <c r="X453" s="335"/>
      <c r="Y453" s="335"/>
      <c r="Z453" s="335"/>
    </row>
    <row r="454" spans="1:26" ht="14.25" customHeight="1">
      <c r="A454" s="332">
        <v>449</v>
      </c>
      <c r="B454" s="338" t="s">
        <v>1338</v>
      </c>
      <c r="C454" s="339" t="s">
        <v>409</v>
      </c>
      <c r="D454" s="375" t="s">
        <v>1129</v>
      </c>
      <c r="E454" s="349"/>
      <c r="F454" s="335"/>
      <c r="G454" s="335"/>
      <c r="H454" s="335"/>
      <c r="I454" s="335"/>
      <c r="J454" s="335"/>
      <c r="K454" s="335"/>
      <c r="L454" s="335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5"/>
      <c r="X454" s="335"/>
      <c r="Y454" s="335"/>
      <c r="Z454" s="335"/>
    </row>
    <row r="455" spans="1:26" ht="14.25" customHeight="1">
      <c r="A455" s="332">
        <v>450</v>
      </c>
      <c r="B455" s="338" t="s">
        <v>1375</v>
      </c>
      <c r="C455" s="339" t="s">
        <v>409</v>
      </c>
      <c r="D455" s="375" t="s">
        <v>1129</v>
      </c>
      <c r="E455" s="349"/>
      <c r="F455" s="335"/>
      <c r="G455" s="335"/>
      <c r="H455" s="335"/>
      <c r="I455" s="335"/>
      <c r="J455" s="335"/>
      <c r="K455" s="335"/>
      <c r="L455" s="33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5"/>
      <c r="X455" s="335"/>
      <c r="Y455" s="335"/>
      <c r="Z455" s="335"/>
    </row>
    <row r="456" spans="1:26" ht="14.25" customHeight="1">
      <c r="A456" s="332">
        <v>451</v>
      </c>
      <c r="B456" s="338" t="s">
        <v>1370</v>
      </c>
      <c r="C456" s="339" t="s">
        <v>409</v>
      </c>
      <c r="D456" s="375" t="s">
        <v>1129</v>
      </c>
      <c r="E456" s="349"/>
      <c r="F456" s="335"/>
      <c r="G456" s="335"/>
      <c r="H456" s="335"/>
      <c r="I456" s="335"/>
      <c r="J456" s="335"/>
      <c r="K456" s="335"/>
      <c r="L456" s="335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</row>
    <row r="457" spans="1:26" ht="14.25" customHeight="1">
      <c r="A457" s="332">
        <v>452</v>
      </c>
      <c r="B457" s="338" t="s">
        <v>1352</v>
      </c>
      <c r="C457" s="339" t="s">
        <v>409</v>
      </c>
      <c r="D457" s="375" t="s">
        <v>1129</v>
      </c>
      <c r="E457" s="349"/>
      <c r="F457" s="335"/>
      <c r="G457" s="335"/>
      <c r="H457" s="335"/>
      <c r="I457" s="335"/>
      <c r="J457" s="335"/>
      <c r="K457" s="335"/>
      <c r="L457" s="335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</row>
    <row r="458" spans="1:26" ht="14.25" customHeight="1">
      <c r="A458" s="332">
        <v>453</v>
      </c>
      <c r="B458" s="338" t="s">
        <v>1379</v>
      </c>
      <c r="C458" s="339" t="s">
        <v>409</v>
      </c>
      <c r="D458" s="375" t="s">
        <v>1129</v>
      </c>
      <c r="E458" s="349"/>
      <c r="F458" s="335"/>
      <c r="G458" s="335"/>
      <c r="H458" s="335"/>
      <c r="I458" s="335"/>
      <c r="J458" s="335"/>
      <c r="K458" s="335"/>
      <c r="L458" s="335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</row>
    <row r="459" spans="1:26" ht="14.25" customHeight="1">
      <c r="A459" s="332">
        <v>454</v>
      </c>
      <c r="B459" s="338" t="s">
        <v>1428</v>
      </c>
      <c r="C459" s="339" t="s">
        <v>434</v>
      </c>
      <c r="D459" s="375" t="s">
        <v>2198</v>
      </c>
      <c r="E459" s="349"/>
      <c r="F459" s="335"/>
      <c r="G459" s="335"/>
      <c r="H459" s="335"/>
      <c r="I459" s="335"/>
      <c r="J459" s="335"/>
      <c r="K459" s="335"/>
      <c r="L459" s="335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</row>
    <row r="460" spans="1:26" ht="14.25" customHeight="1">
      <c r="A460" s="332">
        <v>455</v>
      </c>
      <c r="B460" s="338" t="s">
        <v>1431</v>
      </c>
      <c r="C460" s="339" t="s">
        <v>434</v>
      </c>
      <c r="D460" s="375" t="s">
        <v>2198</v>
      </c>
      <c r="E460" s="349"/>
      <c r="F460" s="335"/>
      <c r="G460" s="335"/>
      <c r="H460" s="335"/>
      <c r="I460" s="335"/>
      <c r="J460" s="335"/>
      <c r="K460" s="335"/>
      <c r="L460" s="335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5"/>
      <c r="X460" s="335"/>
      <c r="Y460" s="335"/>
      <c r="Z460" s="335"/>
    </row>
    <row r="461" spans="1:26" ht="14.25" customHeight="1">
      <c r="A461" s="332">
        <v>456</v>
      </c>
      <c r="B461" s="338" t="s">
        <v>1433</v>
      </c>
      <c r="C461" s="339" t="s">
        <v>434</v>
      </c>
      <c r="D461" s="375" t="s">
        <v>2198</v>
      </c>
      <c r="E461" s="349"/>
      <c r="F461" s="335"/>
      <c r="G461" s="335"/>
      <c r="H461" s="335"/>
      <c r="I461" s="335"/>
      <c r="J461" s="335"/>
      <c r="K461" s="335"/>
      <c r="L461" s="335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5"/>
      <c r="X461" s="335"/>
      <c r="Y461" s="335"/>
      <c r="Z461" s="335"/>
    </row>
    <row r="462" spans="1:26" ht="14.25" customHeight="1">
      <c r="A462" s="332">
        <v>457</v>
      </c>
      <c r="B462" s="338" t="s">
        <v>248</v>
      </c>
      <c r="C462" s="339" t="s">
        <v>434</v>
      </c>
      <c r="D462" s="375" t="s">
        <v>2198</v>
      </c>
      <c r="E462" s="349"/>
      <c r="F462" s="335"/>
      <c r="G462" s="335"/>
      <c r="H462" s="335"/>
      <c r="I462" s="335"/>
      <c r="J462" s="335"/>
      <c r="K462" s="335"/>
      <c r="L462" s="335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5"/>
      <c r="X462" s="335"/>
      <c r="Y462" s="335"/>
      <c r="Z462" s="335"/>
    </row>
    <row r="463" spans="1:26" ht="14.25" customHeight="1">
      <c r="A463" s="332">
        <v>458</v>
      </c>
      <c r="B463" s="338" t="s">
        <v>670</v>
      </c>
      <c r="C463" s="339" t="s">
        <v>434</v>
      </c>
      <c r="D463" s="375" t="s">
        <v>2198</v>
      </c>
      <c r="E463" s="349"/>
      <c r="F463" s="335"/>
      <c r="G463" s="335"/>
      <c r="H463" s="335"/>
      <c r="I463" s="335"/>
      <c r="J463" s="335"/>
      <c r="K463" s="335"/>
      <c r="L463" s="335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5"/>
      <c r="X463" s="335"/>
      <c r="Y463" s="335"/>
      <c r="Z463" s="335"/>
    </row>
    <row r="464" spans="1:26" ht="14.25" customHeight="1">
      <c r="A464" s="332">
        <v>459</v>
      </c>
      <c r="B464" s="338" t="s">
        <v>1436</v>
      </c>
      <c r="C464" s="339" t="s">
        <v>434</v>
      </c>
      <c r="D464" s="375" t="s">
        <v>2198</v>
      </c>
      <c r="E464" s="349"/>
      <c r="F464" s="335"/>
      <c r="G464" s="335"/>
      <c r="H464" s="335"/>
      <c r="I464" s="335"/>
      <c r="J464" s="335"/>
      <c r="K464" s="335"/>
      <c r="L464" s="335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5"/>
      <c r="X464" s="335"/>
      <c r="Y464" s="335"/>
      <c r="Z464" s="335"/>
    </row>
    <row r="465" spans="1:26" ht="14.25" customHeight="1">
      <c r="A465" s="332">
        <v>460</v>
      </c>
      <c r="B465" s="338" t="s">
        <v>1438</v>
      </c>
      <c r="C465" s="339" t="s">
        <v>434</v>
      </c>
      <c r="D465" s="375" t="s">
        <v>2198</v>
      </c>
      <c r="E465" s="349"/>
      <c r="F465" s="335"/>
      <c r="G465" s="335"/>
      <c r="H465" s="335"/>
      <c r="I465" s="335"/>
      <c r="J465" s="335"/>
      <c r="K465" s="335"/>
      <c r="L465" s="33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5"/>
      <c r="X465" s="335"/>
      <c r="Y465" s="335"/>
      <c r="Z465" s="335"/>
    </row>
    <row r="466" spans="1:26" ht="14.25" customHeight="1">
      <c r="A466" s="332">
        <v>461</v>
      </c>
      <c r="B466" s="338" t="s">
        <v>1223</v>
      </c>
      <c r="C466" s="339" t="s">
        <v>434</v>
      </c>
      <c r="D466" s="375" t="s">
        <v>2198</v>
      </c>
      <c r="E466" s="349"/>
      <c r="F466" s="335"/>
      <c r="G466" s="335"/>
      <c r="H466" s="335"/>
      <c r="I466" s="335"/>
      <c r="J466" s="335"/>
      <c r="K466" s="335"/>
      <c r="L466" s="335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</row>
    <row r="467" spans="1:26" ht="14.25" customHeight="1">
      <c r="A467" s="332">
        <v>462</v>
      </c>
      <c r="B467" s="338" t="s">
        <v>1025</v>
      </c>
      <c r="C467" s="339" t="s">
        <v>434</v>
      </c>
      <c r="D467" s="375" t="s">
        <v>2198</v>
      </c>
      <c r="E467" s="349"/>
      <c r="F467" s="335"/>
      <c r="G467" s="335"/>
      <c r="H467" s="335"/>
      <c r="I467" s="335"/>
      <c r="J467" s="335"/>
      <c r="K467" s="335"/>
      <c r="L467" s="335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</row>
    <row r="468" spans="1:26" ht="14.25" customHeight="1">
      <c r="A468" s="332">
        <v>463</v>
      </c>
      <c r="B468" s="338" t="s">
        <v>1437</v>
      </c>
      <c r="C468" s="339" t="s">
        <v>434</v>
      </c>
      <c r="D468" s="375" t="s">
        <v>2198</v>
      </c>
      <c r="E468" s="349"/>
      <c r="F468" s="335"/>
      <c r="G468" s="335"/>
      <c r="H468" s="335"/>
      <c r="I468" s="335"/>
      <c r="J468" s="335"/>
      <c r="K468" s="335"/>
      <c r="L468" s="335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</row>
    <row r="469" spans="1:26" ht="14.25" customHeight="1">
      <c r="A469" s="332">
        <v>464</v>
      </c>
      <c r="B469" s="338" t="s">
        <v>1219</v>
      </c>
      <c r="C469" s="339" t="s">
        <v>434</v>
      </c>
      <c r="D469" s="375" t="s">
        <v>2198</v>
      </c>
      <c r="E469" s="349"/>
      <c r="F469" s="335"/>
      <c r="G469" s="335"/>
      <c r="H469" s="335"/>
      <c r="I469" s="335"/>
      <c r="J469" s="335"/>
      <c r="K469" s="335"/>
      <c r="L469" s="335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</row>
    <row r="470" spans="1:26" ht="14.25" customHeight="1">
      <c r="A470" s="332">
        <v>465</v>
      </c>
      <c r="B470" s="338" t="s">
        <v>1216</v>
      </c>
      <c r="C470" s="339" t="s">
        <v>434</v>
      </c>
      <c r="D470" s="375" t="s">
        <v>2198</v>
      </c>
      <c r="E470" s="349"/>
      <c r="F470" s="335"/>
      <c r="G470" s="335"/>
      <c r="H470" s="335"/>
      <c r="I470" s="335"/>
      <c r="J470" s="335"/>
      <c r="K470" s="335"/>
      <c r="L470" s="335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</row>
    <row r="471" spans="1:26" ht="14.25" customHeight="1">
      <c r="A471" s="332">
        <v>466</v>
      </c>
      <c r="B471" s="338" t="s">
        <v>1302</v>
      </c>
      <c r="C471" s="339" t="s">
        <v>434</v>
      </c>
      <c r="D471" s="375" t="s">
        <v>2198</v>
      </c>
      <c r="E471" s="349"/>
      <c r="F471" s="335"/>
      <c r="G471" s="335"/>
      <c r="H471" s="335"/>
      <c r="I471" s="335"/>
      <c r="J471" s="335"/>
      <c r="K471" s="335"/>
      <c r="L471" s="335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</row>
    <row r="472" spans="1:26" ht="14.25" customHeight="1">
      <c r="A472" s="332">
        <v>467</v>
      </c>
      <c r="B472" s="338" t="s">
        <v>341</v>
      </c>
      <c r="C472" s="339" t="s">
        <v>434</v>
      </c>
      <c r="D472" s="375" t="s">
        <v>2198</v>
      </c>
      <c r="E472" s="349"/>
      <c r="F472" s="335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</row>
    <row r="473" spans="1:26" ht="14.25" customHeight="1">
      <c r="A473" s="332">
        <v>468</v>
      </c>
      <c r="B473" s="338" t="s">
        <v>609</v>
      </c>
      <c r="C473" s="339" t="s">
        <v>434</v>
      </c>
      <c r="D473" s="375" t="s">
        <v>2198</v>
      </c>
      <c r="E473" s="349"/>
      <c r="F473" s="335"/>
      <c r="G473" s="335"/>
      <c r="H473" s="335"/>
      <c r="I473" s="335"/>
      <c r="J473" s="335"/>
      <c r="K473" s="335"/>
      <c r="L473" s="335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</row>
    <row r="474" spans="1:26" ht="14.25" customHeight="1">
      <c r="A474" s="332">
        <v>469</v>
      </c>
      <c r="B474" s="338" t="s">
        <v>1241</v>
      </c>
      <c r="C474" s="339" t="s">
        <v>434</v>
      </c>
      <c r="D474" s="375" t="s">
        <v>2198</v>
      </c>
      <c r="E474" s="349"/>
      <c r="F474" s="335"/>
      <c r="G474" s="335"/>
      <c r="H474" s="335"/>
      <c r="I474" s="335"/>
      <c r="J474" s="335"/>
      <c r="K474" s="335"/>
      <c r="L474" s="335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</row>
    <row r="475" spans="1:26" ht="14.25" customHeight="1">
      <c r="A475" s="332">
        <v>470</v>
      </c>
      <c r="B475" s="338" t="s">
        <v>41</v>
      </c>
      <c r="C475" s="339" t="s">
        <v>434</v>
      </c>
      <c r="D475" s="375" t="s">
        <v>2198</v>
      </c>
      <c r="E475" s="349"/>
      <c r="F475" s="335"/>
      <c r="G475" s="335"/>
      <c r="H475" s="335"/>
      <c r="I475" s="335"/>
      <c r="J475" s="335"/>
      <c r="K475" s="335"/>
      <c r="L475" s="33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</row>
    <row r="476" spans="1:26" ht="14.25" customHeight="1">
      <c r="A476" s="332">
        <v>471</v>
      </c>
      <c r="B476" s="338" t="s">
        <v>1439</v>
      </c>
      <c r="C476" s="339" t="s">
        <v>434</v>
      </c>
      <c r="D476" s="375" t="s">
        <v>2198</v>
      </c>
      <c r="E476" s="349"/>
      <c r="F476" s="335"/>
      <c r="G476" s="335"/>
      <c r="H476" s="335"/>
      <c r="I476" s="335"/>
      <c r="J476" s="335"/>
      <c r="K476" s="335"/>
      <c r="L476" s="335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</row>
    <row r="477" spans="1:26" ht="14.25" customHeight="1">
      <c r="A477" s="332">
        <v>472</v>
      </c>
      <c r="B477" s="338" t="s">
        <v>1435</v>
      </c>
      <c r="C477" s="339" t="s">
        <v>434</v>
      </c>
      <c r="D477" s="375" t="s">
        <v>2198</v>
      </c>
      <c r="E477" s="349"/>
      <c r="F477" s="335"/>
      <c r="G477" s="335"/>
      <c r="H477" s="335"/>
      <c r="I477" s="335"/>
      <c r="J477" s="335"/>
      <c r="K477" s="335"/>
      <c r="L477" s="335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</row>
    <row r="478" spans="1:26" ht="14.25" customHeight="1">
      <c r="A478" s="332">
        <v>473</v>
      </c>
      <c r="B478" s="338" t="s">
        <v>646</v>
      </c>
      <c r="C478" s="339" t="s">
        <v>434</v>
      </c>
      <c r="D478" s="375" t="s">
        <v>2198</v>
      </c>
      <c r="E478" s="349"/>
      <c r="F478" s="335"/>
      <c r="G478" s="335"/>
      <c r="H478" s="335"/>
      <c r="I478" s="335"/>
      <c r="J478" s="335"/>
      <c r="K478" s="335"/>
      <c r="L478" s="335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</row>
    <row r="479" spans="1:26" ht="14.25" customHeight="1">
      <c r="A479" s="332">
        <v>474</v>
      </c>
      <c r="B479" s="338" t="s">
        <v>1347</v>
      </c>
      <c r="C479" s="339" t="s">
        <v>434</v>
      </c>
      <c r="D479" s="375" t="s">
        <v>2143</v>
      </c>
      <c r="E479" s="349"/>
      <c r="F479" s="335"/>
      <c r="G479" s="335"/>
      <c r="H479" s="335"/>
      <c r="I479" s="335"/>
      <c r="J479" s="335"/>
      <c r="K479" s="335"/>
      <c r="L479" s="335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</row>
    <row r="480" spans="1:26" ht="14.25" customHeight="1">
      <c r="A480" s="332">
        <v>475</v>
      </c>
      <c r="B480" s="338" t="s">
        <v>1387</v>
      </c>
      <c r="C480" s="339" t="s">
        <v>434</v>
      </c>
      <c r="D480" s="375" t="s">
        <v>2059</v>
      </c>
      <c r="E480" s="349"/>
      <c r="F480" s="335"/>
      <c r="G480" s="335"/>
      <c r="H480" s="335"/>
      <c r="I480" s="335"/>
      <c r="J480" s="335"/>
      <c r="K480" s="335"/>
      <c r="L480" s="335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</row>
    <row r="481" spans="1:26" ht="14.25" customHeight="1">
      <c r="A481" s="332">
        <v>476</v>
      </c>
      <c r="B481" s="338" t="s">
        <v>1364</v>
      </c>
      <c r="C481" s="339" t="s">
        <v>434</v>
      </c>
      <c r="D481" s="375" t="s">
        <v>2110</v>
      </c>
      <c r="E481" s="349"/>
      <c r="F481" s="335"/>
      <c r="G481" s="335"/>
      <c r="H481" s="335"/>
      <c r="I481" s="335"/>
      <c r="J481" s="335"/>
      <c r="K481" s="335"/>
      <c r="L481" s="335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</row>
    <row r="482" spans="1:26" ht="14.25" customHeight="1">
      <c r="A482" s="332">
        <v>477</v>
      </c>
      <c r="B482" s="338" t="s">
        <v>1361</v>
      </c>
      <c r="C482" s="339" t="s">
        <v>434</v>
      </c>
      <c r="D482" s="375" t="s">
        <v>2110</v>
      </c>
      <c r="E482" s="349"/>
      <c r="F482" s="335"/>
      <c r="G482" s="335"/>
      <c r="H482" s="335"/>
      <c r="I482" s="335"/>
      <c r="J482" s="335"/>
      <c r="K482" s="335"/>
      <c r="L482" s="335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5"/>
      <c r="X482" s="335"/>
      <c r="Y482" s="335"/>
      <c r="Z482" s="335"/>
    </row>
    <row r="483" spans="1:26" ht="14.25" customHeight="1">
      <c r="A483" s="332">
        <v>478</v>
      </c>
      <c r="B483" s="338" t="s">
        <v>1450</v>
      </c>
      <c r="C483" s="339" t="s">
        <v>434</v>
      </c>
      <c r="D483" s="375" t="s">
        <v>2110</v>
      </c>
      <c r="E483" s="349"/>
      <c r="F483" s="335"/>
      <c r="G483" s="335"/>
      <c r="H483" s="335"/>
      <c r="I483" s="335"/>
      <c r="J483" s="335"/>
      <c r="K483" s="335"/>
      <c r="L483" s="335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</row>
    <row r="484" spans="1:26" ht="14.25" customHeight="1">
      <c r="A484" s="332">
        <v>479</v>
      </c>
      <c r="B484" s="338" t="s">
        <v>1452</v>
      </c>
      <c r="C484" s="339" t="s">
        <v>434</v>
      </c>
      <c r="D484" s="375" t="s">
        <v>2110</v>
      </c>
      <c r="E484" s="349"/>
      <c r="F484" s="335"/>
      <c r="G484" s="335"/>
      <c r="H484" s="335"/>
      <c r="I484" s="335"/>
      <c r="J484" s="335"/>
      <c r="K484" s="335"/>
      <c r="L484" s="335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</row>
    <row r="485" spans="1:26" ht="14.25" customHeight="1">
      <c r="A485" s="332">
        <v>480</v>
      </c>
      <c r="B485" s="338" t="s">
        <v>1453</v>
      </c>
      <c r="C485" s="339" t="s">
        <v>434</v>
      </c>
      <c r="D485" s="375" t="s">
        <v>2059</v>
      </c>
      <c r="E485" s="349"/>
      <c r="F485" s="335"/>
      <c r="G485" s="335"/>
      <c r="H485" s="335"/>
      <c r="I485" s="335"/>
      <c r="J485" s="335"/>
      <c r="K485" s="335"/>
      <c r="L485" s="33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5"/>
      <c r="X485" s="335"/>
      <c r="Y485" s="335"/>
      <c r="Z485" s="335"/>
    </row>
    <row r="486" spans="1:26" ht="14.25" customHeight="1">
      <c r="A486" s="332">
        <v>481</v>
      </c>
      <c r="B486" s="338" t="s">
        <v>1456</v>
      </c>
      <c r="C486" s="339" t="s">
        <v>434</v>
      </c>
      <c r="D486" s="375" t="s">
        <v>2201</v>
      </c>
      <c r="E486" s="349"/>
      <c r="F486" s="335"/>
      <c r="G486" s="335"/>
      <c r="H486" s="335"/>
      <c r="I486" s="335"/>
      <c r="J486" s="335"/>
      <c r="K486" s="335"/>
      <c r="L486" s="335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5"/>
      <c r="X486" s="335"/>
      <c r="Y486" s="335"/>
      <c r="Z486" s="335"/>
    </row>
    <row r="487" spans="1:26" ht="14.25" customHeight="1">
      <c r="A487" s="332">
        <v>482</v>
      </c>
      <c r="B487" s="338" t="s">
        <v>1458</v>
      </c>
      <c r="C487" s="339" t="s">
        <v>434</v>
      </c>
      <c r="D487" s="375" t="s">
        <v>2060</v>
      </c>
      <c r="E487" s="349"/>
      <c r="F487" s="335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</row>
    <row r="488" spans="1:26" ht="14.25" customHeight="1">
      <c r="A488" s="332">
        <v>483</v>
      </c>
      <c r="B488" s="338" t="s">
        <v>1460</v>
      </c>
      <c r="C488" s="339" t="s">
        <v>434</v>
      </c>
      <c r="D488" s="375" t="s">
        <v>2110</v>
      </c>
      <c r="E488" s="349"/>
      <c r="F488" s="335"/>
      <c r="G488" s="335"/>
      <c r="H488" s="335"/>
      <c r="I488" s="335"/>
      <c r="J488" s="335"/>
      <c r="K488" s="335"/>
      <c r="L488" s="335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5"/>
      <c r="X488" s="335"/>
      <c r="Y488" s="335"/>
      <c r="Z488" s="335"/>
    </row>
    <row r="489" spans="1:26" ht="14.25" customHeight="1">
      <c r="A489" s="332">
        <v>484</v>
      </c>
      <c r="B489" s="338" t="s">
        <v>1352</v>
      </c>
      <c r="C489" s="339" t="s">
        <v>434</v>
      </c>
      <c r="D489" s="375" t="s">
        <v>1129</v>
      </c>
      <c r="E489" s="349"/>
      <c r="F489" s="335"/>
      <c r="G489" s="335"/>
      <c r="H489" s="335"/>
      <c r="I489" s="335"/>
      <c r="J489" s="335"/>
      <c r="K489" s="335"/>
      <c r="L489" s="335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5"/>
      <c r="X489" s="335"/>
      <c r="Y489" s="335"/>
      <c r="Z489" s="335"/>
    </row>
    <row r="490" spans="1:26" ht="14.25" customHeight="1">
      <c r="A490" s="332">
        <v>485</v>
      </c>
      <c r="B490" s="417" t="s">
        <v>1376</v>
      </c>
      <c r="C490" s="339" t="s">
        <v>434</v>
      </c>
      <c r="D490" s="375" t="s">
        <v>1129</v>
      </c>
      <c r="E490" s="349"/>
      <c r="F490" s="335"/>
      <c r="G490" s="335"/>
      <c r="H490" s="335"/>
      <c r="I490" s="335"/>
      <c r="J490" s="335"/>
      <c r="K490" s="335"/>
      <c r="L490" s="335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5"/>
      <c r="X490" s="335"/>
      <c r="Y490" s="335"/>
      <c r="Z490" s="335"/>
    </row>
    <row r="491" spans="1:26" ht="14.25" customHeight="1">
      <c r="A491" s="332">
        <v>486</v>
      </c>
      <c r="B491" s="420" t="s">
        <v>1296</v>
      </c>
      <c r="C491" s="339" t="s">
        <v>434</v>
      </c>
      <c r="D491" s="375" t="s">
        <v>1129</v>
      </c>
      <c r="E491" s="349"/>
      <c r="F491" s="335"/>
      <c r="G491" s="335"/>
      <c r="H491" s="335"/>
      <c r="I491" s="335"/>
      <c r="J491" s="335"/>
      <c r="K491" s="335"/>
      <c r="L491" s="335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5"/>
      <c r="X491" s="335"/>
      <c r="Y491" s="335"/>
      <c r="Z491" s="335"/>
    </row>
    <row r="492" spans="1:26" ht="14.25" customHeight="1">
      <c r="A492" s="332">
        <v>487</v>
      </c>
      <c r="B492" s="420" t="s">
        <v>1370</v>
      </c>
      <c r="C492" s="339" t="s">
        <v>434</v>
      </c>
      <c r="D492" s="375" t="s">
        <v>1129</v>
      </c>
      <c r="E492" s="349"/>
      <c r="F492" s="335"/>
      <c r="G492" s="335"/>
      <c r="H492" s="335"/>
      <c r="I492" s="335"/>
      <c r="J492" s="335"/>
      <c r="K492" s="335"/>
      <c r="L492" s="335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5"/>
      <c r="X492" s="335"/>
      <c r="Y492" s="335"/>
      <c r="Z492" s="335"/>
    </row>
    <row r="493" spans="1:26" ht="14.25" customHeight="1">
      <c r="A493" s="332">
        <v>488</v>
      </c>
      <c r="B493" s="338" t="s">
        <v>1381</v>
      </c>
      <c r="C493" s="339" t="s">
        <v>434</v>
      </c>
      <c r="D493" s="375" t="s">
        <v>1129</v>
      </c>
      <c r="E493" s="349"/>
      <c r="F493" s="335"/>
      <c r="G493" s="335"/>
      <c r="H493" s="335"/>
      <c r="I493" s="335"/>
      <c r="J493" s="335"/>
      <c r="K493" s="335"/>
      <c r="L493" s="335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5"/>
      <c r="X493" s="335"/>
      <c r="Y493" s="335"/>
      <c r="Z493" s="335"/>
    </row>
    <row r="494" spans="1:26" ht="14.25" customHeight="1">
      <c r="A494" s="332">
        <v>489</v>
      </c>
      <c r="B494" s="338" t="s">
        <v>1378</v>
      </c>
      <c r="C494" s="339" t="s">
        <v>434</v>
      </c>
      <c r="D494" s="375" t="s">
        <v>1129</v>
      </c>
      <c r="E494" s="421"/>
      <c r="F494" s="421"/>
      <c r="G494" s="421"/>
      <c r="H494" s="421"/>
      <c r="I494" s="421"/>
      <c r="J494" s="421"/>
      <c r="K494" s="421"/>
      <c r="L494" s="421"/>
      <c r="M494" s="421"/>
      <c r="N494" s="421"/>
      <c r="O494" s="421"/>
      <c r="P494" s="421"/>
      <c r="Q494" s="421"/>
      <c r="R494" s="421"/>
      <c r="S494" s="421"/>
      <c r="T494" s="421"/>
      <c r="U494" s="421"/>
      <c r="V494" s="421"/>
      <c r="W494" s="421"/>
      <c r="X494" s="421"/>
      <c r="Y494" s="421"/>
      <c r="Z494" s="421"/>
    </row>
    <row r="495" spans="1:26" ht="14.25" customHeight="1">
      <c r="A495" s="332">
        <v>490</v>
      </c>
      <c r="B495" s="338" t="s">
        <v>1371</v>
      </c>
      <c r="C495" s="339" t="s">
        <v>434</v>
      </c>
      <c r="D495" s="375" t="s">
        <v>1129</v>
      </c>
      <c r="E495" s="421"/>
      <c r="F495" s="421"/>
      <c r="G495" s="421"/>
      <c r="H495" s="421"/>
      <c r="I495" s="421"/>
      <c r="J495" s="421"/>
      <c r="K495" s="421"/>
      <c r="L495" s="421"/>
      <c r="M495" s="421"/>
      <c r="N495" s="421"/>
      <c r="O495" s="421"/>
      <c r="P495" s="421"/>
      <c r="Q495" s="421"/>
      <c r="R495" s="421"/>
      <c r="S495" s="421"/>
      <c r="T495" s="421"/>
      <c r="U495" s="421"/>
      <c r="V495" s="421"/>
      <c r="W495" s="421"/>
      <c r="X495" s="421"/>
      <c r="Y495" s="421"/>
      <c r="Z495" s="421"/>
    </row>
    <row r="496" spans="1:26" ht="14.25" customHeight="1">
      <c r="A496" s="332">
        <v>491</v>
      </c>
      <c r="B496" s="338" t="s">
        <v>1377</v>
      </c>
      <c r="C496" s="339" t="s">
        <v>434</v>
      </c>
      <c r="D496" s="375" t="s">
        <v>1129</v>
      </c>
      <c r="E496" s="421"/>
      <c r="F496" s="421"/>
      <c r="G496" s="421"/>
      <c r="H496" s="421"/>
      <c r="I496" s="421"/>
      <c r="J496" s="421"/>
      <c r="K496" s="421"/>
      <c r="L496" s="421"/>
      <c r="M496" s="421"/>
      <c r="N496" s="421"/>
      <c r="O496" s="421"/>
      <c r="P496" s="421"/>
      <c r="Q496" s="421"/>
      <c r="R496" s="421"/>
      <c r="S496" s="421"/>
      <c r="T496" s="421"/>
      <c r="U496" s="421"/>
      <c r="V496" s="421"/>
      <c r="W496" s="421"/>
      <c r="X496" s="421"/>
      <c r="Y496" s="421"/>
      <c r="Z496" s="421"/>
    </row>
    <row r="497" spans="1:26" ht="14.25" customHeight="1">
      <c r="A497" s="332">
        <v>492</v>
      </c>
      <c r="B497" s="338" t="s">
        <v>1462</v>
      </c>
      <c r="C497" s="339" t="s">
        <v>434</v>
      </c>
      <c r="D497" s="375" t="s">
        <v>1129</v>
      </c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</row>
    <row r="498" spans="1:26" ht="14.25" customHeight="1">
      <c r="A498" s="332">
        <v>493</v>
      </c>
      <c r="B498" s="338" t="s">
        <v>1379</v>
      </c>
      <c r="C498" s="339" t="s">
        <v>434</v>
      </c>
      <c r="D498" s="375" t="s">
        <v>1129</v>
      </c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</row>
    <row r="499" spans="1:26" ht="14.25" customHeight="1">
      <c r="A499" s="332">
        <v>494</v>
      </c>
      <c r="B499" s="338" t="s">
        <v>661</v>
      </c>
      <c r="C499" s="339" t="s">
        <v>464</v>
      </c>
      <c r="D499" s="375" t="s">
        <v>2141</v>
      </c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</row>
    <row r="500" spans="1:26" ht="14.25" customHeight="1">
      <c r="A500" s="332">
        <v>495</v>
      </c>
      <c r="B500" s="338" t="s">
        <v>1356</v>
      </c>
      <c r="C500" s="339" t="s">
        <v>464</v>
      </c>
      <c r="D500" s="375" t="s">
        <v>2141</v>
      </c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</row>
    <row r="501" spans="1:26" ht="14.25" customHeight="1">
      <c r="A501" s="332">
        <v>496</v>
      </c>
      <c r="B501" s="338" t="s">
        <v>1230</v>
      </c>
      <c r="C501" s="339" t="s">
        <v>464</v>
      </c>
      <c r="D501" s="375" t="s">
        <v>2141</v>
      </c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</row>
    <row r="502" spans="1:26" ht="12.75" customHeight="1">
      <c r="A502" s="332">
        <v>497</v>
      </c>
      <c r="B502" s="338" t="s">
        <v>1468</v>
      </c>
      <c r="C502" s="339" t="s">
        <v>464</v>
      </c>
      <c r="D502" s="375" t="s">
        <v>2141</v>
      </c>
      <c r="E502" s="421"/>
      <c r="F502" s="421"/>
      <c r="G502" s="421"/>
      <c r="H502" s="421"/>
      <c r="I502" s="421"/>
      <c r="J502" s="421"/>
      <c r="K502" s="421"/>
      <c r="L502" s="421"/>
      <c r="M502" s="421"/>
      <c r="N502" s="421"/>
      <c r="O502" s="421"/>
      <c r="P502" s="421"/>
      <c r="Q502" s="421"/>
      <c r="R502" s="421"/>
      <c r="S502" s="421"/>
      <c r="T502" s="421"/>
      <c r="U502" s="421"/>
      <c r="V502" s="421"/>
      <c r="W502" s="421"/>
      <c r="X502" s="421"/>
      <c r="Y502" s="421"/>
      <c r="Z502" s="421"/>
    </row>
    <row r="503" spans="1:26" ht="12.75" customHeight="1">
      <c r="A503" s="332">
        <v>498</v>
      </c>
      <c r="B503" s="338" t="s">
        <v>1470</v>
      </c>
      <c r="C503" s="339" t="s">
        <v>464</v>
      </c>
      <c r="D503" s="375" t="s">
        <v>2141</v>
      </c>
      <c r="E503" s="421"/>
      <c r="F503" s="421"/>
      <c r="G503" s="421"/>
      <c r="H503" s="421"/>
      <c r="I503" s="421"/>
      <c r="J503" s="421"/>
      <c r="K503" s="421"/>
      <c r="L503" s="421"/>
      <c r="M503" s="421"/>
      <c r="N503" s="421"/>
      <c r="O503" s="421"/>
      <c r="P503" s="421"/>
      <c r="Q503" s="421"/>
      <c r="R503" s="421"/>
      <c r="S503" s="421"/>
      <c r="T503" s="421"/>
      <c r="U503" s="421"/>
      <c r="V503" s="421"/>
      <c r="W503" s="421"/>
      <c r="X503" s="421"/>
      <c r="Y503" s="421"/>
      <c r="Z503" s="421"/>
    </row>
    <row r="504" spans="1:26" ht="12.75" customHeight="1">
      <c r="A504" s="332">
        <v>499</v>
      </c>
      <c r="B504" s="338" t="s">
        <v>876</v>
      </c>
      <c r="C504" s="339" t="s">
        <v>464</v>
      </c>
      <c r="D504" s="375" t="s">
        <v>2141</v>
      </c>
      <c r="E504" s="421"/>
      <c r="F504" s="421"/>
      <c r="G504" s="421"/>
      <c r="H504" s="421"/>
      <c r="I504" s="421"/>
      <c r="J504" s="421"/>
      <c r="K504" s="421"/>
      <c r="L504" s="421"/>
      <c r="M504" s="421"/>
      <c r="N504" s="421"/>
      <c r="O504" s="421"/>
      <c r="P504" s="421"/>
      <c r="Q504" s="421"/>
      <c r="R504" s="421"/>
      <c r="S504" s="421"/>
      <c r="T504" s="421"/>
      <c r="U504" s="421"/>
      <c r="V504" s="421"/>
      <c r="W504" s="421"/>
      <c r="X504" s="421"/>
      <c r="Y504" s="421"/>
      <c r="Z504" s="421"/>
    </row>
    <row r="505" spans="1:26" ht="12.75" customHeight="1">
      <c r="A505" s="332">
        <v>500</v>
      </c>
      <c r="B505" s="338" t="s">
        <v>1090</v>
      </c>
      <c r="C505" s="339" t="s">
        <v>464</v>
      </c>
      <c r="D505" s="375" t="s">
        <v>2141</v>
      </c>
      <c r="E505" s="421"/>
      <c r="F505" s="421"/>
      <c r="G505" s="421"/>
      <c r="H505" s="421"/>
      <c r="I505" s="421"/>
      <c r="J505" s="421"/>
      <c r="K505" s="421"/>
      <c r="L505" s="421"/>
      <c r="M505" s="421"/>
      <c r="N505" s="421"/>
      <c r="O505" s="421"/>
      <c r="P505" s="421"/>
      <c r="Q505" s="421"/>
      <c r="R505" s="421"/>
      <c r="S505" s="421"/>
      <c r="T505" s="421"/>
      <c r="U505" s="421"/>
      <c r="V505" s="421"/>
      <c r="W505" s="421"/>
      <c r="X505" s="421"/>
      <c r="Y505" s="421"/>
      <c r="Z505" s="421"/>
    </row>
    <row r="506" spans="1:26" ht="12.75" customHeight="1">
      <c r="A506" s="332">
        <v>501</v>
      </c>
      <c r="B506" s="417" t="s">
        <v>1347</v>
      </c>
      <c r="C506" s="339" t="s">
        <v>464</v>
      </c>
      <c r="D506" s="375" t="s">
        <v>2143</v>
      </c>
      <c r="E506" s="421"/>
      <c r="F506" s="421"/>
      <c r="G506" s="421"/>
      <c r="H506" s="421"/>
      <c r="I506" s="421"/>
      <c r="J506" s="421"/>
      <c r="K506" s="421"/>
      <c r="L506" s="421"/>
      <c r="M506" s="421"/>
      <c r="N506" s="421"/>
      <c r="O506" s="421"/>
      <c r="P506" s="421"/>
      <c r="Q506" s="421"/>
      <c r="R506" s="421"/>
      <c r="S506" s="421"/>
      <c r="T506" s="421"/>
      <c r="U506" s="421"/>
      <c r="V506" s="421"/>
      <c r="W506" s="421"/>
      <c r="X506" s="421"/>
      <c r="Y506" s="421"/>
      <c r="Z506" s="421"/>
    </row>
    <row r="507" spans="1:26" ht="12.75" customHeight="1">
      <c r="A507" s="332">
        <v>502</v>
      </c>
      <c r="B507" s="417" t="s">
        <v>1452</v>
      </c>
      <c r="C507" s="339" t="s">
        <v>464</v>
      </c>
      <c r="D507" s="375" t="s">
        <v>2110</v>
      </c>
      <c r="E507" s="421"/>
      <c r="F507" s="421"/>
      <c r="G507" s="421"/>
      <c r="H507" s="421"/>
      <c r="I507" s="421"/>
      <c r="J507" s="421"/>
      <c r="K507" s="421"/>
      <c r="L507" s="421"/>
      <c r="M507" s="421"/>
      <c r="N507" s="421"/>
      <c r="O507" s="421"/>
      <c r="P507" s="421"/>
      <c r="Q507" s="421"/>
      <c r="R507" s="421"/>
      <c r="S507" s="421"/>
      <c r="T507" s="421"/>
      <c r="U507" s="421"/>
      <c r="V507" s="421"/>
      <c r="W507" s="421"/>
      <c r="X507" s="421"/>
      <c r="Y507" s="421"/>
      <c r="Z507" s="421"/>
    </row>
    <row r="508" spans="1:26" ht="12.75" customHeight="1">
      <c r="A508" s="332">
        <v>503</v>
      </c>
      <c r="B508" s="417" t="s">
        <v>1453</v>
      </c>
      <c r="C508" s="339" t="s">
        <v>464</v>
      </c>
      <c r="D508" s="375" t="s">
        <v>2059</v>
      </c>
      <c r="E508" s="421"/>
      <c r="F508" s="421"/>
      <c r="G508" s="421"/>
      <c r="H508" s="421"/>
      <c r="I508" s="421"/>
      <c r="J508" s="421"/>
      <c r="K508" s="421"/>
      <c r="L508" s="421"/>
      <c r="M508" s="421"/>
      <c r="N508" s="421"/>
      <c r="O508" s="421"/>
      <c r="P508" s="421"/>
      <c r="Q508" s="421"/>
      <c r="R508" s="421"/>
      <c r="S508" s="421"/>
      <c r="T508" s="421"/>
      <c r="U508" s="421"/>
      <c r="V508" s="421"/>
      <c r="W508" s="421"/>
      <c r="X508" s="421"/>
      <c r="Y508" s="421"/>
      <c r="Z508" s="421"/>
    </row>
    <row r="509" spans="1:26" ht="12.75" customHeight="1">
      <c r="A509" s="332">
        <v>504</v>
      </c>
      <c r="B509" s="417" t="s">
        <v>1352</v>
      </c>
      <c r="C509" s="339" t="s">
        <v>464</v>
      </c>
      <c r="D509" s="375" t="s">
        <v>1129</v>
      </c>
      <c r="E509" s="421"/>
      <c r="F509" s="421"/>
      <c r="G509" s="421"/>
      <c r="H509" s="421"/>
      <c r="I509" s="421"/>
      <c r="J509" s="421"/>
      <c r="K509" s="421"/>
      <c r="L509" s="421"/>
      <c r="M509" s="421"/>
      <c r="N509" s="421"/>
      <c r="O509" s="421"/>
      <c r="P509" s="421"/>
      <c r="Q509" s="421"/>
      <c r="R509" s="421"/>
      <c r="S509" s="421"/>
      <c r="T509" s="421"/>
      <c r="U509" s="421"/>
      <c r="V509" s="421"/>
      <c r="W509" s="421"/>
      <c r="X509" s="421"/>
      <c r="Y509" s="421"/>
      <c r="Z509" s="421"/>
    </row>
    <row r="510" spans="1:26" ht="12.75" customHeight="1">
      <c r="A510" s="332">
        <v>505</v>
      </c>
      <c r="B510" s="417" t="s">
        <v>1381</v>
      </c>
      <c r="C510" s="339" t="s">
        <v>464</v>
      </c>
      <c r="D510" s="375" t="s">
        <v>1129</v>
      </c>
      <c r="E510" s="421"/>
      <c r="F510" s="421"/>
      <c r="G510" s="421"/>
      <c r="H510" s="421"/>
      <c r="I510" s="421"/>
      <c r="J510" s="421"/>
      <c r="K510" s="421"/>
      <c r="L510" s="421"/>
      <c r="M510" s="421"/>
      <c r="N510" s="421"/>
      <c r="O510" s="421"/>
      <c r="P510" s="421"/>
      <c r="Q510" s="421"/>
      <c r="R510" s="421"/>
      <c r="S510" s="421"/>
      <c r="T510" s="421"/>
      <c r="U510" s="421"/>
      <c r="V510" s="421"/>
      <c r="W510" s="421"/>
      <c r="X510" s="421"/>
      <c r="Y510" s="421"/>
      <c r="Z510" s="421"/>
    </row>
    <row r="511" spans="1:26" ht="12.75" customHeight="1">
      <c r="A511" s="332">
        <v>506</v>
      </c>
      <c r="B511" s="417" t="s">
        <v>1378</v>
      </c>
      <c r="C511" s="339" t="s">
        <v>464</v>
      </c>
      <c r="D511" s="375" t="s">
        <v>1129</v>
      </c>
      <c r="E511" s="421"/>
      <c r="F511" s="421"/>
      <c r="G511" s="421"/>
      <c r="H511" s="421"/>
      <c r="I511" s="421"/>
      <c r="J511" s="421"/>
      <c r="K511" s="421"/>
      <c r="L511" s="421"/>
      <c r="M511" s="421"/>
      <c r="N511" s="421"/>
      <c r="O511" s="421"/>
      <c r="P511" s="421"/>
      <c r="Q511" s="421"/>
      <c r="R511" s="421"/>
      <c r="S511" s="421"/>
      <c r="T511" s="421"/>
      <c r="U511" s="421"/>
      <c r="V511" s="421"/>
      <c r="W511" s="421"/>
      <c r="X511" s="421"/>
      <c r="Y511" s="421"/>
      <c r="Z511" s="421"/>
    </row>
    <row r="512" spans="1:26" ht="12.75" customHeight="1">
      <c r="A512" s="332">
        <v>507</v>
      </c>
      <c r="B512" s="417" t="s">
        <v>1377</v>
      </c>
      <c r="C512" s="339" t="s">
        <v>464</v>
      </c>
      <c r="D512" s="375" t="s">
        <v>1129</v>
      </c>
      <c r="E512" s="421"/>
      <c r="F512" s="421"/>
      <c r="G512" s="421"/>
      <c r="H512" s="421"/>
      <c r="I512" s="421"/>
      <c r="J512" s="421"/>
      <c r="K512" s="421"/>
      <c r="L512" s="421"/>
      <c r="M512" s="421"/>
      <c r="N512" s="421"/>
      <c r="O512" s="421"/>
      <c r="P512" s="421"/>
      <c r="Q512" s="421"/>
      <c r="R512" s="421"/>
      <c r="S512" s="421"/>
      <c r="T512" s="421"/>
      <c r="U512" s="421"/>
      <c r="V512" s="421"/>
      <c r="W512" s="421"/>
      <c r="X512" s="421"/>
      <c r="Y512" s="421"/>
      <c r="Z512" s="421"/>
    </row>
    <row r="513" spans="1:26" ht="12.75" customHeight="1">
      <c r="A513" s="349"/>
      <c r="B513" s="349"/>
      <c r="C513" s="350"/>
      <c r="D513" s="349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2.75" customHeight="1">
      <c r="A514" s="349"/>
      <c r="B514" s="349"/>
      <c r="C514" s="350"/>
      <c r="D514" s="349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2.75" customHeight="1">
      <c r="A515" s="349"/>
      <c r="B515" s="349"/>
      <c r="C515" s="350"/>
      <c r="D515" s="349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2.75" customHeight="1">
      <c r="A516" s="349"/>
      <c r="B516" s="349"/>
      <c r="C516" s="350"/>
      <c r="D516" s="349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4.25" customHeight="1">
      <c r="A517" s="283"/>
      <c r="B517" s="283"/>
      <c r="C517" s="283"/>
      <c r="D517" s="283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4.25" customHeight="1">
      <c r="A518" s="283"/>
      <c r="B518" s="283"/>
      <c r="C518" s="283"/>
      <c r="D518" s="283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4.25" customHeight="1">
      <c r="A519" s="283"/>
      <c r="B519" s="283"/>
      <c r="C519" s="283"/>
      <c r="D519" s="283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4.25" customHeight="1">
      <c r="A520" s="283"/>
      <c r="B520" s="283"/>
      <c r="C520" s="283"/>
      <c r="D520" s="283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4.25" customHeight="1">
      <c r="A521" s="283"/>
      <c r="B521" s="283"/>
      <c r="C521" s="283"/>
      <c r="D521" s="283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4.25" customHeight="1">
      <c r="A522" s="283"/>
      <c r="B522" s="283"/>
      <c r="C522" s="283"/>
      <c r="D522" s="283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4.25" customHeight="1">
      <c r="A523" s="283"/>
      <c r="B523" s="283"/>
      <c r="C523" s="283"/>
      <c r="D523" s="283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4.25" customHeight="1">
      <c r="A524" s="283"/>
      <c r="B524" s="283"/>
      <c r="C524" s="283"/>
      <c r="D524" s="283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4.25" customHeight="1">
      <c r="A525" s="283"/>
      <c r="B525" s="283"/>
      <c r="C525" s="283"/>
      <c r="D525" s="283"/>
      <c r="E525" s="292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4.25" customHeight="1">
      <c r="A526" s="283"/>
      <c r="B526" s="283"/>
      <c r="C526" s="283"/>
      <c r="D526" s="283"/>
      <c r="E526" s="292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4.25" customHeight="1">
      <c r="A527" s="292"/>
      <c r="B527" s="292"/>
      <c r="C527" s="326"/>
      <c r="D527" s="292"/>
      <c r="E527" s="292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4.25" customHeight="1">
      <c r="A528" s="292"/>
      <c r="B528" s="292"/>
      <c r="C528" s="326"/>
      <c r="D528" s="292"/>
      <c r="E528" s="292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4.25" customHeight="1">
      <c r="A529" s="292"/>
      <c r="B529" s="292"/>
      <c r="C529" s="326"/>
      <c r="D529" s="292"/>
      <c r="E529" s="292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4.25" customHeight="1">
      <c r="A530" s="292"/>
      <c r="B530" s="292"/>
      <c r="C530" s="326"/>
      <c r="D530" s="292"/>
      <c r="E530" s="292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4.25" customHeight="1">
      <c r="A531" s="292"/>
      <c r="B531" s="292"/>
      <c r="C531" s="326"/>
      <c r="D531" s="292"/>
      <c r="E531" s="292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4.25" customHeight="1">
      <c r="A532" s="292"/>
      <c r="B532" s="292"/>
      <c r="C532" s="326"/>
      <c r="D532" s="292"/>
      <c r="E532" s="292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4.25" customHeight="1">
      <c r="A533" s="292"/>
      <c r="B533" s="292"/>
      <c r="C533" s="326"/>
      <c r="D533" s="292"/>
      <c r="E533" s="292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4.25" customHeight="1">
      <c r="A534" s="292"/>
      <c r="B534" s="292"/>
      <c r="C534" s="326"/>
      <c r="D534" s="292"/>
      <c r="E534" s="292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4.25" customHeight="1">
      <c r="A535" s="292"/>
      <c r="B535" s="292"/>
      <c r="C535" s="326"/>
      <c r="D535" s="292"/>
      <c r="E535" s="292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4.25" customHeight="1">
      <c r="A536" s="292"/>
      <c r="B536" s="292"/>
      <c r="C536" s="326"/>
      <c r="D536" s="292"/>
      <c r="E536" s="292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4.25" customHeight="1">
      <c r="A537" s="292"/>
      <c r="B537" s="292"/>
      <c r="C537" s="326"/>
      <c r="D537" s="292"/>
      <c r="E537" s="292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4.25" customHeight="1">
      <c r="A538" s="292"/>
      <c r="B538" s="292"/>
      <c r="C538" s="326"/>
      <c r="D538" s="292"/>
      <c r="E538" s="292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4.25" customHeight="1">
      <c r="A539" s="292"/>
      <c r="B539" s="292"/>
      <c r="C539" s="326"/>
      <c r="D539" s="292"/>
      <c r="E539" s="292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4.25" customHeight="1">
      <c r="A540" s="292"/>
      <c r="B540" s="292"/>
      <c r="C540" s="326"/>
      <c r="D540" s="292"/>
      <c r="E540" s="292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4.25" customHeight="1">
      <c r="A541" s="292"/>
      <c r="B541" s="292"/>
      <c r="C541" s="326"/>
      <c r="D541" s="292"/>
      <c r="E541" s="292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4.25" customHeight="1">
      <c r="A542" s="292"/>
      <c r="B542" s="292"/>
      <c r="C542" s="326"/>
      <c r="D542" s="292"/>
      <c r="E542" s="292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4.25" customHeight="1">
      <c r="A543" s="292"/>
      <c r="B543" s="292"/>
      <c r="C543" s="326"/>
      <c r="D543" s="292"/>
      <c r="E543" s="292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4.25" customHeight="1">
      <c r="A544" s="292"/>
      <c r="B544" s="292"/>
      <c r="C544" s="326"/>
      <c r="D544" s="292"/>
      <c r="E544" s="292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4.25" customHeight="1">
      <c r="A545" s="292"/>
      <c r="B545" s="292"/>
      <c r="C545" s="326"/>
      <c r="D545" s="292"/>
      <c r="E545" s="292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4.25" customHeight="1">
      <c r="A546" s="292"/>
      <c r="B546" s="292"/>
      <c r="C546" s="326"/>
      <c r="D546" s="292"/>
      <c r="E546" s="292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4.25" customHeight="1">
      <c r="A547" s="292"/>
      <c r="B547" s="292"/>
      <c r="C547" s="326"/>
      <c r="D547" s="292"/>
      <c r="E547" s="292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4.25" customHeight="1">
      <c r="A548" s="292"/>
      <c r="B548" s="292"/>
      <c r="C548" s="326"/>
      <c r="D548" s="292"/>
      <c r="E548" s="292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4.25" customHeight="1">
      <c r="A549" s="292"/>
      <c r="B549" s="292"/>
      <c r="C549" s="326"/>
      <c r="D549" s="292"/>
      <c r="E549" s="292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4.25" customHeight="1">
      <c r="A550" s="292"/>
      <c r="B550" s="292"/>
      <c r="C550" s="326"/>
      <c r="D550" s="292"/>
      <c r="E550" s="292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4.25" customHeight="1">
      <c r="A551" s="292"/>
      <c r="B551" s="292"/>
      <c r="C551" s="326"/>
      <c r="D551" s="292"/>
      <c r="E551" s="292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4.25" customHeight="1">
      <c r="A552" s="292"/>
      <c r="B552" s="292"/>
      <c r="C552" s="326"/>
      <c r="D552" s="292"/>
      <c r="E552" s="292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4.25" customHeight="1">
      <c r="A553" s="292"/>
      <c r="B553" s="292"/>
      <c r="C553" s="326"/>
      <c r="D553" s="292"/>
      <c r="E553" s="292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4.25" customHeight="1">
      <c r="A554" s="292"/>
      <c r="B554" s="292"/>
      <c r="C554" s="326"/>
      <c r="D554" s="292"/>
      <c r="E554" s="292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4.25" customHeight="1">
      <c r="A555" s="292"/>
      <c r="B555" s="292"/>
      <c r="C555" s="326"/>
      <c r="D555" s="292"/>
      <c r="E555" s="292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4.25" customHeight="1">
      <c r="A556" s="292"/>
      <c r="B556" s="292"/>
      <c r="C556" s="326"/>
      <c r="D556" s="292"/>
      <c r="E556" s="292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4.25" customHeight="1">
      <c r="A557" s="292"/>
      <c r="B557" s="292"/>
      <c r="C557" s="326"/>
      <c r="D557" s="292"/>
      <c r="E557" s="292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4.25" customHeight="1">
      <c r="A558" s="292"/>
      <c r="B558" s="292"/>
      <c r="C558" s="326"/>
      <c r="D558" s="292"/>
      <c r="E558" s="292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4.25" customHeight="1">
      <c r="A559" s="292"/>
      <c r="B559" s="292"/>
      <c r="C559" s="326"/>
      <c r="D559" s="292"/>
      <c r="E559" s="292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4.25" customHeight="1">
      <c r="A560" s="292"/>
      <c r="B560" s="292"/>
      <c r="C560" s="326"/>
      <c r="D560" s="292"/>
      <c r="E560" s="292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4.25" customHeight="1">
      <c r="A561" s="292"/>
      <c r="B561" s="292"/>
      <c r="C561" s="326"/>
      <c r="D561" s="292"/>
      <c r="E561" s="292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4.25" customHeight="1">
      <c r="A562" s="292"/>
      <c r="B562" s="292"/>
      <c r="C562" s="326"/>
      <c r="D562" s="292"/>
      <c r="E562" s="292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4.25" customHeight="1">
      <c r="A563" s="292"/>
      <c r="B563" s="292"/>
      <c r="C563" s="326"/>
      <c r="D563" s="292"/>
      <c r="E563" s="292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4.25" customHeight="1">
      <c r="A564" s="292"/>
      <c r="B564" s="292"/>
      <c r="C564" s="326"/>
      <c r="D564" s="292"/>
      <c r="E564" s="292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4.25" customHeight="1">
      <c r="A565" s="292"/>
      <c r="B565" s="292"/>
      <c r="C565" s="326"/>
      <c r="D565" s="292"/>
      <c r="E565" s="292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4.25" customHeight="1">
      <c r="A566" s="292"/>
      <c r="B566" s="292"/>
      <c r="C566" s="326"/>
      <c r="D566" s="292"/>
      <c r="E566" s="292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4.25" customHeight="1">
      <c r="A567" s="292"/>
      <c r="B567" s="292"/>
      <c r="C567" s="326"/>
      <c r="D567" s="292"/>
      <c r="E567" s="292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4.25" customHeight="1">
      <c r="A568" s="292"/>
      <c r="B568" s="292"/>
      <c r="C568" s="326"/>
      <c r="D568" s="292"/>
      <c r="E568" s="292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4.25" customHeight="1">
      <c r="A569" s="292"/>
      <c r="B569" s="292"/>
      <c r="C569" s="326"/>
      <c r="D569" s="292"/>
      <c r="E569" s="292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4.25" customHeight="1">
      <c r="A570" s="292"/>
      <c r="B570" s="292"/>
      <c r="C570" s="326"/>
      <c r="D570" s="292"/>
      <c r="E570" s="292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4.25" customHeight="1">
      <c r="A571" s="292"/>
      <c r="B571" s="292"/>
      <c r="C571" s="326"/>
      <c r="D571" s="292"/>
      <c r="E571" s="292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4.25" customHeight="1">
      <c r="A572" s="292"/>
      <c r="B572" s="292"/>
      <c r="C572" s="326"/>
      <c r="D572" s="292"/>
      <c r="E572" s="292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4.25" customHeight="1">
      <c r="A573" s="292"/>
      <c r="B573" s="292"/>
      <c r="C573" s="326"/>
      <c r="D573" s="292"/>
      <c r="E573" s="292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4.25" customHeight="1">
      <c r="A574" s="292"/>
      <c r="B574" s="292"/>
      <c r="C574" s="326"/>
      <c r="D574" s="292"/>
      <c r="E574" s="292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4.25" customHeight="1">
      <c r="A575" s="292"/>
      <c r="B575" s="292"/>
      <c r="C575" s="326"/>
      <c r="D575" s="292"/>
      <c r="E575" s="292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4.25" customHeight="1">
      <c r="A576" s="292"/>
      <c r="B576" s="292"/>
      <c r="C576" s="326"/>
      <c r="D576" s="292"/>
      <c r="E576" s="292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4.25" customHeight="1">
      <c r="A577" s="292"/>
      <c r="B577" s="292"/>
      <c r="C577" s="326"/>
      <c r="D577" s="292"/>
      <c r="E577" s="292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4.25" customHeight="1">
      <c r="A578" s="292"/>
      <c r="B578" s="292"/>
      <c r="C578" s="326"/>
      <c r="D578" s="292"/>
      <c r="E578" s="292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4.25" customHeight="1">
      <c r="A579" s="292"/>
      <c r="B579" s="292"/>
      <c r="C579" s="326"/>
      <c r="D579" s="292"/>
      <c r="E579" s="292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4.25" customHeight="1">
      <c r="A580" s="292"/>
      <c r="B580" s="292"/>
      <c r="C580" s="326"/>
      <c r="D580" s="292"/>
      <c r="E580" s="292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4.25" customHeight="1">
      <c r="A581" s="292"/>
      <c r="B581" s="292"/>
      <c r="C581" s="326"/>
      <c r="D581" s="292"/>
      <c r="E581" s="292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4.25" customHeight="1">
      <c r="A582" s="292"/>
      <c r="B582" s="292"/>
      <c r="C582" s="326"/>
      <c r="D582" s="292"/>
      <c r="E582" s="292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4.25" customHeight="1">
      <c r="A583" s="292"/>
      <c r="B583" s="292"/>
      <c r="C583" s="326"/>
      <c r="D583" s="292"/>
      <c r="E583" s="292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4.25" customHeight="1">
      <c r="A584" s="292"/>
      <c r="B584" s="292"/>
      <c r="C584" s="326"/>
      <c r="D584" s="292"/>
      <c r="E584" s="292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4.25" customHeight="1">
      <c r="A585" s="292"/>
      <c r="B585" s="292"/>
      <c r="C585" s="326"/>
      <c r="D585" s="292"/>
      <c r="E585" s="292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4.25" customHeight="1">
      <c r="A586" s="292"/>
      <c r="B586" s="292"/>
      <c r="C586" s="326"/>
      <c r="D586" s="292"/>
      <c r="E586" s="292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4.25" customHeight="1">
      <c r="A587" s="292"/>
      <c r="B587" s="292"/>
      <c r="C587" s="326"/>
      <c r="D587" s="292"/>
      <c r="E587" s="292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4.25" customHeight="1">
      <c r="A588" s="292"/>
      <c r="B588" s="292"/>
      <c r="C588" s="326"/>
      <c r="D588" s="292"/>
      <c r="E588" s="292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4.25" customHeight="1">
      <c r="A589" s="292"/>
      <c r="B589" s="292"/>
      <c r="C589" s="326"/>
      <c r="D589" s="292"/>
      <c r="E589" s="292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4.25" customHeight="1">
      <c r="A590" s="292"/>
      <c r="B590" s="292"/>
      <c r="C590" s="326"/>
      <c r="D590" s="292"/>
      <c r="E590" s="292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4.25" customHeight="1">
      <c r="A591" s="292"/>
      <c r="B591" s="292"/>
      <c r="C591" s="326"/>
      <c r="D591" s="292"/>
      <c r="E591" s="292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4.25" customHeight="1">
      <c r="A592" s="292"/>
      <c r="B592" s="292"/>
      <c r="C592" s="326"/>
      <c r="D592" s="292"/>
      <c r="E592" s="292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4.25" customHeight="1">
      <c r="A593" s="292"/>
      <c r="B593" s="292"/>
      <c r="C593" s="326"/>
      <c r="D593" s="292"/>
      <c r="E593" s="292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4.25" customHeight="1">
      <c r="A594" s="292"/>
      <c r="B594" s="292"/>
      <c r="C594" s="326"/>
      <c r="D594" s="292"/>
      <c r="E594" s="292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4.25" customHeight="1">
      <c r="A595" s="292"/>
      <c r="B595" s="292"/>
      <c r="C595" s="326"/>
      <c r="D595" s="292"/>
      <c r="E595" s="292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4.25" customHeight="1">
      <c r="A596" s="292"/>
      <c r="B596" s="292"/>
      <c r="C596" s="326"/>
      <c r="D596" s="292"/>
      <c r="E596" s="292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4.25" customHeight="1">
      <c r="A597" s="292"/>
      <c r="B597" s="292"/>
      <c r="C597" s="326"/>
      <c r="D597" s="292"/>
      <c r="E597" s="292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4.25" customHeight="1">
      <c r="A598" s="292"/>
      <c r="B598" s="292"/>
      <c r="C598" s="326"/>
      <c r="D598" s="292"/>
      <c r="E598" s="292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4.25" customHeight="1">
      <c r="A599" s="292"/>
      <c r="B599" s="292"/>
      <c r="C599" s="326"/>
      <c r="D599" s="292"/>
      <c r="E599" s="292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4.25" customHeight="1">
      <c r="A600" s="292"/>
      <c r="B600" s="292"/>
      <c r="C600" s="326"/>
      <c r="D600" s="292"/>
      <c r="E600" s="292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4.25" customHeight="1">
      <c r="A601" s="292"/>
      <c r="B601" s="292"/>
      <c r="C601" s="326"/>
      <c r="D601" s="292"/>
      <c r="E601" s="292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4.25" customHeight="1">
      <c r="A602" s="292"/>
      <c r="B602" s="292"/>
      <c r="C602" s="326"/>
      <c r="D602" s="292"/>
      <c r="E602" s="292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4.25" customHeight="1">
      <c r="A603" s="292"/>
      <c r="B603" s="292"/>
      <c r="C603" s="326"/>
      <c r="D603" s="292"/>
      <c r="E603" s="292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4.25" customHeight="1">
      <c r="A604" s="292"/>
      <c r="B604" s="292"/>
      <c r="C604" s="326"/>
      <c r="D604" s="292"/>
      <c r="E604" s="292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4.25" customHeight="1">
      <c r="A605" s="292"/>
      <c r="B605" s="292"/>
      <c r="C605" s="326"/>
      <c r="D605" s="292"/>
      <c r="E605" s="292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4.25" customHeight="1">
      <c r="A606" s="292"/>
      <c r="B606" s="292"/>
      <c r="C606" s="326"/>
      <c r="D606" s="292"/>
      <c r="E606" s="292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4.25" customHeight="1">
      <c r="A607" s="292"/>
      <c r="B607" s="292"/>
      <c r="C607" s="326"/>
      <c r="D607" s="292"/>
      <c r="E607" s="292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4.25" customHeight="1">
      <c r="A608" s="292"/>
      <c r="B608" s="292"/>
      <c r="C608" s="326"/>
      <c r="D608" s="292"/>
      <c r="E608" s="292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4.25" customHeight="1">
      <c r="A609" s="292"/>
      <c r="B609" s="292"/>
      <c r="C609" s="326"/>
      <c r="D609" s="292"/>
      <c r="E609" s="292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4.25" customHeight="1">
      <c r="A610" s="292"/>
      <c r="B610" s="292"/>
      <c r="C610" s="326"/>
      <c r="D610" s="292"/>
      <c r="E610" s="292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4.25" customHeight="1">
      <c r="A611" s="292"/>
      <c r="B611" s="292"/>
      <c r="C611" s="326"/>
      <c r="D611" s="292"/>
      <c r="E611" s="292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4.25" customHeight="1">
      <c r="A612" s="292"/>
      <c r="B612" s="292"/>
      <c r="C612" s="326"/>
      <c r="D612" s="292"/>
      <c r="E612" s="292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4.25" customHeight="1">
      <c r="A613" s="292"/>
      <c r="B613" s="292"/>
      <c r="C613" s="326"/>
      <c r="D613" s="292"/>
      <c r="E613" s="292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4.25" customHeight="1">
      <c r="A614" s="292"/>
      <c r="B614" s="292"/>
      <c r="C614" s="326"/>
      <c r="D614" s="292"/>
      <c r="E614" s="292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4.25" customHeight="1">
      <c r="A615" s="292"/>
      <c r="B615" s="292"/>
      <c r="C615" s="326"/>
      <c r="D615" s="292"/>
      <c r="E615" s="292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4.25" customHeight="1">
      <c r="A616" s="292"/>
      <c r="B616" s="292"/>
      <c r="C616" s="326"/>
      <c r="D616" s="292"/>
      <c r="E616" s="292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4.25" customHeight="1">
      <c r="A617" s="292"/>
      <c r="B617" s="292"/>
      <c r="C617" s="326"/>
      <c r="D617" s="292"/>
      <c r="E617" s="292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4.25" customHeight="1">
      <c r="A618" s="292"/>
      <c r="B618" s="292"/>
      <c r="C618" s="326"/>
      <c r="D618" s="292"/>
      <c r="E618" s="292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4.25" customHeight="1">
      <c r="A619" s="292"/>
      <c r="B619" s="292"/>
      <c r="C619" s="326"/>
      <c r="D619" s="292"/>
      <c r="E619" s="292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4.25" customHeight="1">
      <c r="A620" s="292"/>
      <c r="B620" s="292"/>
      <c r="C620" s="326"/>
      <c r="D620" s="292"/>
      <c r="E620" s="292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4.25" customHeight="1">
      <c r="A621" s="292"/>
      <c r="B621" s="292"/>
      <c r="C621" s="326"/>
      <c r="D621" s="292"/>
      <c r="E621" s="292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4.25" customHeight="1">
      <c r="A622" s="292"/>
      <c r="B622" s="292"/>
      <c r="C622" s="326"/>
      <c r="D622" s="292"/>
      <c r="E622" s="292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4.25" customHeight="1">
      <c r="A623" s="292"/>
      <c r="B623" s="292"/>
      <c r="C623" s="326"/>
      <c r="D623" s="292"/>
      <c r="E623" s="292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4.25" customHeight="1">
      <c r="A624" s="292"/>
      <c r="B624" s="292"/>
      <c r="C624" s="326"/>
      <c r="D624" s="292"/>
      <c r="E624" s="292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4.25" customHeight="1">
      <c r="A625" s="292"/>
      <c r="B625" s="292"/>
      <c r="C625" s="326"/>
      <c r="D625" s="292"/>
      <c r="E625" s="292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4.25" customHeight="1">
      <c r="A626" s="292"/>
      <c r="B626" s="292"/>
      <c r="C626" s="326"/>
      <c r="D626" s="292"/>
      <c r="E626" s="292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4.25" customHeight="1">
      <c r="A627" s="292"/>
      <c r="B627" s="292"/>
      <c r="C627" s="326"/>
      <c r="D627" s="292"/>
      <c r="E627" s="292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4.25" customHeight="1">
      <c r="A628" s="292"/>
      <c r="B628" s="292"/>
      <c r="C628" s="326"/>
      <c r="D628" s="292"/>
      <c r="E628" s="292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4.25" customHeight="1">
      <c r="A629" s="292"/>
      <c r="B629" s="292"/>
      <c r="C629" s="326"/>
      <c r="D629" s="292"/>
      <c r="E629" s="292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4.25" customHeight="1">
      <c r="A630" s="292"/>
      <c r="B630" s="292"/>
      <c r="C630" s="326"/>
      <c r="D630" s="292"/>
      <c r="E630" s="292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4.25" customHeight="1">
      <c r="A631" s="292"/>
      <c r="B631" s="292"/>
      <c r="C631" s="326"/>
      <c r="D631" s="292"/>
      <c r="E631" s="292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4.25" customHeight="1">
      <c r="A632" s="292"/>
      <c r="B632" s="292"/>
      <c r="C632" s="326"/>
      <c r="D632" s="292"/>
      <c r="E632" s="292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4.25" customHeight="1">
      <c r="A633" s="292"/>
      <c r="B633" s="292"/>
      <c r="C633" s="326"/>
      <c r="D633" s="292"/>
      <c r="E633" s="292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4.25" customHeight="1">
      <c r="A634" s="292"/>
      <c r="B634" s="292"/>
      <c r="C634" s="326"/>
      <c r="D634" s="292"/>
      <c r="E634" s="292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4.25" customHeight="1">
      <c r="A635" s="292"/>
      <c r="B635" s="292"/>
      <c r="C635" s="326"/>
      <c r="D635" s="292"/>
      <c r="E635" s="292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4.25" customHeight="1">
      <c r="A636" s="292"/>
      <c r="B636" s="292"/>
      <c r="C636" s="326"/>
      <c r="D636" s="292"/>
      <c r="E636" s="292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4.25" customHeight="1">
      <c r="A637" s="292"/>
      <c r="B637" s="292"/>
      <c r="C637" s="326"/>
      <c r="D637" s="292"/>
      <c r="E637" s="292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4.25" customHeight="1">
      <c r="A638" s="292"/>
      <c r="B638" s="292"/>
      <c r="C638" s="326"/>
      <c r="D638" s="292"/>
      <c r="E638" s="292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4.25" customHeight="1">
      <c r="A639" s="292"/>
      <c r="B639" s="292"/>
      <c r="C639" s="326"/>
      <c r="D639" s="292"/>
      <c r="E639" s="292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4.25" customHeight="1">
      <c r="A640" s="292"/>
      <c r="B640" s="292"/>
      <c r="C640" s="326"/>
      <c r="D640" s="292"/>
      <c r="E640" s="292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4.25" customHeight="1">
      <c r="A641" s="292"/>
      <c r="B641" s="292"/>
      <c r="C641" s="326"/>
      <c r="D641" s="292"/>
      <c r="E641" s="292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4.25" customHeight="1">
      <c r="A642" s="292"/>
      <c r="B642" s="292"/>
      <c r="C642" s="326"/>
      <c r="D642" s="292"/>
      <c r="E642" s="292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4.25" customHeight="1">
      <c r="A643" s="292"/>
      <c r="B643" s="292"/>
      <c r="C643" s="326"/>
      <c r="D643" s="292"/>
      <c r="E643" s="292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4.25" customHeight="1">
      <c r="A644" s="292"/>
      <c r="B644" s="292"/>
      <c r="C644" s="326"/>
      <c r="D644" s="292"/>
      <c r="E644" s="292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4.25" customHeight="1">
      <c r="A645" s="292"/>
      <c r="B645" s="292"/>
      <c r="C645" s="326"/>
      <c r="D645" s="292"/>
      <c r="E645" s="292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4.25" customHeight="1">
      <c r="A646" s="292"/>
      <c r="B646" s="292"/>
      <c r="C646" s="326"/>
      <c r="D646" s="292"/>
      <c r="E646" s="292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4.25" customHeight="1">
      <c r="A647" s="292"/>
      <c r="B647" s="292"/>
      <c r="C647" s="326"/>
      <c r="D647" s="292"/>
      <c r="E647" s="292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4.25" customHeight="1">
      <c r="A648" s="292"/>
      <c r="B648" s="292"/>
      <c r="C648" s="326"/>
      <c r="D648" s="292"/>
      <c r="E648" s="292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4.25" customHeight="1">
      <c r="A649" s="292"/>
      <c r="B649" s="292"/>
      <c r="C649" s="326"/>
      <c r="D649" s="292"/>
      <c r="E649" s="292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4.25" customHeight="1">
      <c r="A650" s="292"/>
      <c r="B650" s="292"/>
      <c r="C650" s="326"/>
      <c r="D650" s="292"/>
      <c r="E650" s="292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4.25" customHeight="1">
      <c r="A651" s="292"/>
      <c r="B651" s="292"/>
      <c r="C651" s="326"/>
      <c r="D651" s="292"/>
      <c r="E651" s="292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4.25" customHeight="1">
      <c r="A652" s="292"/>
      <c r="B652" s="292"/>
      <c r="C652" s="326"/>
      <c r="D652" s="292"/>
      <c r="E652" s="292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4.25" customHeight="1">
      <c r="A653" s="292"/>
      <c r="B653" s="292"/>
      <c r="C653" s="326"/>
      <c r="D653" s="292"/>
      <c r="E653" s="292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4.25" customHeight="1">
      <c r="A654" s="292"/>
      <c r="B654" s="292"/>
      <c r="C654" s="326"/>
      <c r="D654" s="292"/>
      <c r="E654" s="292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4.25" customHeight="1">
      <c r="A655" s="292"/>
      <c r="B655" s="292"/>
      <c r="C655" s="326"/>
      <c r="D655" s="292"/>
      <c r="E655" s="292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4.25" customHeight="1">
      <c r="A656" s="292"/>
      <c r="B656" s="292"/>
      <c r="C656" s="326"/>
      <c r="D656" s="292"/>
      <c r="E656" s="292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4.25" customHeight="1">
      <c r="A657" s="292"/>
      <c r="B657" s="292"/>
      <c r="C657" s="326"/>
      <c r="D657" s="292"/>
      <c r="E657" s="292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4.25" customHeight="1">
      <c r="A658" s="292"/>
      <c r="B658" s="292"/>
      <c r="C658" s="326"/>
      <c r="D658" s="292"/>
      <c r="E658" s="292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4.25" customHeight="1">
      <c r="A659" s="292"/>
      <c r="B659" s="292"/>
      <c r="C659" s="326"/>
      <c r="D659" s="292"/>
      <c r="E659" s="292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4.25" customHeight="1">
      <c r="A660" s="292"/>
      <c r="B660" s="292"/>
      <c r="C660" s="326"/>
      <c r="D660" s="292"/>
      <c r="E660" s="292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4.25" customHeight="1">
      <c r="A661" s="292"/>
      <c r="B661" s="292"/>
      <c r="C661" s="326"/>
      <c r="D661" s="292"/>
      <c r="E661" s="292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4.25" customHeight="1">
      <c r="A662" s="292"/>
      <c r="B662" s="292"/>
      <c r="C662" s="326"/>
      <c r="D662" s="292"/>
      <c r="E662" s="292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4.25" customHeight="1">
      <c r="A663" s="292"/>
      <c r="B663" s="292"/>
      <c r="C663" s="326"/>
      <c r="D663" s="292"/>
      <c r="E663" s="292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4.25" customHeight="1">
      <c r="A664" s="292"/>
      <c r="B664" s="292"/>
      <c r="C664" s="326"/>
      <c r="D664" s="292"/>
      <c r="E664" s="292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4.25" customHeight="1">
      <c r="A665" s="292"/>
      <c r="B665" s="292"/>
      <c r="C665" s="326"/>
      <c r="D665" s="292"/>
      <c r="E665" s="292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4.25" customHeight="1">
      <c r="A666" s="292"/>
      <c r="B666" s="292"/>
      <c r="C666" s="326"/>
      <c r="D666" s="292"/>
      <c r="E666" s="292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4.25" customHeight="1">
      <c r="A667" s="292"/>
      <c r="B667" s="292"/>
      <c r="C667" s="326"/>
      <c r="D667" s="292"/>
      <c r="E667" s="292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4.25" customHeight="1">
      <c r="A668" s="292"/>
      <c r="B668" s="292"/>
      <c r="C668" s="326"/>
      <c r="D668" s="292"/>
      <c r="E668" s="292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4.25" customHeight="1">
      <c r="A669" s="292"/>
      <c r="B669" s="292"/>
      <c r="C669" s="326"/>
      <c r="D669" s="292"/>
      <c r="E669" s="292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4.25" customHeight="1">
      <c r="A670" s="292"/>
      <c r="B670" s="292"/>
      <c r="C670" s="326"/>
      <c r="D670" s="292"/>
      <c r="E670" s="292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4.25" customHeight="1">
      <c r="A671" s="292"/>
      <c r="B671" s="292"/>
      <c r="C671" s="326"/>
      <c r="D671" s="292"/>
      <c r="E671" s="292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4.25" customHeight="1">
      <c r="A672" s="292"/>
      <c r="B672" s="292"/>
      <c r="C672" s="326"/>
      <c r="D672" s="292"/>
      <c r="E672" s="292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4.25" customHeight="1">
      <c r="A673" s="292"/>
      <c r="B673" s="292"/>
      <c r="C673" s="326"/>
      <c r="D673" s="292"/>
      <c r="E673" s="292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4.25" customHeight="1">
      <c r="A674" s="292"/>
      <c r="B674" s="292"/>
      <c r="C674" s="326"/>
      <c r="D674" s="292"/>
      <c r="E674" s="292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4.25" customHeight="1">
      <c r="A675" s="292"/>
      <c r="B675" s="292"/>
      <c r="C675" s="326"/>
      <c r="D675" s="292"/>
      <c r="E675" s="292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4.25" customHeight="1">
      <c r="A676" s="292"/>
      <c r="B676" s="292"/>
      <c r="C676" s="326"/>
      <c r="D676" s="292"/>
      <c r="E676" s="292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4.25" customHeight="1">
      <c r="A677" s="292"/>
      <c r="B677" s="292"/>
      <c r="C677" s="326"/>
      <c r="D677" s="292"/>
      <c r="E677" s="292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4.25" customHeight="1">
      <c r="A678" s="292"/>
      <c r="B678" s="292"/>
      <c r="C678" s="326"/>
      <c r="D678" s="292"/>
      <c r="E678" s="292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4.25" customHeight="1">
      <c r="A679" s="292"/>
      <c r="B679" s="292"/>
      <c r="C679" s="326"/>
      <c r="D679" s="292"/>
      <c r="E679" s="292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4.25" customHeight="1">
      <c r="A680" s="292"/>
      <c r="B680" s="292"/>
      <c r="C680" s="326"/>
      <c r="D680" s="292"/>
      <c r="E680" s="292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4.25" customHeight="1">
      <c r="A681" s="292"/>
      <c r="B681" s="292"/>
      <c r="C681" s="326"/>
      <c r="D681" s="292"/>
      <c r="E681" s="292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4.25" customHeight="1">
      <c r="A682" s="292"/>
      <c r="B682" s="292"/>
      <c r="C682" s="326"/>
      <c r="D682" s="292"/>
      <c r="E682" s="292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4.25" customHeight="1">
      <c r="A683" s="292"/>
      <c r="B683" s="292"/>
      <c r="C683" s="326"/>
      <c r="D683" s="292"/>
      <c r="E683" s="292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4.25" customHeight="1">
      <c r="A684" s="292"/>
      <c r="B684" s="292"/>
      <c r="C684" s="326"/>
      <c r="D684" s="292"/>
      <c r="E684" s="292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4.25" customHeight="1">
      <c r="A685" s="292"/>
      <c r="B685" s="292"/>
      <c r="C685" s="326"/>
      <c r="D685" s="292"/>
      <c r="E685" s="292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4.25" customHeight="1">
      <c r="A686" s="292"/>
      <c r="B686" s="292"/>
      <c r="C686" s="326"/>
      <c r="D686" s="292"/>
      <c r="E686" s="292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4.25" customHeight="1">
      <c r="A687" s="292"/>
      <c r="B687" s="292"/>
      <c r="C687" s="326"/>
      <c r="D687" s="292"/>
      <c r="E687" s="292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4.25" customHeight="1">
      <c r="A688" s="292"/>
      <c r="B688" s="292"/>
      <c r="C688" s="326"/>
      <c r="D688" s="292"/>
      <c r="E688" s="292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4.25" customHeight="1">
      <c r="A689" s="292"/>
      <c r="B689" s="292"/>
      <c r="C689" s="326"/>
      <c r="D689" s="292"/>
      <c r="E689" s="292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4.25" customHeight="1">
      <c r="A690" s="292"/>
      <c r="B690" s="292"/>
      <c r="C690" s="326"/>
      <c r="D690" s="292"/>
      <c r="E690" s="292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4.25" customHeight="1">
      <c r="A691" s="292"/>
      <c r="B691" s="292"/>
      <c r="C691" s="326"/>
      <c r="D691" s="292"/>
      <c r="E691" s="292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4.25" customHeight="1">
      <c r="A692" s="292"/>
      <c r="B692" s="292"/>
      <c r="C692" s="326"/>
      <c r="D692" s="292"/>
      <c r="E692" s="292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4.25" customHeight="1">
      <c r="A693" s="292"/>
      <c r="B693" s="292"/>
      <c r="C693" s="326"/>
      <c r="D693" s="292"/>
      <c r="E693" s="292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4.25" customHeight="1">
      <c r="A694" s="292"/>
      <c r="B694" s="292"/>
      <c r="C694" s="326"/>
      <c r="D694" s="292"/>
      <c r="E694" s="292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4.25" customHeight="1">
      <c r="A695" s="292"/>
      <c r="B695" s="292"/>
      <c r="C695" s="326"/>
      <c r="D695" s="292"/>
      <c r="E695" s="292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4.25" customHeight="1">
      <c r="A696" s="292"/>
      <c r="B696" s="292"/>
      <c r="C696" s="326"/>
      <c r="D696" s="292"/>
      <c r="E696" s="292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4.25" customHeight="1">
      <c r="A697" s="292"/>
      <c r="B697" s="292"/>
      <c r="C697" s="326"/>
      <c r="D697" s="292"/>
      <c r="E697" s="292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4.25" customHeight="1">
      <c r="A698" s="292"/>
      <c r="B698" s="292"/>
      <c r="C698" s="326"/>
      <c r="D698" s="292"/>
      <c r="E698" s="292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4.25" customHeight="1">
      <c r="A699" s="292"/>
      <c r="B699" s="292"/>
      <c r="C699" s="326"/>
      <c r="D699" s="292"/>
      <c r="E699" s="292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4.25" customHeight="1">
      <c r="A700" s="292"/>
      <c r="B700" s="292"/>
      <c r="C700" s="326"/>
      <c r="D700" s="292"/>
      <c r="E700" s="292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4.25" customHeight="1">
      <c r="A701" s="292"/>
      <c r="B701" s="292"/>
      <c r="C701" s="326"/>
      <c r="D701" s="292"/>
      <c r="E701" s="292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4.25" customHeight="1">
      <c r="A702" s="292"/>
      <c r="B702" s="292"/>
      <c r="C702" s="326"/>
      <c r="D702" s="292"/>
      <c r="E702" s="292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4.25" customHeight="1">
      <c r="A703" s="292"/>
      <c r="B703" s="292"/>
      <c r="C703" s="326"/>
      <c r="D703" s="292"/>
      <c r="E703" s="292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4.25" customHeight="1">
      <c r="A704" s="292"/>
      <c r="B704" s="292"/>
      <c r="C704" s="326"/>
      <c r="D704" s="292"/>
      <c r="E704" s="292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4.25" customHeight="1">
      <c r="A705" s="292"/>
      <c r="B705" s="292"/>
      <c r="C705" s="326"/>
      <c r="D705" s="292"/>
      <c r="E705" s="292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4.25" customHeight="1">
      <c r="A706" s="292"/>
      <c r="B706" s="292"/>
      <c r="C706" s="326"/>
      <c r="D706" s="292"/>
      <c r="E706" s="292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4.25" customHeight="1">
      <c r="A707" s="292"/>
      <c r="B707" s="292"/>
      <c r="C707" s="326"/>
      <c r="D707" s="292"/>
      <c r="E707" s="292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4.25" customHeight="1">
      <c r="A708" s="292"/>
      <c r="B708" s="292"/>
      <c r="C708" s="326"/>
      <c r="D708" s="292"/>
      <c r="E708" s="292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4.25" customHeight="1">
      <c r="A709" s="292"/>
      <c r="B709" s="292"/>
      <c r="C709" s="326"/>
      <c r="D709" s="292"/>
      <c r="E709" s="292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4.25" customHeight="1">
      <c r="A710" s="292"/>
      <c r="B710" s="292"/>
      <c r="C710" s="326"/>
      <c r="D710" s="292"/>
      <c r="E710" s="292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4.25" customHeight="1">
      <c r="A711" s="292"/>
      <c r="B711" s="292"/>
      <c r="C711" s="326"/>
      <c r="D711" s="292"/>
      <c r="E711" s="292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4.25" customHeight="1">
      <c r="A712" s="292"/>
      <c r="B712" s="292"/>
      <c r="C712" s="326"/>
      <c r="D712" s="292"/>
      <c r="E712" s="292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4.25" customHeight="1">
      <c r="A713" s="292"/>
      <c r="B713" s="292"/>
      <c r="C713" s="326"/>
      <c r="D713" s="292"/>
      <c r="E713" s="292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4.25" customHeight="1">
      <c r="A714" s="292"/>
      <c r="B714" s="292"/>
      <c r="C714" s="326"/>
      <c r="D714" s="292"/>
      <c r="E714" s="292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4.25" customHeight="1">
      <c r="A715" s="292"/>
      <c r="B715" s="292"/>
      <c r="C715" s="326"/>
      <c r="D715" s="292"/>
      <c r="E715" s="292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4.25" customHeight="1">
      <c r="A716" s="292"/>
      <c r="B716" s="292"/>
      <c r="C716" s="326"/>
      <c r="D716" s="292"/>
      <c r="E716" s="292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4.25" customHeight="1">
      <c r="A717" s="292"/>
      <c r="B717" s="292"/>
      <c r="C717" s="326"/>
      <c r="D717" s="292"/>
      <c r="E717" s="292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4.25" customHeight="1">
      <c r="A718" s="292"/>
      <c r="B718" s="292"/>
      <c r="C718" s="326"/>
      <c r="D718" s="292"/>
      <c r="E718" s="292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4.25" customHeight="1">
      <c r="A719" s="292"/>
      <c r="B719" s="292"/>
      <c r="C719" s="326"/>
      <c r="D719" s="292"/>
      <c r="E719" s="292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4.25" customHeight="1">
      <c r="A720" s="292"/>
      <c r="B720" s="292"/>
      <c r="C720" s="326"/>
      <c r="D720" s="292"/>
      <c r="E720" s="292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4.25" customHeight="1">
      <c r="A721" s="292"/>
      <c r="B721" s="292"/>
      <c r="C721" s="326"/>
      <c r="D721" s="292"/>
      <c r="E721" s="292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4.25" customHeight="1">
      <c r="A722" s="292"/>
      <c r="B722" s="292"/>
      <c r="C722" s="326"/>
      <c r="D722" s="292"/>
      <c r="E722" s="292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4.25" customHeight="1">
      <c r="A723" s="292"/>
      <c r="B723" s="292"/>
      <c r="C723" s="326"/>
      <c r="D723" s="292"/>
      <c r="E723" s="292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4.25" customHeight="1">
      <c r="A724" s="292"/>
      <c r="B724" s="292"/>
      <c r="C724" s="326"/>
      <c r="D724" s="292"/>
      <c r="E724" s="292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4.25" customHeight="1">
      <c r="A725" s="292"/>
      <c r="B725" s="292"/>
      <c r="C725" s="326"/>
      <c r="D725" s="292"/>
      <c r="E725" s="292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4.25" customHeight="1">
      <c r="A726" s="292"/>
      <c r="B726" s="292"/>
      <c r="C726" s="326"/>
      <c r="D726" s="292"/>
      <c r="E726" s="292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4.25" customHeight="1">
      <c r="A727" s="292"/>
      <c r="B727" s="292"/>
      <c r="C727" s="326"/>
      <c r="D727" s="292"/>
      <c r="E727" s="292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4.25" customHeight="1">
      <c r="A728" s="292"/>
      <c r="B728" s="292"/>
      <c r="C728" s="326"/>
      <c r="D728" s="292"/>
      <c r="E728" s="292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4.25" customHeight="1">
      <c r="A729" s="292"/>
      <c r="B729" s="292"/>
      <c r="C729" s="326"/>
      <c r="D729" s="292"/>
      <c r="E729" s="292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4.25" customHeight="1">
      <c r="A730" s="292"/>
      <c r="B730" s="292"/>
      <c r="C730" s="326"/>
      <c r="D730" s="292"/>
      <c r="E730" s="292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4.25" customHeight="1">
      <c r="A731" s="292"/>
      <c r="B731" s="292"/>
      <c r="C731" s="326"/>
      <c r="D731" s="292"/>
      <c r="E731" s="292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4.25" customHeight="1">
      <c r="A732" s="292"/>
      <c r="B732" s="292"/>
      <c r="C732" s="326"/>
      <c r="D732" s="292"/>
      <c r="E732" s="292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4.25" customHeight="1">
      <c r="A733" s="292"/>
      <c r="B733" s="292"/>
      <c r="C733" s="326"/>
      <c r="D733" s="292"/>
      <c r="E733" s="292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4.25" customHeight="1">
      <c r="A734" s="292"/>
      <c r="B734" s="292"/>
      <c r="C734" s="326"/>
      <c r="D734" s="292"/>
      <c r="E734" s="292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4.25" customHeight="1">
      <c r="A735" s="292"/>
      <c r="B735" s="292"/>
      <c r="C735" s="326"/>
      <c r="D735" s="292"/>
      <c r="E735" s="292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4.25" customHeight="1">
      <c r="A736" s="292"/>
      <c r="B736" s="292"/>
      <c r="C736" s="326"/>
      <c r="D736" s="292"/>
      <c r="E736" s="292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4.25" customHeight="1">
      <c r="A737" s="292"/>
      <c r="B737" s="292"/>
      <c r="C737" s="326"/>
      <c r="D737" s="292"/>
      <c r="E737" s="292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4.25" customHeight="1">
      <c r="A738" s="292"/>
      <c r="B738" s="292"/>
      <c r="C738" s="326"/>
      <c r="D738" s="292"/>
      <c r="E738" s="292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4.25" customHeight="1">
      <c r="A739" s="292"/>
      <c r="B739" s="292"/>
      <c r="C739" s="326"/>
      <c r="D739" s="292"/>
      <c r="E739" s="292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4.25" customHeight="1">
      <c r="A740" s="292"/>
      <c r="B740" s="292"/>
      <c r="C740" s="326"/>
      <c r="D740" s="292"/>
      <c r="E740" s="292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4.25" customHeight="1">
      <c r="A741" s="292"/>
      <c r="B741" s="292"/>
      <c r="C741" s="326"/>
      <c r="D741" s="292"/>
      <c r="E741" s="292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4.25" customHeight="1">
      <c r="A742" s="292"/>
      <c r="B742" s="292"/>
      <c r="C742" s="326"/>
      <c r="D742" s="292"/>
      <c r="E742" s="292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4.25" customHeight="1">
      <c r="A743" s="292"/>
      <c r="B743" s="292"/>
      <c r="C743" s="326"/>
      <c r="D743" s="292"/>
      <c r="E743" s="292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4.25" customHeight="1">
      <c r="A744" s="292"/>
      <c r="B744" s="292"/>
      <c r="C744" s="326"/>
      <c r="D744" s="292"/>
      <c r="E744" s="292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4.25" customHeight="1">
      <c r="A745" s="292"/>
      <c r="B745" s="292"/>
      <c r="C745" s="326"/>
      <c r="D745" s="292"/>
      <c r="E745" s="292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4.25" customHeight="1">
      <c r="A746" s="292"/>
      <c r="B746" s="292"/>
      <c r="C746" s="326"/>
      <c r="D746" s="292"/>
      <c r="E746" s="292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4.25" customHeight="1">
      <c r="A747" s="292"/>
      <c r="B747" s="292"/>
      <c r="C747" s="326"/>
      <c r="D747" s="292"/>
      <c r="E747" s="292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4.25" customHeight="1">
      <c r="A748" s="292"/>
      <c r="B748" s="292"/>
      <c r="C748" s="326"/>
      <c r="D748" s="292"/>
      <c r="E748" s="292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4.25" customHeight="1">
      <c r="A749" s="292"/>
      <c r="B749" s="292"/>
      <c r="C749" s="326"/>
      <c r="D749" s="292"/>
      <c r="E749" s="292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4.25" customHeight="1">
      <c r="A750" s="292"/>
      <c r="B750" s="292"/>
      <c r="C750" s="326"/>
      <c r="D750" s="292"/>
      <c r="E750" s="292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4.25" customHeight="1">
      <c r="A751" s="292"/>
      <c r="B751" s="292"/>
      <c r="C751" s="326"/>
      <c r="D751" s="292"/>
      <c r="E751" s="292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4.25" customHeight="1">
      <c r="A752" s="292"/>
      <c r="B752" s="292"/>
      <c r="C752" s="326"/>
      <c r="D752" s="292"/>
      <c r="E752" s="292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4.25" customHeight="1">
      <c r="A753" s="292"/>
      <c r="B753" s="292"/>
      <c r="C753" s="326"/>
      <c r="D753" s="292"/>
      <c r="E753" s="292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4.25" customHeight="1">
      <c r="A754" s="292"/>
      <c r="B754" s="292"/>
      <c r="C754" s="326"/>
      <c r="D754" s="292"/>
      <c r="E754" s="292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4.25" customHeight="1">
      <c r="A755" s="292"/>
      <c r="B755" s="292"/>
      <c r="C755" s="326"/>
      <c r="D755" s="292"/>
      <c r="E755" s="292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4.25" customHeight="1">
      <c r="A756" s="292"/>
      <c r="B756" s="292"/>
      <c r="C756" s="326"/>
      <c r="D756" s="292"/>
      <c r="E756" s="292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4.25" customHeight="1">
      <c r="A757" s="292"/>
      <c r="B757" s="292"/>
      <c r="C757" s="326"/>
      <c r="D757" s="292"/>
      <c r="E757" s="292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4.25" customHeight="1">
      <c r="A758" s="292"/>
      <c r="B758" s="292"/>
      <c r="C758" s="326"/>
      <c r="D758" s="292"/>
      <c r="E758" s="292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4.25" customHeight="1">
      <c r="A759" s="292"/>
      <c r="B759" s="292"/>
      <c r="C759" s="326"/>
      <c r="D759" s="292"/>
      <c r="E759" s="292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4.25" customHeight="1">
      <c r="A760" s="292"/>
      <c r="B760" s="292"/>
      <c r="C760" s="326"/>
      <c r="D760" s="292"/>
      <c r="E760" s="292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4.25" customHeight="1">
      <c r="A761" s="292"/>
      <c r="B761" s="292"/>
      <c r="C761" s="326"/>
      <c r="D761" s="292"/>
      <c r="E761" s="292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4.25" customHeight="1">
      <c r="A762" s="292"/>
      <c r="B762" s="292"/>
      <c r="C762" s="326"/>
      <c r="D762" s="292"/>
      <c r="E762" s="292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4.25" customHeight="1">
      <c r="A763" s="292"/>
      <c r="B763" s="292"/>
      <c r="C763" s="326"/>
      <c r="D763" s="292"/>
      <c r="E763" s="292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4.25" customHeight="1">
      <c r="A764" s="292"/>
      <c r="B764" s="292"/>
      <c r="C764" s="326"/>
      <c r="D764" s="292"/>
      <c r="E764" s="292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4.25" customHeight="1">
      <c r="A765" s="292"/>
      <c r="B765" s="292"/>
      <c r="C765" s="326"/>
      <c r="D765" s="292"/>
      <c r="E765" s="292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4.25" customHeight="1">
      <c r="A766" s="292"/>
      <c r="B766" s="292"/>
      <c r="C766" s="326"/>
      <c r="D766" s="292"/>
      <c r="E766" s="292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4.25" customHeight="1">
      <c r="A767" s="292"/>
      <c r="B767" s="292"/>
      <c r="C767" s="326"/>
      <c r="D767" s="292"/>
      <c r="E767" s="292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4.25" customHeight="1">
      <c r="A768" s="292"/>
      <c r="B768" s="292"/>
      <c r="C768" s="326"/>
      <c r="D768" s="292"/>
      <c r="E768" s="292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4.25" customHeight="1">
      <c r="A769" s="292"/>
      <c r="B769" s="292"/>
      <c r="C769" s="326"/>
      <c r="D769" s="292"/>
      <c r="E769" s="292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4.25" customHeight="1">
      <c r="A770" s="292"/>
      <c r="B770" s="292"/>
      <c r="C770" s="326"/>
      <c r="D770" s="292"/>
      <c r="E770" s="292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4.25" customHeight="1">
      <c r="A771" s="292"/>
      <c r="B771" s="292"/>
      <c r="C771" s="326"/>
      <c r="D771" s="292"/>
      <c r="E771" s="292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4.25" customHeight="1">
      <c r="A772" s="292"/>
      <c r="B772" s="292"/>
      <c r="C772" s="326"/>
      <c r="D772" s="292"/>
      <c r="E772" s="292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4.25" customHeight="1">
      <c r="A773" s="292"/>
      <c r="B773" s="292"/>
      <c r="C773" s="326"/>
      <c r="D773" s="292"/>
      <c r="E773" s="292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4.25" customHeight="1">
      <c r="A774" s="292"/>
      <c r="B774" s="292"/>
      <c r="C774" s="326"/>
      <c r="D774" s="292"/>
      <c r="E774" s="292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4.25" customHeight="1">
      <c r="A775" s="292"/>
      <c r="B775" s="292"/>
      <c r="C775" s="326"/>
      <c r="D775" s="292"/>
      <c r="E775" s="292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4.25" customHeight="1">
      <c r="A776" s="292"/>
      <c r="B776" s="292"/>
      <c r="C776" s="326"/>
      <c r="D776" s="292"/>
      <c r="E776" s="292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4.25" customHeight="1">
      <c r="A777" s="292"/>
      <c r="B777" s="292"/>
      <c r="C777" s="326"/>
      <c r="D777" s="292"/>
      <c r="E777" s="292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4.25" customHeight="1">
      <c r="A778" s="292"/>
      <c r="B778" s="292"/>
      <c r="C778" s="326"/>
      <c r="D778" s="292"/>
      <c r="E778" s="292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4.25" customHeight="1">
      <c r="A779" s="292"/>
      <c r="B779" s="292"/>
      <c r="C779" s="326"/>
      <c r="D779" s="292"/>
      <c r="E779" s="292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4.25" customHeight="1">
      <c r="A780" s="292"/>
      <c r="B780" s="292"/>
      <c r="C780" s="326"/>
      <c r="D780" s="292"/>
      <c r="E780" s="292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4.25" customHeight="1">
      <c r="A781" s="292"/>
      <c r="B781" s="292"/>
      <c r="C781" s="326"/>
      <c r="D781" s="292"/>
      <c r="E781" s="292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4.25" customHeight="1">
      <c r="A782" s="292"/>
      <c r="B782" s="292"/>
      <c r="C782" s="326"/>
      <c r="D782" s="292"/>
      <c r="E782" s="292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4.25" customHeight="1">
      <c r="A783" s="292"/>
      <c r="B783" s="292"/>
      <c r="C783" s="326"/>
      <c r="D783" s="292"/>
      <c r="E783" s="292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4.25" customHeight="1">
      <c r="A784" s="292"/>
      <c r="B784" s="292"/>
      <c r="C784" s="326"/>
      <c r="D784" s="292"/>
      <c r="E784" s="292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4.25" customHeight="1">
      <c r="A785" s="292"/>
      <c r="B785" s="292"/>
      <c r="C785" s="326"/>
      <c r="D785" s="292"/>
      <c r="E785" s="292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4.25" customHeight="1">
      <c r="A786" s="292"/>
      <c r="B786" s="292"/>
      <c r="C786" s="326"/>
      <c r="D786" s="292"/>
      <c r="E786" s="292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4.25" customHeight="1">
      <c r="A787" s="292"/>
      <c r="B787" s="292"/>
      <c r="C787" s="326"/>
      <c r="D787" s="292"/>
      <c r="E787" s="292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4.25" customHeight="1">
      <c r="A788" s="292"/>
      <c r="B788" s="292"/>
      <c r="C788" s="326"/>
      <c r="D788" s="292"/>
      <c r="E788" s="292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4.25" customHeight="1">
      <c r="A789" s="292"/>
      <c r="B789" s="292"/>
      <c r="C789" s="326"/>
      <c r="D789" s="292"/>
      <c r="E789" s="292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4.25" customHeight="1">
      <c r="A790" s="292"/>
      <c r="B790" s="292"/>
      <c r="C790" s="326"/>
      <c r="D790" s="292"/>
      <c r="E790" s="292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4.25" customHeight="1">
      <c r="A791" s="292"/>
      <c r="B791" s="292"/>
      <c r="C791" s="326"/>
      <c r="D791" s="292"/>
      <c r="E791" s="292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4.25" customHeight="1">
      <c r="A792" s="292"/>
      <c r="B792" s="292"/>
      <c r="C792" s="326"/>
      <c r="D792" s="292"/>
      <c r="E792" s="292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4.25" customHeight="1">
      <c r="A793" s="292"/>
      <c r="B793" s="292"/>
      <c r="C793" s="326"/>
      <c r="D793" s="292"/>
      <c r="E793" s="292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4.25" customHeight="1">
      <c r="A794" s="292"/>
      <c r="B794" s="292"/>
      <c r="C794" s="326"/>
      <c r="D794" s="292"/>
      <c r="E794" s="292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4.25" customHeight="1">
      <c r="A795" s="292"/>
      <c r="B795" s="292"/>
      <c r="C795" s="326"/>
      <c r="D795" s="292"/>
      <c r="E795" s="292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4.25" customHeight="1">
      <c r="A796" s="292"/>
      <c r="B796" s="292"/>
      <c r="C796" s="326"/>
      <c r="D796" s="292"/>
      <c r="E796" s="292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4.25" customHeight="1">
      <c r="A797" s="292"/>
      <c r="B797" s="292"/>
      <c r="C797" s="326"/>
      <c r="D797" s="292"/>
      <c r="E797" s="292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4.25" customHeight="1">
      <c r="A798" s="292"/>
      <c r="B798" s="292"/>
      <c r="C798" s="326"/>
      <c r="D798" s="292"/>
      <c r="E798" s="292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4.25" customHeight="1">
      <c r="A799" s="292"/>
      <c r="B799" s="292"/>
      <c r="C799" s="326"/>
      <c r="D799" s="292"/>
      <c r="E799" s="292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4.25" customHeight="1">
      <c r="A800" s="292"/>
      <c r="B800" s="292"/>
      <c r="C800" s="326"/>
      <c r="D800" s="292"/>
      <c r="E800" s="292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4.25" customHeight="1">
      <c r="A801" s="292"/>
      <c r="B801" s="292"/>
      <c r="C801" s="326"/>
      <c r="D801" s="292"/>
      <c r="E801" s="292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4.25" customHeight="1">
      <c r="A802" s="292"/>
      <c r="B802" s="292"/>
      <c r="C802" s="326"/>
      <c r="D802" s="292"/>
      <c r="E802" s="292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4.25" customHeight="1">
      <c r="A803" s="292"/>
      <c r="B803" s="292"/>
      <c r="C803" s="326"/>
      <c r="D803" s="292"/>
      <c r="E803" s="292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4.25" customHeight="1">
      <c r="A804" s="292"/>
      <c r="B804" s="292"/>
      <c r="C804" s="326"/>
      <c r="D804" s="292"/>
      <c r="E804" s="292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4.25" customHeight="1">
      <c r="A805" s="292"/>
      <c r="B805" s="292"/>
      <c r="C805" s="326"/>
      <c r="D805" s="292"/>
      <c r="E805" s="292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4.25" customHeight="1">
      <c r="A806" s="292"/>
      <c r="B806" s="292"/>
      <c r="C806" s="326"/>
      <c r="D806" s="292"/>
      <c r="E806" s="292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4.25" customHeight="1">
      <c r="A807" s="292"/>
      <c r="B807" s="292"/>
      <c r="C807" s="326"/>
      <c r="D807" s="292"/>
      <c r="E807" s="292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4.25" customHeight="1">
      <c r="A808" s="292"/>
      <c r="B808" s="292"/>
      <c r="C808" s="326"/>
      <c r="D808" s="292"/>
      <c r="E808" s="292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4.25" customHeight="1">
      <c r="A809" s="292"/>
      <c r="B809" s="292"/>
      <c r="C809" s="326"/>
      <c r="D809" s="292"/>
      <c r="E809" s="292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4.25" customHeight="1">
      <c r="A810" s="292"/>
      <c r="B810" s="292"/>
      <c r="C810" s="326"/>
      <c r="D810" s="292"/>
      <c r="E810" s="292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4.25" customHeight="1">
      <c r="A811" s="292"/>
      <c r="B811" s="292"/>
      <c r="C811" s="326"/>
      <c r="D811" s="292"/>
      <c r="E811" s="292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4.25" customHeight="1">
      <c r="A812" s="292"/>
      <c r="B812" s="292"/>
      <c r="C812" s="326"/>
      <c r="D812" s="292"/>
      <c r="E812" s="292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4.25" customHeight="1">
      <c r="A813" s="292"/>
      <c r="B813" s="292"/>
      <c r="C813" s="326"/>
      <c r="D813" s="292"/>
      <c r="E813" s="292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4.25" customHeight="1">
      <c r="A814" s="292"/>
      <c r="B814" s="292"/>
      <c r="C814" s="326"/>
      <c r="D814" s="292"/>
      <c r="E814" s="292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4.25" customHeight="1">
      <c r="A815" s="292"/>
      <c r="B815" s="292"/>
      <c r="C815" s="326"/>
      <c r="D815" s="292"/>
      <c r="E815" s="292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4.25" customHeight="1">
      <c r="A816" s="292"/>
      <c r="B816" s="292"/>
      <c r="C816" s="326"/>
      <c r="D816" s="292"/>
      <c r="E816" s="292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4.25" customHeight="1">
      <c r="A817" s="292"/>
      <c r="B817" s="292"/>
      <c r="C817" s="326"/>
      <c r="D817" s="292"/>
      <c r="E817" s="292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4.25" customHeight="1">
      <c r="A818" s="292"/>
      <c r="B818" s="292"/>
      <c r="C818" s="326"/>
      <c r="D818" s="292"/>
      <c r="E818" s="292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4.25" customHeight="1">
      <c r="A819" s="292"/>
      <c r="B819" s="292"/>
      <c r="C819" s="326"/>
      <c r="D819" s="292"/>
      <c r="E819" s="292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4.25" customHeight="1">
      <c r="A820" s="292"/>
      <c r="B820" s="292"/>
      <c r="C820" s="326"/>
      <c r="D820" s="292"/>
      <c r="E820" s="292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4.25" customHeight="1">
      <c r="A821" s="292"/>
      <c r="B821" s="292"/>
      <c r="C821" s="326"/>
      <c r="D821" s="292"/>
      <c r="E821" s="292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4.25" customHeight="1">
      <c r="A822" s="292"/>
      <c r="B822" s="292"/>
      <c r="C822" s="326"/>
      <c r="D822" s="292"/>
      <c r="E822" s="292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4.25" customHeight="1">
      <c r="A823" s="292"/>
      <c r="B823" s="292"/>
      <c r="C823" s="326"/>
      <c r="D823" s="292"/>
      <c r="E823" s="292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4.25" customHeight="1">
      <c r="A824" s="292"/>
      <c r="B824" s="292"/>
      <c r="C824" s="326"/>
      <c r="D824" s="292"/>
      <c r="E824" s="292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4.25" customHeight="1">
      <c r="A825" s="292"/>
      <c r="B825" s="292"/>
      <c r="C825" s="326"/>
      <c r="D825" s="292"/>
      <c r="E825" s="292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4.25" customHeight="1">
      <c r="A826" s="292"/>
      <c r="B826" s="292"/>
      <c r="C826" s="326"/>
      <c r="D826" s="292"/>
      <c r="E826" s="292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4.25" customHeight="1">
      <c r="A827" s="292"/>
      <c r="B827" s="292"/>
      <c r="C827" s="326"/>
      <c r="D827" s="292"/>
      <c r="E827" s="292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4.25" customHeight="1">
      <c r="A828" s="292"/>
      <c r="B828" s="292"/>
      <c r="C828" s="326"/>
      <c r="D828" s="292"/>
      <c r="E828" s="292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4.25" customHeight="1">
      <c r="A829" s="292"/>
      <c r="B829" s="292"/>
      <c r="C829" s="326"/>
      <c r="D829" s="292"/>
      <c r="E829" s="292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4.25" customHeight="1">
      <c r="A830" s="292"/>
      <c r="B830" s="292"/>
      <c r="C830" s="326"/>
      <c r="D830" s="292"/>
      <c r="E830" s="292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4.25" customHeight="1">
      <c r="A831" s="292"/>
      <c r="B831" s="292"/>
      <c r="C831" s="326"/>
      <c r="D831" s="292"/>
      <c r="E831" s="292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4.25" customHeight="1">
      <c r="A832" s="292"/>
      <c r="B832" s="292"/>
      <c r="C832" s="326"/>
      <c r="D832" s="292"/>
      <c r="E832" s="292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4.25" customHeight="1">
      <c r="A833" s="292"/>
      <c r="B833" s="292"/>
      <c r="C833" s="326"/>
      <c r="D833" s="292"/>
      <c r="E833" s="292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4.25" customHeight="1">
      <c r="A834" s="292"/>
      <c r="B834" s="292"/>
      <c r="C834" s="326"/>
      <c r="D834" s="292"/>
      <c r="E834" s="292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4.25" customHeight="1">
      <c r="A835" s="292"/>
      <c r="B835" s="292"/>
      <c r="C835" s="326"/>
      <c r="D835" s="292"/>
      <c r="E835" s="292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4.25" customHeight="1">
      <c r="A836" s="292"/>
      <c r="B836" s="292"/>
      <c r="C836" s="326"/>
      <c r="D836" s="292"/>
      <c r="E836" s="292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4.25" customHeight="1">
      <c r="A837" s="292"/>
      <c r="B837" s="292"/>
      <c r="C837" s="326"/>
      <c r="D837" s="292"/>
      <c r="E837" s="292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4.25" customHeight="1">
      <c r="A838" s="292"/>
      <c r="B838" s="292"/>
      <c r="C838" s="326"/>
      <c r="D838" s="292"/>
      <c r="E838" s="292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4.25" customHeight="1">
      <c r="A839" s="292"/>
      <c r="B839" s="292"/>
      <c r="C839" s="326"/>
      <c r="D839" s="292"/>
      <c r="E839" s="292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4.25" customHeight="1">
      <c r="A840" s="292"/>
      <c r="B840" s="292"/>
      <c r="C840" s="326"/>
      <c r="D840" s="292"/>
      <c r="E840" s="292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4.25" customHeight="1">
      <c r="A841" s="292"/>
      <c r="B841" s="292"/>
      <c r="C841" s="326"/>
      <c r="D841" s="292"/>
      <c r="E841" s="292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4.25" customHeight="1">
      <c r="A842" s="292"/>
      <c r="B842" s="292"/>
      <c r="C842" s="326"/>
      <c r="D842" s="292"/>
      <c r="E842" s="292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4.25" customHeight="1">
      <c r="A843" s="292"/>
      <c r="B843" s="292"/>
      <c r="C843" s="326"/>
      <c r="D843" s="292"/>
      <c r="E843" s="292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4.25" customHeight="1">
      <c r="A844" s="292"/>
      <c r="B844" s="292"/>
      <c r="C844" s="326"/>
      <c r="D844" s="292"/>
      <c r="E844" s="292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4.25" customHeight="1">
      <c r="A845" s="292"/>
      <c r="B845" s="292"/>
      <c r="C845" s="326"/>
      <c r="D845" s="292"/>
      <c r="E845" s="292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4.25" customHeight="1">
      <c r="A846" s="292"/>
      <c r="B846" s="292"/>
      <c r="C846" s="326"/>
      <c r="D846" s="292"/>
      <c r="E846" s="292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4.25" customHeight="1">
      <c r="A847" s="292"/>
      <c r="B847" s="292"/>
      <c r="C847" s="326"/>
      <c r="D847" s="292"/>
      <c r="E847" s="292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4.25" customHeight="1">
      <c r="A848" s="292"/>
      <c r="B848" s="292"/>
      <c r="C848" s="326"/>
      <c r="D848" s="292"/>
      <c r="E848" s="292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4.25" customHeight="1">
      <c r="A849" s="292"/>
      <c r="B849" s="292"/>
      <c r="C849" s="326"/>
      <c r="D849" s="292"/>
      <c r="E849" s="292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4.25" customHeight="1">
      <c r="A850" s="292"/>
      <c r="B850" s="292"/>
      <c r="C850" s="326"/>
      <c r="D850" s="292"/>
      <c r="E850" s="292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4.25" customHeight="1">
      <c r="A851" s="292"/>
      <c r="B851" s="292"/>
      <c r="C851" s="326"/>
      <c r="D851" s="292"/>
      <c r="E851" s="292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4.25" customHeight="1">
      <c r="A852" s="292"/>
      <c r="B852" s="292"/>
      <c r="C852" s="326"/>
      <c r="D852" s="292"/>
      <c r="E852" s="292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4.25" customHeight="1">
      <c r="A853" s="292"/>
      <c r="B853" s="292"/>
      <c r="C853" s="326"/>
      <c r="D853" s="292"/>
      <c r="E853" s="292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4.25" customHeight="1">
      <c r="A854" s="292"/>
      <c r="B854" s="292"/>
      <c r="C854" s="326"/>
      <c r="D854" s="292"/>
      <c r="E854" s="292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4.25" customHeight="1">
      <c r="A855" s="292"/>
      <c r="B855" s="292"/>
      <c r="C855" s="326"/>
      <c r="D855" s="292"/>
      <c r="E855" s="292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4.25" customHeight="1">
      <c r="A856" s="292"/>
      <c r="B856" s="292"/>
      <c r="C856" s="326"/>
      <c r="D856" s="292"/>
      <c r="E856" s="292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4.25" customHeight="1">
      <c r="A857" s="292"/>
      <c r="B857" s="292"/>
      <c r="C857" s="326"/>
      <c r="D857" s="292"/>
      <c r="E857" s="292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4.25" customHeight="1">
      <c r="A858" s="292"/>
      <c r="B858" s="292"/>
      <c r="C858" s="326"/>
      <c r="D858" s="292"/>
      <c r="E858" s="292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4.25" customHeight="1">
      <c r="A859" s="292"/>
      <c r="B859" s="292"/>
      <c r="C859" s="326"/>
      <c r="D859" s="292"/>
      <c r="E859" s="292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4.25" customHeight="1">
      <c r="A860" s="292"/>
      <c r="B860" s="292"/>
      <c r="C860" s="326"/>
      <c r="D860" s="292"/>
      <c r="E860" s="292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4.25" customHeight="1">
      <c r="A861" s="292"/>
      <c r="B861" s="292"/>
      <c r="C861" s="326"/>
      <c r="D861" s="292"/>
      <c r="E861" s="292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4.25" customHeight="1">
      <c r="A862" s="292"/>
      <c r="B862" s="292"/>
      <c r="C862" s="326"/>
      <c r="D862" s="292"/>
      <c r="E862" s="292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4.25" customHeight="1">
      <c r="A863" s="292"/>
      <c r="B863" s="292"/>
      <c r="C863" s="326"/>
      <c r="D863" s="292"/>
      <c r="E863" s="292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4.25" customHeight="1">
      <c r="A864" s="292"/>
      <c r="B864" s="292"/>
      <c r="C864" s="326"/>
      <c r="D864" s="292"/>
      <c r="E864" s="292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4.25" customHeight="1">
      <c r="A865" s="292"/>
      <c r="B865" s="292"/>
      <c r="C865" s="326"/>
      <c r="D865" s="292"/>
      <c r="E865" s="292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4.25" customHeight="1">
      <c r="A866" s="292"/>
      <c r="B866" s="292"/>
      <c r="C866" s="326"/>
      <c r="D866" s="292"/>
      <c r="E866" s="292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4.25" customHeight="1">
      <c r="A867" s="292"/>
      <c r="B867" s="292"/>
      <c r="C867" s="326"/>
      <c r="D867" s="292"/>
      <c r="E867" s="292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4.25" customHeight="1">
      <c r="A868" s="292"/>
      <c r="B868" s="292"/>
      <c r="C868" s="326"/>
      <c r="D868" s="292"/>
      <c r="E868" s="292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4.25" customHeight="1">
      <c r="A869" s="292"/>
      <c r="B869" s="292"/>
      <c r="C869" s="326"/>
      <c r="D869" s="292"/>
      <c r="E869" s="292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4.25" customHeight="1">
      <c r="A870" s="292"/>
      <c r="B870" s="292"/>
      <c r="C870" s="326"/>
      <c r="D870" s="292"/>
      <c r="E870" s="292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4.25" customHeight="1">
      <c r="A871" s="292"/>
      <c r="B871" s="292"/>
      <c r="C871" s="326"/>
      <c r="D871" s="292"/>
      <c r="E871" s="292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4.25" customHeight="1">
      <c r="A872" s="292"/>
      <c r="B872" s="292"/>
      <c r="C872" s="326"/>
      <c r="D872" s="292"/>
      <c r="E872" s="292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4.25" customHeight="1">
      <c r="A873" s="292"/>
      <c r="B873" s="292"/>
      <c r="C873" s="326"/>
      <c r="D873" s="292"/>
      <c r="E873" s="292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4.25" customHeight="1">
      <c r="A874" s="292"/>
      <c r="B874" s="292"/>
      <c r="C874" s="326"/>
      <c r="D874" s="292"/>
      <c r="E874" s="292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4.25" customHeight="1">
      <c r="A875" s="292"/>
      <c r="B875" s="292"/>
      <c r="C875" s="326"/>
      <c r="D875" s="292"/>
      <c r="E875" s="292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4.25" customHeight="1">
      <c r="A876" s="292"/>
      <c r="B876" s="292"/>
      <c r="C876" s="326"/>
      <c r="D876" s="292"/>
      <c r="E876" s="292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4.25" customHeight="1">
      <c r="A877" s="292"/>
      <c r="B877" s="292"/>
      <c r="C877" s="326"/>
      <c r="D877" s="292"/>
      <c r="E877" s="292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4.25" customHeight="1">
      <c r="A878" s="292"/>
      <c r="B878" s="292"/>
      <c r="C878" s="326"/>
      <c r="D878" s="292"/>
      <c r="E878" s="292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4.25" customHeight="1">
      <c r="A879" s="292"/>
      <c r="B879" s="292"/>
      <c r="C879" s="326"/>
      <c r="D879" s="292"/>
      <c r="E879" s="292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4.25" customHeight="1">
      <c r="A880" s="292"/>
      <c r="B880" s="292"/>
      <c r="C880" s="326"/>
      <c r="D880" s="292"/>
      <c r="E880" s="292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4.25" customHeight="1">
      <c r="A881" s="292"/>
      <c r="B881" s="292"/>
      <c r="C881" s="326"/>
      <c r="D881" s="292"/>
      <c r="E881" s="292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4.25" customHeight="1">
      <c r="A882" s="292"/>
      <c r="B882" s="292"/>
      <c r="C882" s="326"/>
      <c r="D882" s="292"/>
      <c r="E882" s="292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4.25" customHeight="1">
      <c r="A883" s="292"/>
      <c r="B883" s="292"/>
      <c r="C883" s="326"/>
      <c r="D883" s="292"/>
      <c r="E883" s="292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4.25" customHeight="1">
      <c r="A884" s="292"/>
      <c r="B884" s="292"/>
      <c r="C884" s="326"/>
      <c r="D884" s="292"/>
      <c r="E884" s="292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4.25" customHeight="1">
      <c r="A885" s="292"/>
      <c r="B885" s="292"/>
      <c r="C885" s="326"/>
      <c r="D885" s="292"/>
      <c r="E885" s="292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4.25" customHeight="1">
      <c r="A886" s="292"/>
      <c r="B886" s="292"/>
      <c r="C886" s="326"/>
      <c r="D886" s="292"/>
      <c r="E886" s="292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4.25" customHeight="1">
      <c r="A887" s="292"/>
      <c r="B887" s="292"/>
      <c r="C887" s="326"/>
      <c r="D887" s="292"/>
      <c r="E887" s="292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4.25" customHeight="1">
      <c r="A888" s="292"/>
      <c r="B888" s="292"/>
      <c r="C888" s="326"/>
      <c r="D888" s="292"/>
      <c r="E888" s="292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4.25" customHeight="1">
      <c r="A889" s="292"/>
      <c r="B889" s="292"/>
      <c r="C889" s="326"/>
      <c r="D889" s="292"/>
      <c r="E889" s="292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4.25" customHeight="1">
      <c r="A890" s="292"/>
      <c r="B890" s="292"/>
      <c r="C890" s="326"/>
      <c r="D890" s="292"/>
      <c r="E890" s="292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4.25" customHeight="1">
      <c r="A891" s="292"/>
      <c r="B891" s="292"/>
      <c r="C891" s="326"/>
      <c r="D891" s="292"/>
      <c r="E891" s="292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4.25" customHeight="1">
      <c r="A892" s="292"/>
      <c r="B892" s="292"/>
      <c r="C892" s="326"/>
      <c r="D892" s="292"/>
      <c r="E892" s="292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4.25" customHeight="1">
      <c r="A893" s="292"/>
      <c r="B893" s="292"/>
      <c r="C893" s="326"/>
      <c r="D893" s="292"/>
      <c r="E893" s="292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4.25" customHeight="1">
      <c r="A894" s="292"/>
      <c r="B894" s="292"/>
      <c r="C894" s="326"/>
      <c r="D894" s="292"/>
      <c r="E894" s="292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4.25" customHeight="1">
      <c r="A895" s="292"/>
      <c r="B895" s="292"/>
      <c r="C895" s="326"/>
      <c r="D895" s="292"/>
      <c r="E895" s="292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4.25" customHeight="1">
      <c r="A896" s="292"/>
      <c r="B896" s="292"/>
      <c r="C896" s="326"/>
      <c r="D896" s="292"/>
      <c r="E896" s="292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4.25" customHeight="1">
      <c r="A897" s="292"/>
      <c r="B897" s="292"/>
      <c r="C897" s="326"/>
      <c r="D897" s="292"/>
      <c r="E897" s="292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4.25" customHeight="1">
      <c r="A898" s="292"/>
      <c r="B898" s="292"/>
      <c r="C898" s="326"/>
      <c r="D898" s="292"/>
      <c r="E898" s="292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4.25" customHeight="1">
      <c r="A899" s="292"/>
      <c r="B899" s="292"/>
      <c r="C899" s="326"/>
      <c r="D899" s="292"/>
      <c r="E899" s="292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4.25" customHeight="1">
      <c r="A900" s="292"/>
      <c r="B900" s="292"/>
      <c r="C900" s="326"/>
      <c r="D900" s="292"/>
      <c r="E900" s="292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4.25" customHeight="1">
      <c r="A901" s="292"/>
      <c r="B901" s="292"/>
      <c r="C901" s="326"/>
      <c r="D901" s="292"/>
      <c r="E901" s="292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4.25" customHeight="1">
      <c r="A902" s="292"/>
      <c r="B902" s="292"/>
      <c r="C902" s="326"/>
      <c r="D902" s="292"/>
      <c r="E902" s="292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4.25" customHeight="1">
      <c r="A903" s="292"/>
      <c r="B903" s="292"/>
      <c r="C903" s="326"/>
      <c r="D903" s="292"/>
      <c r="E903" s="292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4.25" customHeight="1">
      <c r="A904" s="292"/>
      <c r="B904" s="292"/>
      <c r="C904" s="326"/>
      <c r="D904" s="292"/>
      <c r="E904" s="292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4.25" customHeight="1">
      <c r="A905" s="292"/>
      <c r="B905" s="292"/>
      <c r="C905" s="326"/>
      <c r="D905" s="292"/>
      <c r="E905" s="292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4.25" customHeight="1">
      <c r="A906" s="292"/>
      <c r="B906" s="292"/>
      <c r="C906" s="326"/>
      <c r="D906" s="292"/>
      <c r="E906" s="292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4.25" customHeight="1">
      <c r="A907" s="292"/>
      <c r="B907" s="292"/>
      <c r="C907" s="326"/>
      <c r="D907" s="292"/>
      <c r="E907" s="292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4.25" customHeight="1">
      <c r="A908" s="292"/>
      <c r="B908" s="292"/>
      <c r="C908" s="326"/>
      <c r="D908" s="292"/>
      <c r="E908" s="292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4.25" customHeight="1">
      <c r="A909" s="292"/>
      <c r="B909" s="292"/>
      <c r="C909" s="326"/>
      <c r="D909" s="292"/>
      <c r="E909" s="292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4.25" customHeight="1">
      <c r="A910" s="292"/>
      <c r="B910" s="292"/>
      <c r="C910" s="326"/>
      <c r="D910" s="292"/>
      <c r="E910" s="292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4.25" customHeight="1">
      <c r="A911" s="292"/>
      <c r="B911" s="292"/>
      <c r="C911" s="326"/>
      <c r="D911" s="292"/>
      <c r="E911" s="292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4.25" customHeight="1">
      <c r="A912" s="292"/>
      <c r="B912" s="292"/>
      <c r="C912" s="326"/>
      <c r="D912" s="292"/>
      <c r="E912" s="292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4.25" customHeight="1">
      <c r="A913" s="292"/>
      <c r="B913" s="292"/>
      <c r="C913" s="326"/>
      <c r="D913" s="292"/>
      <c r="E913" s="292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4.25" customHeight="1">
      <c r="A914" s="292"/>
      <c r="B914" s="292"/>
      <c r="C914" s="326"/>
      <c r="D914" s="292"/>
      <c r="E914" s="292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4.25" customHeight="1">
      <c r="A915" s="292"/>
      <c r="B915" s="292"/>
      <c r="C915" s="326"/>
      <c r="D915" s="292"/>
      <c r="E915" s="292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4.25" customHeight="1">
      <c r="A916" s="292"/>
      <c r="B916" s="292"/>
      <c r="C916" s="326"/>
      <c r="D916" s="292"/>
      <c r="E916" s="292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4.25" customHeight="1">
      <c r="A917" s="292"/>
      <c r="B917" s="292"/>
      <c r="C917" s="326"/>
      <c r="D917" s="292"/>
      <c r="E917" s="292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4.25" customHeight="1">
      <c r="A918" s="292"/>
      <c r="B918" s="292"/>
      <c r="C918" s="326"/>
      <c r="D918" s="292"/>
      <c r="E918" s="292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4.25" customHeight="1">
      <c r="A919" s="292"/>
      <c r="B919" s="292"/>
      <c r="C919" s="326"/>
      <c r="D919" s="292"/>
      <c r="E919" s="292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4.25" customHeight="1">
      <c r="A920" s="292"/>
      <c r="B920" s="292"/>
      <c r="C920" s="326"/>
      <c r="D920" s="292"/>
      <c r="E920" s="292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4.25" customHeight="1">
      <c r="A921" s="292"/>
      <c r="B921" s="292"/>
      <c r="C921" s="326"/>
      <c r="D921" s="292"/>
      <c r="E921" s="292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4.25" customHeight="1">
      <c r="A922" s="292"/>
      <c r="B922" s="292"/>
      <c r="C922" s="326"/>
      <c r="D922" s="292"/>
      <c r="E922" s="292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4.25" customHeight="1">
      <c r="A923" s="292"/>
      <c r="B923" s="292"/>
      <c r="C923" s="326"/>
      <c r="D923" s="292"/>
      <c r="E923" s="292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4.25" customHeight="1">
      <c r="A924" s="292"/>
      <c r="B924" s="292"/>
      <c r="C924" s="326"/>
      <c r="D924" s="292"/>
      <c r="E924" s="292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4.25" customHeight="1">
      <c r="A925" s="292"/>
      <c r="B925" s="292"/>
      <c r="C925" s="326"/>
      <c r="D925" s="292"/>
      <c r="E925" s="292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4.25" customHeight="1">
      <c r="A926" s="292"/>
      <c r="B926" s="292"/>
      <c r="C926" s="326"/>
      <c r="D926" s="292"/>
      <c r="E926" s="292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4.25" customHeight="1">
      <c r="A927" s="292"/>
      <c r="B927" s="292"/>
      <c r="C927" s="326"/>
      <c r="D927" s="292"/>
      <c r="E927" s="292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4.25" customHeight="1">
      <c r="A928" s="292"/>
      <c r="B928" s="292"/>
      <c r="C928" s="326"/>
      <c r="D928" s="292"/>
      <c r="E928" s="292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4.25" customHeight="1">
      <c r="A929" s="292"/>
      <c r="B929" s="292"/>
      <c r="C929" s="326"/>
      <c r="D929" s="292"/>
      <c r="E929" s="292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4.25" customHeight="1">
      <c r="A930" s="292"/>
      <c r="B930" s="292"/>
      <c r="C930" s="326"/>
      <c r="D930" s="292"/>
      <c r="E930" s="292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4.25" customHeight="1">
      <c r="A931" s="292"/>
      <c r="B931" s="292"/>
      <c r="C931" s="326"/>
      <c r="D931" s="292"/>
      <c r="E931" s="292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4.25" customHeight="1">
      <c r="A932" s="292"/>
      <c r="B932" s="292"/>
      <c r="C932" s="326"/>
      <c r="D932" s="292"/>
      <c r="E932" s="292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4.25" customHeight="1">
      <c r="A933" s="292"/>
      <c r="B933" s="292"/>
      <c r="C933" s="326"/>
      <c r="D933" s="292"/>
      <c r="E933" s="292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4.25" customHeight="1">
      <c r="A934" s="292"/>
      <c r="B934" s="292"/>
      <c r="C934" s="326"/>
      <c r="D934" s="292"/>
      <c r="E934" s="292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4.25" customHeight="1">
      <c r="A935" s="292"/>
      <c r="B935" s="292"/>
      <c r="C935" s="326"/>
      <c r="D935" s="292"/>
      <c r="E935" s="292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4.25" customHeight="1">
      <c r="A936" s="292"/>
      <c r="B936" s="292"/>
      <c r="C936" s="326"/>
      <c r="D936" s="292"/>
      <c r="E936" s="292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4.25" customHeight="1">
      <c r="A937" s="292"/>
      <c r="B937" s="292"/>
      <c r="C937" s="326"/>
      <c r="D937" s="292"/>
      <c r="E937" s="292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4.25" customHeight="1">
      <c r="A938" s="292"/>
      <c r="B938" s="292"/>
      <c r="C938" s="326"/>
      <c r="D938" s="292"/>
      <c r="E938" s="292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4.25" customHeight="1">
      <c r="A939" s="292"/>
      <c r="B939" s="292"/>
      <c r="C939" s="326"/>
      <c r="D939" s="292"/>
      <c r="E939" s="292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4.25" customHeight="1">
      <c r="A940" s="292"/>
      <c r="B940" s="292"/>
      <c r="C940" s="326"/>
      <c r="D940" s="292"/>
      <c r="E940" s="292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4.25" customHeight="1">
      <c r="A941" s="292"/>
      <c r="B941" s="292"/>
      <c r="C941" s="326"/>
      <c r="D941" s="292"/>
      <c r="E941" s="292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4.25" customHeight="1">
      <c r="A942" s="292"/>
      <c r="B942" s="292"/>
      <c r="C942" s="326"/>
      <c r="D942" s="292"/>
      <c r="E942" s="292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4.25" customHeight="1">
      <c r="A943" s="292"/>
      <c r="B943" s="292"/>
      <c r="C943" s="326"/>
      <c r="D943" s="292"/>
      <c r="E943" s="292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4.25" customHeight="1">
      <c r="A944" s="292"/>
      <c r="B944" s="292"/>
      <c r="C944" s="326"/>
      <c r="D944" s="292"/>
      <c r="E944" s="292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4.25" customHeight="1">
      <c r="A945" s="292"/>
      <c r="B945" s="292"/>
      <c r="C945" s="326"/>
      <c r="D945" s="292"/>
      <c r="E945" s="292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4.25" customHeight="1">
      <c r="A946" s="292"/>
      <c r="B946" s="292"/>
      <c r="C946" s="326"/>
      <c r="D946" s="292"/>
      <c r="E946" s="292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4.25" customHeight="1">
      <c r="A947" s="292"/>
      <c r="B947" s="292"/>
      <c r="C947" s="326"/>
      <c r="D947" s="292"/>
      <c r="E947" s="292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4.25" customHeight="1">
      <c r="A948" s="292"/>
      <c r="B948" s="292"/>
      <c r="C948" s="326"/>
      <c r="D948" s="292"/>
      <c r="E948" s="292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4.25" customHeight="1">
      <c r="A949" s="292"/>
      <c r="B949" s="292"/>
      <c r="C949" s="326"/>
      <c r="D949" s="292"/>
      <c r="E949" s="292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4.25" customHeight="1">
      <c r="A950" s="292"/>
      <c r="B950" s="292"/>
      <c r="C950" s="326"/>
      <c r="D950" s="292"/>
      <c r="E950" s="292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4.25" customHeight="1">
      <c r="A951" s="292"/>
      <c r="B951" s="292"/>
      <c r="C951" s="326"/>
      <c r="D951" s="292"/>
      <c r="E951" s="292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4.25" customHeight="1">
      <c r="A952" s="292"/>
      <c r="B952" s="292"/>
      <c r="C952" s="326"/>
      <c r="D952" s="292"/>
      <c r="E952" s="292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4.25" customHeight="1">
      <c r="A953" s="292"/>
      <c r="B953" s="292"/>
      <c r="C953" s="326"/>
      <c r="D953" s="292"/>
      <c r="E953" s="292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4.25" customHeight="1">
      <c r="A954" s="292"/>
      <c r="B954" s="292"/>
      <c r="C954" s="326"/>
      <c r="D954" s="292"/>
      <c r="E954" s="292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4.25" customHeight="1">
      <c r="A955" s="292"/>
      <c r="B955" s="292"/>
      <c r="C955" s="326"/>
      <c r="D955" s="292"/>
      <c r="E955" s="292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4.25" customHeight="1">
      <c r="A956" s="292"/>
      <c r="B956" s="292"/>
      <c r="C956" s="326"/>
      <c r="D956" s="292"/>
      <c r="E956" s="292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4.25" customHeight="1">
      <c r="A957" s="292"/>
      <c r="B957" s="292"/>
      <c r="C957" s="326"/>
      <c r="D957" s="292"/>
      <c r="E957" s="292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4.25" customHeight="1">
      <c r="A958" s="292"/>
      <c r="B958" s="292"/>
      <c r="C958" s="326"/>
      <c r="D958" s="292"/>
      <c r="E958" s="292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4.25" customHeight="1">
      <c r="A959" s="292"/>
      <c r="B959" s="292"/>
      <c r="C959" s="326"/>
      <c r="D959" s="292"/>
      <c r="E959" s="292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4.25" customHeight="1">
      <c r="A960" s="292"/>
      <c r="B960" s="292"/>
      <c r="C960" s="326"/>
      <c r="D960" s="292"/>
      <c r="E960" s="292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4.25" customHeight="1">
      <c r="A961" s="292"/>
      <c r="B961" s="292"/>
      <c r="C961" s="326"/>
      <c r="D961" s="292"/>
      <c r="E961" s="292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4.25" customHeight="1">
      <c r="A962" s="292"/>
      <c r="B962" s="292"/>
      <c r="C962" s="326"/>
      <c r="D962" s="292"/>
      <c r="E962" s="292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4.25" customHeight="1">
      <c r="A963" s="292"/>
      <c r="B963" s="292"/>
      <c r="C963" s="326"/>
      <c r="D963" s="292"/>
      <c r="E963" s="292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4.25" customHeight="1">
      <c r="A964" s="292"/>
      <c r="B964" s="292"/>
      <c r="C964" s="326"/>
      <c r="D964" s="292"/>
      <c r="E964" s="292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4.25" customHeight="1">
      <c r="A965" s="292"/>
      <c r="B965" s="292"/>
      <c r="C965" s="326"/>
      <c r="D965" s="292"/>
      <c r="E965" s="292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4.25" customHeight="1">
      <c r="A966" s="292"/>
      <c r="B966" s="292"/>
      <c r="C966" s="326"/>
      <c r="D966" s="292"/>
      <c r="E966" s="292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4.25" customHeight="1">
      <c r="A967" s="292"/>
      <c r="B967" s="292"/>
      <c r="C967" s="326"/>
      <c r="D967" s="292"/>
      <c r="E967" s="292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4.25" customHeight="1">
      <c r="A968" s="292"/>
      <c r="B968" s="292"/>
      <c r="C968" s="326"/>
      <c r="D968" s="292"/>
      <c r="E968" s="292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4.25" customHeight="1">
      <c r="A969" s="292"/>
      <c r="B969" s="292"/>
      <c r="C969" s="326"/>
      <c r="D969" s="292"/>
      <c r="E969" s="292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4.25" customHeight="1">
      <c r="A970" s="292"/>
      <c r="B970" s="292"/>
      <c r="C970" s="326"/>
      <c r="D970" s="292"/>
      <c r="E970" s="292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4.25" customHeight="1">
      <c r="A971" s="292"/>
      <c r="B971" s="292"/>
      <c r="C971" s="326"/>
      <c r="D971" s="292"/>
      <c r="E971" s="292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4.25" customHeight="1">
      <c r="A972" s="292"/>
      <c r="B972" s="292"/>
      <c r="C972" s="326"/>
      <c r="D972" s="292"/>
      <c r="E972" s="292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4.25" customHeight="1">
      <c r="A973" s="292"/>
      <c r="B973" s="292"/>
      <c r="C973" s="326"/>
      <c r="D973" s="292"/>
      <c r="E973" s="292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4.25" customHeight="1">
      <c r="A974" s="292"/>
      <c r="B974" s="292"/>
      <c r="C974" s="326"/>
      <c r="D974" s="292"/>
      <c r="E974" s="292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4.25" customHeight="1">
      <c r="A975" s="292"/>
      <c r="B975" s="292"/>
      <c r="C975" s="326"/>
      <c r="D975" s="292"/>
      <c r="E975" s="292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4.25" customHeight="1">
      <c r="A976" s="292"/>
      <c r="B976" s="292"/>
      <c r="C976" s="326"/>
      <c r="D976" s="292"/>
      <c r="E976" s="292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4.25" customHeight="1">
      <c r="A977" s="292"/>
      <c r="B977" s="292"/>
      <c r="C977" s="326"/>
      <c r="D977" s="292"/>
      <c r="E977" s="292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4.25" customHeight="1">
      <c r="A978" s="292"/>
      <c r="B978" s="292"/>
      <c r="C978" s="326"/>
      <c r="D978" s="292"/>
      <c r="E978" s="292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4.25" customHeight="1">
      <c r="A979" s="292"/>
      <c r="B979" s="292"/>
      <c r="C979" s="326"/>
      <c r="D979" s="292"/>
      <c r="E979" s="292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4.25" customHeight="1">
      <c r="A980" s="292"/>
      <c r="B980" s="292"/>
      <c r="C980" s="326"/>
      <c r="D980" s="292"/>
      <c r="E980" s="292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4.25" customHeight="1">
      <c r="A981" s="292"/>
      <c r="B981" s="292"/>
      <c r="C981" s="326"/>
      <c r="D981" s="292"/>
      <c r="E981" s="292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4.25" customHeight="1">
      <c r="A982" s="292"/>
      <c r="B982" s="292"/>
      <c r="C982" s="326"/>
      <c r="D982" s="292"/>
      <c r="E982" s="292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4.25" customHeight="1">
      <c r="A983" s="292"/>
      <c r="B983" s="292"/>
      <c r="C983" s="326"/>
      <c r="D983" s="292"/>
      <c r="E983" s="292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4.25" customHeight="1">
      <c r="A984" s="292"/>
      <c r="B984" s="292"/>
      <c r="C984" s="326"/>
      <c r="D984" s="292"/>
      <c r="E984" s="292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4.25" customHeight="1">
      <c r="A985" s="292"/>
      <c r="B985" s="292"/>
      <c r="C985" s="326"/>
      <c r="D985" s="292"/>
      <c r="E985" s="292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4.25" customHeight="1">
      <c r="A986" s="292"/>
      <c r="B986" s="292"/>
      <c r="C986" s="326"/>
      <c r="D986" s="292"/>
      <c r="E986" s="292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4.25" customHeight="1">
      <c r="A987" s="292"/>
      <c r="B987" s="292"/>
      <c r="C987" s="326"/>
      <c r="D987" s="292"/>
      <c r="E987" s="292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4.25" customHeight="1">
      <c r="A988" s="292"/>
      <c r="B988" s="292"/>
      <c r="C988" s="326"/>
      <c r="D988" s="292"/>
      <c r="E988" s="292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4.25" customHeight="1">
      <c r="A989" s="292"/>
      <c r="B989" s="292"/>
      <c r="C989" s="326"/>
      <c r="D989" s="292"/>
      <c r="E989" s="292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4.25" customHeight="1">
      <c r="A990" s="292"/>
      <c r="B990" s="292"/>
      <c r="C990" s="326"/>
      <c r="D990" s="292"/>
      <c r="E990" s="292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4.25" customHeight="1">
      <c r="A991" s="292"/>
      <c r="B991" s="292"/>
      <c r="C991" s="326"/>
      <c r="D991" s="292"/>
      <c r="E991" s="292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4.25" customHeight="1">
      <c r="A992" s="292"/>
      <c r="B992" s="292"/>
      <c r="C992" s="326"/>
      <c r="D992" s="292"/>
      <c r="E992" s="292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4.25" customHeight="1">
      <c r="A993" s="292"/>
      <c r="B993" s="292"/>
      <c r="C993" s="326"/>
      <c r="D993" s="292"/>
      <c r="E993" s="292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4.25" customHeight="1">
      <c r="A994" s="292"/>
      <c r="B994" s="292"/>
      <c r="C994" s="326"/>
      <c r="D994" s="292"/>
      <c r="E994" s="292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4.25" customHeight="1">
      <c r="A995" s="292"/>
      <c r="B995" s="292"/>
      <c r="C995" s="326"/>
      <c r="D995" s="292"/>
      <c r="E995" s="292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4.25" customHeight="1">
      <c r="A996" s="292"/>
      <c r="B996" s="292"/>
      <c r="C996" s="326"/>
      <c r="D996" s="292"/>
      <c r="E996" s="292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4.25" customHeight="1">
      <c r="A997" s="292"/>
      <c r="B997" s="292"/>
      <c r="C997" s="326"/>
      <c r="D997" s="292"/>
      <c r="E997" s="292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4.25" customHeight="1">
      <c r="A998" s="292"/>
      <c r="B998" s="292"/>
      <c r="C998" s="326"/>
      <c r="D998" s="292"/>
      <c r="E998" s="292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4.25" customHeight="1">
      <c r="A999" s="292"/>
      <c r="B999" s="292"/>
      <c r="C999" s="326"/>
      <c r="D999" s="292"/>
      <c r="E999" s="292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4.25" customHeight="1">
      <c r="A1000" s="292"/>
      <c r="B1000" s="292"/>
      <c r="C1000" s="326"/>
      <c r="D1000" s="292"/>
      <c r="E1000" s="292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52" customWidth="1"/>
    <col min="2" max="2" width="28.5703125" customWidth="1"/>
    <col min="3" max="3" width="64.7109375" customWidth="1"/>
    <col min="4" max="4" width="36.42578125" customWidth="1"/>
    <col min="5" max="5" width="11.28515625" customWidth="1"/>
    <col min="6" max="6" width="12.5703125" customWidth="1"/>
    <col min="7" max="26" width="12.140625" customWidth="1"/>
  </cols>
  <sheetData>
    <row r="1" spans="1:26" ht="12.75" customHeight="1">
      <c r="A1" s="356" t="s">
        <v>2</v>
      </c>
      <c r="B1" s="356" t="s">
        <v>6</v>
      </c>
      <c r="C1" s="356" t="s">
        <v>2071</v>
      </c>
      <c r="D1" s="357" t="s">
        <v>11</v>
      </c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 customHeight="1">
      <c r="A2" s="284" t="s">
        <v>255</v>
      </c>
      <c r="B2" s="422" t="s">
        <v>81</v>
      </c>
      <c r="C2" s="374" t="s">
        <v>927</v>
      </c>
      <c r="D2" s="296">
        <v>2311.5100000000002</v>
      </c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284" t="s">
        <v>256</v>
      </c>
      <c r="B3" s="422" t="s">
        <v>81</v>
      </c>
      <c r="C3" s="374" t="s">
        <v>927</v>
      </c>
      <c r="D3" s="296">
        <v>3099</v>
      </c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2.75" customHeight="1">
      <c r="A4" s="377" t="s">
        <v>537</v>
      </c>
      <c r="B4" s="422" t="s">
        <v>271</v>
      </c>
      <c r="C4" s="379" t="s">
        <v>1031</v>
      </c>
      <c r="D4" s="296">
        <v>3000</v>
      </c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2.75" customHeight="1">
      <c r="A5" s="377" t="s">
        <v>254</v>
      </c>
      <c r="B5" s="422" t="s">
        <v>323</v>
      </c>
      <c r="C5" s="379" t="s">
        <v>1041</v>
      </c>
      <c r="D5" s="296">
        <v>7000</v>
      </c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2.75" customHeight="1">
      <c r="A6" s="377" t="s">
        <v>653</v>
      </c>
      <c r="B6" s="285" t="s">
        <v>362</v>
      </c>
      <c r="C6" s="378" t="s">
        <v>1066</v>
      </c>
      <c r="D6" s="303">
        <v>7000</v>
      </c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</row>
    <row r="7" spans="1:26" ht="12.75" customHeight="1">
      <c r="A7" s="284" t="s">
        <v>1068</v>
      </c>
      <c r="B7" s="285" t="s">
        <v>362</v>
      </c>
      <c r="C7" s="286" t="s">
        <v>1066</v>
      </c>
      <c r="D7" s="287">
        <v>6267.97</v>
      </c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</row>
    <row r="8" spans="1:26" ht="12.75" customHeight="1">
      <c r="A8" s="284" t="s">
        <v>197</v>
      </c>
      <c r="B8" s="285" t="s">
        <v>362</v>
      </c>
      <c r="C8" s="286" t="s">
        <v>1066</v>
      </c>
      <c r="D8" s="287">
        <v>7000</v>
      </c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</row>
    <row r="9" spans="1:26" ht="12.75" customHeight="1">
      <c r="A9" s="284" t="s">
        <v>119</v>
      </c>
      <c r="B9" s="285" t="s">
        <v>362</v>
      </c>
      <c r="C9" s="286" t="s">
        <v>1066</v>
      </c>
      <c r="D9" s="287">
        <v>7000</v>
      </c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</row>
    <row r="10" spans="1:26" ht="12.75" customHeight="1">
      <c r="A10" s="284" t="s">
        <v>594</v>
      </c>
      <c r="B10" s="285" t="s">
        <v>362</v>
      </c>
      <c r="C10" s="286" t="s">
        <v>1066</v>
      </c>
      <c r="D10" s="287">
        <v>7000</v>
      </c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</row>
    <row r="11" spans="1:26" ht="12.75" customHeight="1">
      <c r="A11" s="284" t="s">
        <v>1070</v>
      </c>
      <c r="B11" s="285" t="s">
        <v>362</v>
      </c>
      <c r="C11" s="286" t="s">
        <v>1071</v>
      </c>
      <c r="D11" s="287">
        <v>2500</v>
      </c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</row>
    <row r="12" spans="1:26" ht="12.75" customHeight="1">
      <c r="A12" s="284" t="s">
        <v>1073</v>
      </c>
      <c r="B12" s="285" t="s">
        <v>362</v>
      </c>
      <c r="C12" s="286" t="s">
        <v>1066</v>
      </c>
      <c r="D12" s="287">
        <v>7000</v>
      </c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</row>
    <row r="13" spans="1:26" ht="12.75" customHeight="1">
      <c r="A13" s="284" t="s">
        <v>1074</v>
      </c>
      <c r="B13" s="285" t="s">
        <v>362</v>
      </c>
      <c r="C13" s="286" t="s">
        <v>1066</v>
      </c>
      <c r="D13" s="287">
        <v>7000</v>
      </c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</row>
    <row r="14" spans="1:26" ht="12.75" customHeight="1">
      <c r="A14" s="284" t="s">
        <v>1075</v>
      </c>
      <c r="B14" s="285" t="s">
        <v>362</v>
      </c>
      <c r="C14" s="286" t="s">
        <v>1076</v>
      </c>
      <c r="D14" s="287">
        <v>3795.24</v>
      </c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</row>
    <row r="15" spans="1:26" ht="12.75" customHeight="1">
      <c r="A15" s="284" t="s">
        <v>1077</v>
      </c>
      <c r="B15" s="285" t="s">
        <v>362</v>
      </c>
      <c r="C15" s="286" t="s">
        <v>1066</v>
      </c>
      <c r="D15" s="287">
        <v>5768.61</v>
      </c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</row>
    <row r="16" spans="1:26" ht="12.75" customHeight="1">
      <c r="A16" s="377" t="s">
        <v>764</v>
      </c>
      <c r="B16" s="285" t="s">
        <v>362</v>
      </c>
      <c r="C16" s="379" t="s">
        <v>1087</v>
      </c>
      <c r="D16" s="303">
        <v>6772.92</v>
      </c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</row>
    <row r="17" spans="1:26" ht="12.75" customHeight="1">
      <c r="A17" s="377" t="s">
        <v>743</v>
      </c>
      <c r="B17" s="285" t="s">
        <v>362</v>
      </c>
      <c r="C17" s="379" t="s">
        <v>1088</v>
      </c>
      <c r="D17" s="410">
        <v>3500</v>
      </c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</row>
    <row r="18" spans="1:26" ht="12.75" customHeight="1">
      <c r="A18" s="377" t="s">
        <v>351</v>
      </c>
      <c r="B18" s="285" t="s">
        <v>362</v>
      </c>
      <c r="C18" s="378" t="s">
        <v>1071</v>
      </c>
      <c r="D18" s="303">
        <v>2500</v>
      </c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</row>
    <row r="19" spans="1:26" ht="12.75" customHeight="1">
      <c r="A19" s="377" t="s">
        <v>351</v>
      </c>
      <c r="B19" s="285" t="s">
        <v>362</v>
      </c>
      <c r="C19" s="378" t="s">
        <v>1066</v>
      </c>
      <c r="D19" s="303">
        <v>4500</v>
      </c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</row>
    <row r="20" spans="1:26" ht="12.75" customHeight="1">
      <c r="A20" s="377" t="s">
        <v>1099</v>
      </c>
      <c r="B20" s="285" t="s">
        <v>362</v>
      </c>
      <c r="C20" s="379" t="s">
        <v>1100</v>
      </c>
      <c r="D20" s="303">
        <v>7917</v>
      </c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</row>
    <row r="21" spans="1:26" ht="12.75" customHeight="1">
      <c r="A21" s="377" t="s">
        <v>1099</v>
      </c>
      <c r="B21" s="285" t="s">
        <v>362</v>
      </c>
      <c r="C21" s="379" t="s">
        <v>1101</v>
      </c>
      <c r="D21" s="303">
        <v>1083</v>
      </c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</row>
    <row r="22" spans="1:26" ht="12.75" customHeight="1">
      <c r="A22" s="377" t="s">
        <v>537</v>
      </c>
      <c r="B22" s="285" t="s">
        <v>362</v>
      </c>
      <c r="C22" s="378" t="s">
        <v>1066</v>
      </c>
      <c r="D22" s="303">
        <v>7000</v>
      </c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</row>
    <row r="23" spans="1:26" ht="12.75" customHeight="1">
      <c r="A23" s="377" t="s">
        <v>646</v>
      </c>
      <c r="B23" s="285" t="s">
        <v>362</v>
      </c>
      <c r="C23" s="379" t="s">
        <v>1104</v>
      </c>
      <c r="D23" s="303">
        <v>2703</v>
      </c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</row>
    <row r="24" spans="1:26" ht="12.75" customHeight="1">
      <c r="A24" s="377" t="s">
        <v>1106</v>
      </c>
      <c r="B24" s="285" t="s">
        <v>362</v>
      </c>
      <c r="C24" s="379" t="s">
        <v>1104</v>
      </c>
      <c r="D24" s="303">
        <v>2366</v>
      </c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</row>
    <row r="25" spans="1:26" ht="12.75" customHeight="1">
      <c r="A25" s="377" t="s">
        <v>1107</v>
      </c>
      <c r="B25" s="285" t="s">
        <v>362</v>
      </c>
      <c r="C25" s="379" t="s">
        <v>1104</v>
      </c>
      <c r="D25" s="303">
        <v>2703</v>
      </c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</row>
    <row r="26" spans="1:26" ht="12.75" customHeight="1">
      <c r="A26" s="377" t="s">
        <v>1106</v>
      </c>
      <c r="B26" s="285" t="s">
        <v>362</v>
      </c>
      <c r="C26" s="379" t="s">
        <v>1108</v>
      </c>
      <c r="D26" s="303">
        <v>7735</v>
      </c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</row>
    <row r="27" spans="1:26" ht="12.75" customHeight="1">
      <c r="A27" s="377" t="s">
        <v>1107</v>
      </c>
      <c r="B27" s="285" t="s">
        <v>362</v>
      </c>
      <c r="C27" s="379" t="s">
        <v>1108</v>
      </c>
      <c r="D27" s="303">
        <v>7735</v>
      </c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</row>
    <row r="28" spans="1:26" ht="12.75" customHeight="1">
      <c r="A28" s="377" t="s">
        <v>646</v>
      </c>
      <c r="B28" s="285" t="s">
        <v>362</v>
      </c>
      <c r="C28" s="379" t="s">
        <v>1108</v>
      </c>
      <c r="D28" s="303">
        <v>3000</v>
      </c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</row>
    <row r="29" spans="1:26" ht="12.75" customHeight="1">
      <c r="A29" s="377" t="s">
        <v>873</v>
      </c>
      <c r="B29" s="285" t="s">
        <v>409</v>
      </c>
      <c r="C29" s="378" t="s">
        <v>1137</v>
      </c>
      <c r="D29" s="303">
        <v>1600</v>
      </c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</row>
    <row r="30" spans="1:26" ht="12.75" customHeight="1">
      <c r="A30" s="377" t="s">
        <v>41</v>
      </c>
      <c r="B30" s="285" t="s">
        <v>409</v>
      </c>
      <c r="C30" s="378" t="s">
        <v>1137</v>
      </c>
      <c r="D30" s="303">
        <v>600</v>
      </c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</row>
    <row r="31" spans="1:26" ht="12.75" customHeight="1">
      <c r="A31" s="377" t="s">
        <v>609</v>
      </c>
      <c r="B31" s="285" t="s">
        <v>409</v>
      </c>
      <c r="C31" s="378" t="s">
        <v>1137</v>
      </c>
      <c r="D31" s="303">
        <v>600</v>
      </c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</row>
    <row r="32" spans="1:26" ht="12.75" customHeight="1">
      <c r="A32" s="377" t="s">
        <v>537</v>
      </c>
      <c r="B32" s="285" t="s">
        <v>409</v>
      </c>
      <c r="C32" s="379" t="s">
        <v>1139</v>
      </c>
      <c r="D32" s="303">
        <v>6674.54</v>
      </c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</row>
    <row r="33" spans="1:26" ht="12.75" customHeight="1">
      <c r="A33" s="377" t="s">
        <v>1099</v>
      </c>
      <c r="B33" s="285" t="s">
        <v>409</v>
      </c>
      <c r="C33" s="378" t="s">
        <v>1137</v>
      </c>
      <c r="D33" s="303">
        <v>600</v>
      </c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</row>
    <row r="34" spans="1:26" ht="12.75" customHeight="1">
      <c r="A34" s="556" t="s">
        <v>2202</v>
      </c>
      <c r="B34" s="550"/>
      <c r="C34" s="547"/>
      <c r="D34" s="290">
        <f>SUM(D2:D33)</f>
        <v>145331.79</v>
      </c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</row>
    <row r="35" spans="1:26" ht="12.75" customHeight="1">
      <c r="A35" s="377" t="s">
        <v>269</v>
      </c>
      <c r="B35" s="285" t="s">
        <v>362</v>
      </c>
      <c r="C35" s="378" t="s">
        <v>2203</v>
      </c>
      <c r="D35" s="303">
        <v>4700</v>
      </c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</row>
    <row r="36" spans="1:26" ht="12.75" customHeight="1">
      <c r="A36" s="567" t="s">
        <v>2204</v>
      </c>
      <c r="B36" s="543"/>
      <c r="C36" s="544"/>
      <c r="D36" s="290">
        <f>D35</f>
        <v>4700</v>
      </c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</row>
    <row r="37" spans="1:26" ht="12.75" customHeight="1">
      <c r="A37" s="304" t="s">
        <v>876</v>
      </c>
      <c r="B37" s="374" t="s">
        <v>48</v>
      </c>
      <c r="C37" s="412" t="s">
        <v>2205</v>
      </c>
      <c r="D37" s="380">
        <v>2612</v>
      </c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</row>
    <row r="38" spans="1:26" ht="12.75" customHeight="1">
      <c r="A38" s="304" t="s">
        <v>594</v>
      </c>
      <c r="B38" s="374" t="s">
        <v>48</v>
      </c>
      <c r="C38" s="412" t="s">
        <v>890</v>
      </c>
      <c r="D38" s="380">
        <v>3023</v>
      </c>
      <c r="E38" s="358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</row>
    <row r="39" spans="1:26" ht="12.75" customHeight="1">
      <c r="A39" s="556" t="s">
        <v>2206</v>
      </c>
      <c r="B39" s="550"/>
      <c r="C39" s="547"/>
      <c r="D39" s="290">
        <f>SUM(D37:D38)</f>
        <v>5635</v>
      </c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</row>
    <row r="40" spans="1:26" ht="12.75" customHeight="1">
      <c r="A40" s="377" t="s">
        <v>961</v>
      </c>
      <c r="B40" s="423" t="s">
        <v>167</v>
      </c>
      <c r="C40" s="378" t="s">
        <v>969</v>
      </c>
      <c r="D40" s="424">
        <v>7000</v>
      </c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2.75" customHeight="1">
      <c r="A41" s="377" t="s">
        <v>255</v>
      </c>
      <c r="B41" s="300" t="s">
        <v>222</v>
      </c>
      <c r="C41" s="378" t="s">
        <v>978</v>
      </c>
      <c r="D41" s="303">
        <v>3965</v>
      </c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2.75" customHeight="1">
      <c r="A42" s="341" t="s">
        <v>669</v>
      </c>
      <c r="B42" s="386" t="s">
        <v>167</v>
      </c>
      <c r="C42" s="386" t="s">
        <v>970</v>
      </c>
      <c r="D42" s="380">
        <v>30000</v>
      </c>
      <c r="E42" s="366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</row>
    <row r="43" spans="1:26" ht="12.75" customHeight="1">
      <c r="A43" s="377" t="s">
        <v>669</v>
      </c>
      <c r="B43" s="386" t="s">
        <v>362</v>
      </c>
      <c r="C43" s="378" t="s">
        <v>1103</v>
      </c>
      <c r="D43" s="303">
        <v>77581</v>
      </c>
      <c r="E43" s="366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</row>
    <row r="44" spans="1:26" ht="12.75" customHeight="1">
      <c r="A44" s="377" t="s">
        <v>664</v>
      </c>
      <c r="B44" s="386" t="s">
        <v>362</v>
      </c>
      <c r="C44" s="378" t="s">
        <v>1103</v>
      </c>
      <c r="D44" s="303">
        <v>120894</v>
      </c>
      <c r="E44" s="366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</row>
    <row r="45" spans="1:26" ht="12.75" customHeight="1">
      <c r="A45" s="377" t="s">
        <v>664</v>
      </c>
      <c r="B45" s="386" t="s">
        <v>362</v>
      </c>
      <c r="C45" s="378" t="s">
        <v>970</v>
      </c>
      <c r="D45" s="380">
        <v>19600</v>
      </c>
      <c r="E45" s="366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</row>
    <row r="46" spans="1:26" ht="12.75" customHeight="1">
      <c r="A46" s="377" t="s">
        <v>669</v>
      </c>
      <c r="B46" s="386" t="s">
        <v>409</v>
      </c>
      <c r="C46" s="379" t="s">
        <v>1133</v>
      </c>
      <c r="D46" s="303">
        <v>37891.800000000003</v>
      </c>
      <c r="E46" s="366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</row>
    <row r="47" spans="1:26" ht="12.75" customHeight="1">
      <c r="A47" s="556" t="s">
        <v>2207</v>
      </c>
      <c r="B47" s="550"/>
      <c r="C47" s="547"/>
      <c r="D47" s="290">
        <f>SUM(D40:D46)</f>
        <v>296931.8</v>
      </c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</row>
    <row r="48" spans="1:26" ht="12.75" hidden="1" customHeight="1">
      <c r="A48" s="425"/>
      <c r="B48" s="300"/>
      <c r="C48" s="392"/>
      <c r="D48" s="426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2.75" hidden="1" customHeight="1">
      <c r="A49" s="425"/>
      <c r="B49" s="300"/>
      <c r="C49" s="392"/>
      <c r="D49" s="426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2.75" hidden="1" customHeight="1">
      <c r="A50" s="567" t="s">
        <v>2208</v>
      </c>
      <c r="B50" s="543"/>
      <c r="C50" s="544"/>
      <c r="D50" s="427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</row>
    <row r="51" spans="1:26" ht="12.75" customHeight="1">
      <c r="A51" s="304" t="s">
        <v>961</v>
      </c>
      <c r="B51" s="374" t="s">
        <v>141</v>
      </c>
      <c r="C51" s="412" t="s">
        <v>164</v>
      </c>
      <c r="D51" s="380">
        <v>1890</v>
      </c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</row>
    <row r="52" spans="1:26" ht="12.75" customHeight="1">
      <c r="A52" s="304" t="s">
        <v>962</v>
      </c>
      <c r="B52" s="374" t="s">
        <v>141</v>
      </c>
      <c r="C52" s="412" t="s">
        <v>164</v>
      </c>
      <c r="D52" s="380">
        <v>1890</v>
      </c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</row>
    <row r="53" spans="1:26" ht="12.75" customHeight="1">
      <c r="A53" s="304" t="s">
        <v>679</v>
      </c>
      <c r="B53" s="374" t="s">
        <v>167</v>
      </c>
      <c r="C53" s="412" t="s">
        <v>164</v>
      </c>
      <c r="D53" s="380">
        <v>1080</v>
      </c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</row>
    <row r="54" spans="1:26" ht="12.75" customHeight="1">
      <c r="A54" s="304" t="s">
        <v>445</v>
      </c>
      <c r="B54" s="374" t="s">
        <v>167</v>
      </c>
      <c r="C54" s="412" t="s">
        <v>164</v>
      </c>
      <c r="D54" s="380">
        <v>1890</v>
      </c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</row>
    <row r="55" spans="1:26" ht="12.75" customHeight="1">
      <c r="A55" s="304" t="s">
        <v>709</v>
      </c>
      <c r="B55" s="374" t="s">
        <v>167</v>
      </c>
      <c r="C55" s="412" t="s">
        <v>164</v>
      </c>
      <c r="D55" s="380">
        <v>900</v>
      </c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</row>
    <row r="56" spans="1:26" ht="12.75" customHeight="1">
      <c r="A56" s="377" t="s">
        <v>661</v>
      </c>
      <c r="B56" s="374" t="s">
        <v>323</v>
      </c>
      <c r="C56" s="412" t="s">
        <v>164</v>
      </c>
      <c r="D56" s="303">
        <v>2880</v>
      </c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</row>
    <row r="57" spans="1:26" ht="12.75" customHeight="1">
      <c r="A57" s="377" t="s">
        <v>596</v>
      </c>
      <c r="B57" s="374" t="s">
        <v>323</v>
      </c>
      <c r="C57" s="412" t="s">
        <v>164</v>
      </c>
      <c r="D57" s="303">
        <v>2880</v>
      </c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</row>
    <row r="58" spans="1:26" ht="12.75" customHeight="1">
      <c r="A58" s="377" t="s">
        <v>709</v>
      </c>
      <c r="B58" s="374" t="s">
        <v>362</v>
      </c>
      <c r="C58" s="412" t="s">
        <v>164</v>
      </c>
      <c r="D58" s="380">
        <v>720</v>
      </c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</row>
    <row r="59" spans="1:26" ht="12.75" customHeight="1">
      <c r="A59" s="560" t="s">
        <v>2209</v>
      </c>
      <c r="B59" s="561"/>
      <c r="C59" s="562"/>
      <c r="D59" s="290">
        <f>SUM(D51:D58)</f>
        <v>14130</v>
      </c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</row>
    <row r="60" spans="1:26" ht="12.75" customHeight="1">
      <c r="A60" s="284" t="s">
        <v>197</v>
      </c>
      <c r="B60" s="300" t="s">
        <v>81</v>
      </c>
      <c r="C60" s="374" t="s">
        <v>928</v>
      </c>
      <c r="D60" s="296">
        <v>5240</v>
      </c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</row>
    <row r="61" spans="1:26" ht="12.75" customHeight="1">
      <c r="A61" s="284" t="s">
        <v>929</v>
      </c>
      <c r="B61" s="300" t="s">
        <v>81</v>
      </c>
      <c r="C61" s="374" t="s">
        <v>928</v>
      </c>
      <c r="D61" s="296">
        <v>4266.8900000000003</v>
      </c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</row>
    <row r="62" spans="1:26" ht="12.75" customHeight="1">
      <c r="A62" s="284" t="s">
        <v>682</v>
      </c>
      <c r="B62" s="300" t="s">
        <v>81</v>
      </c>
      <c r="C62" s="374" t="s">
        <v>928</v>
      </c>
      <c r="D62" s="296">
        <v>4266.8900000000003</v>
      </c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</row>
    <row r="63" spans="1:26" ht="12.75" customHeight="1">
      <c r="A63" s="428" t="s">
        <v>197</v>
      </c>
      <c r="B63" s="429" t="s">
        <v>141</v>
      </c>
      <c r="C63" s="430" t="s">
        <v>2210</v>
      </c>
      <c r="D63" s="296">
        <v>10000</v>
      </c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</row>
    <row r="64" spans="1:26" ht="12.75" customHeight="1">
      <c r="A64" s="377" t="s">
        <v>256</v>
      </c>
      <c r="B64" s="429" t="s">
        <v>141</v>
      </c>
      <c r="C64" s="378" t="s">
        <v>945</v>
      </c>
      <c r="D64" s="296">
        <v>9508</v>
      </c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</row>
    <row r="65" spans="1:26" ht="12.75" customHeight="1">
      <c r="A65" s="377" t="s">
        <v>197</v>
      </c>
      <c r="B65" s="429" t="s">
        <v>141</v>
      </c>
      <c r="C65" s="378" t="s">
        <v>946</v>
      </c>
      <c r="D65" s="296">
        <v>7369</v>
      </c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</row>
    <row r="66" spans="1:26" ht="12.75" customHeight="1">
      <c r="A66" s="377" t="s">
        <v>256</v>
      </c>
      <c r="B66" s="429" t="s">
        <v>141</v>
      </c>
      <c r="C66" s="378" t="s">
        <v>953</v>
      </c>
      <c r="D66" s="296">
        <v>2000</v>
      </c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</row>
    <row r="67" spans="1:26" ht="12.75" customHeight="1">
      <c r="A67" s="567" t="s">
        <v>2211</v>
      </c>
      <c r="B67" s="543"/>
      <c r="C67" s="543"/>
      <c r="D67" s="310">
        <f>SUM(D60:D66)</f>
        <v>42650.78</v>
      </c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</row>
    <row r="68" spans="1:26" ht="12.75" customHeight="1">
      <c r="A68" s="392" t="s">
        <v>988</v>
      </c>
      <c r="B68" s="294" t="s">
        <v>271</v>
      </c>
      <c r="C68" s="294" t="s">
        <v>989</v>
      </c>
      <c r="D68" s="394">
        <v>3000</v>
      </c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</row>
    <row r="69" spans="1:26" ht="12.75" customHeight="1">
      <c r="A69" s="392" t="s">
        <v>990</v>
      </c>
      <c r="B69" s="294" t="s">
        <v>271</v>
      </c>
      <c r="C69" s="294" t="s">
        <v>989</v>
      </c>
      <c r="D69" s="394">
        <v>3000</v>
      </c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</row>
    <row r="70" spans="1:26" ht="12.75" customHeight="1">
      <c r="A70" s="392" t="s">
        <v>991</v>
      </c>
      <c r="B70" s="294" t="s">
        <v>271</v>
      </c>
      <c r="C70" s="294" t="s">
        <v>989</v>
      </c>
      <c r="D70" s="394">
        <v>3000</v>
      </c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</row>
    <row r="71" spans="1:26" ht="12.75" customHeight="1">
      <c r="A71" s="392" t="s">
        <v>992</v>
      </c>
      <c r="B71" s="294" t="s">
        <v>271</v>
      </c>
      <c r="C71" s="294" t="s">
        <v>989</v>
      </c>
      <c r="D71" s="394">
        <v>3000</v>
      </c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</row>
    <row r="72" spans="1:26" ht="12.75" customHeight="1">
      <c r="A72" s="392" t="s">
        <v>993</v>
      </c>
      <c r="B72" s="294" t="s">
        <v>271</v>
      </c>
      <c r="C72" s="294" t="s">
        <v>989</v>
      </c>
      <c r="D72" s="394">
        <v>3000</v>
      </c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</row>
    <row r="73" spans="1:26" ht="12.75" customHeight="1">
      <c r="A73" s="392" t="s">
        <v>994</v>
      </c>
      <c r="B73" s="294" t="s">
        <v>271</v>
      </c>
      <c r="C73" s="294" t="s">
        <v>989</v>
      </c>
      <c r="D73" s="394">
        <v>3000</v>
      </c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</row>
    <row r="74" spans="1:26" ht="12.75" customHeight="1">
      <c r="A74" s="392" t="s">
        <v>995</v>
      </c>
      <c r="B74" s="294" t="s">
        <v>271</v>
      </c>
      <c r="C74" s="294" t="s">
        <v>989</v>
      </c>
      <c r="D74" s="394">
        <v>3000</v>
      </c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</row>
    <row r="75" spans="1:26" ht="12.75" customHeight="1">
      <c r="A75" s="392" t="s">
        <v>996</v>
      </c>
      <c r="B75" s="294" t="s">
        <v>271</v>
      </c>
      <c r="C75" s="294" t="s">
        <v>989</v>
      </c>
      <c r="D75" s="394">
        <v>3000</v>
      </c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</row>
    <row r="76" spans="1:26" ht="12.75" customHeight="1">
      <c r="A76" s="392" t="s">
        <v>997</v>
      </c>
      <c r="B76" s="294" t="s">
        <v>271</v>
      </c>
      <c r="C76" s="294" t="s">
        <v>989</v>
      </c>
      <c r="D76" s="394">
        <v>3000</v>
      </c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</row>
    <row r="77" spans="1:26" ht="12.75" customHeight="1">
      <c r="A77" s="392" t="s">
        <v>998</v>
      </c>
      <c r="B77" s="294" t="s">
        <v>271</v>
      </c>
      <c r="C77" s="294" t="s">
        <v>989</v>
      </c>
      <c r="D77" s="394">
        <v>3000</v>
      </c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</row>
    <row r="78" spans="1:26" ht="12.75" customHeight="1">
      <c r="A78" s="392" t="s">
        <v>999</v>
      </c>
      <c r="B78" s="294" t="s">
        <v>271</v>
      </c>
      <c r="C78" s="294" t="s">
        <v>989</v>
      </c>
      <c r="D78" s="394">
        <v>3000</v>
      </c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</row>
    <row r="79" spans="1:26" ht="12.75" customHeight="1">
      <c r="A79" s="392" t="s">
        <v>1000</v>
      </c>
      <c r="B79" s="294" t="s">
        <v>271</v>
      </c>
      <c r="C79" s="294" t="s">
        <v>989</v>
      </c>
      <c r="D79" s="394">
        <v>3000</v>
      </c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</row>
    <row r="80" spans="1:26" ht="12.75" customHeight="1">
      <c r="A80" s="392" t="s">
        <v>1001</v>
      </c>
      <c r="B80" s="294" t="s">
        <v>271</v>
      </c>
      <c r="C80" s="294" t="s">
        <v>989</v>
      </c>
      <c r="D80" s="394">
        <v>3000</v>
      </c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</row>
    <row r="81" spans="1:26" ht="12.75" customHeight="1">
      <c r="A81" s="392" t="s">
        <v>1002</v>
      </c>
      <c r="B81" s="294" t="s">
        <v>271</v>
      </c>
      <c r="C81" s="294" t="s">
        <v>989</v>
      </c>
      <c r="D81" s="394">
        <v>3000</v>
      </c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</row>
    <row r="82" spans="1:26" ht="12.75" customHeight="1">
      <c r="A82" s="392" t="s">
        <v>1003</v>
      </c>
      <c r="B82" s="294" t="s">
        <v>271</v>
      </c>
      <c r="C82" s="294" t="s">
        <v>989</v>
      </c>
      <c r="D82" s="394">
        <v>1000</v>
      </c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</row>
    <row r="83" spans="1:26" ht="12.75" customHeight="1">
      <c r="A83" s="392" t="s">
        <v>1004</v>
      </c>
      <c r="B83" s="294" t="s">
        <v>271</v>
      </c>
      <c r="C83" s="294" t="s">
        <v>989</v>
      </c>
      <c r="D83" s="394">
        <v>1000</v>
      </c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</row>
    <row r="84" spans="1:26" ht="12.75" customHeight="1">
      <c r="A84" s="392" t="s">
        <v>1005</v>
      </c>
      <c r="B84" s="294" t="s">
        <v>271</v>
      </c>
      <c r="C84" s="294" t="s">
        <v>989</v>
      </c>
      <c r="D84" s="394">
        <v>1000</v>
      </c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</row>
    <row r="85" spans="1:26" ht="12.75" customHeight="1">
      <c r="A85" s="392" t="s">
        <v>1006</v>
      </c>
      <c r="B85" s="294" t="s">
        <v>271</v>
      </c>
      <c r="C85" s="294" t="s">
        <v>989</v>
      </c>
      <c r="D85" s="394">
        <v>1000</v>
      </c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</row>
    <row r="86" spans="1:26" ht="12.75" customHeight="1">
      <c r="A86" s="392" t="s">
        <v>761</v>
      </c>
      <c r="B86" s="294" t="s">
        <v>271</v>
      </c>
      <c r="C86" s="294" t="s">
        <v>989</v>
      </c>
      <c r="D86" s="394">
        <v>1000</v>
      </c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</row>
    <row r="87" spans="1:26" ht="12.75" customHeight="1">
      <c r="A87" s="392" t="s">
        <v>996</v>
      </c>
      <c r="B87" s="294" t="s">
        <v>323</v>
      </c>
      <c r="C87" s="294" t="s">
        <v>1043</v>
      </c>
      <c r="D87" s="394">
        <v>3000</v>
      </c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12.75" customHeight="1">
      <c r="A88" s="392" t="s">
        <v>990</v>
      </c>
      <c r="B88" s="294" t="s">
        <v>323</v>
      </c>
      <c r="C88" s="294" t="s">
        <v>1043</v>
      </c>
      <c r="D88" s="394">
        <v>3000</v>
      </c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12.75" customHeight="1">
      <c r="A89" s="392" t="s">
        <v>988</v>
      </c>
      <c r="B89" s="294" t="s">
        <v>323</v>
      </c>
      <c r="C89" s="294" t="s">
        <v>1043</v>
      </c>
      <c r="D89" s="394">
        <v>3000</v>
      </c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12.75" customHeight="1">
      <c r="A90" s="392" t="s">
        <v>1001</v>
      </c>
      <c r="B90" s="294" t="s">
        <v>323</v>
      </c>
      <c r="C90" s="294" t="s">
        <v>1043</v>
      </c>
      <c r="D90" s="394">
        <v>3000</v>
      </c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12.75" customHeight="1">
      <c r="A91" s="392" t="s">
        <v>991</v>
      </c>
      <c r="B91" s="294" t="s">
        <v>323</v>
      </c>
      <c r="C91" s="294" t="s">
        <v>1043</v>
      </c>
      <c r="D91" s="394">
        <v>3000</v>
      </c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12.75" customHeight="1">
      <c r="A92" s="392" t="s">
        <v>997</v>
      </c>
      <c r="B92" s="294" t="s">
        <v>323</v>
      </c>
      <c r="C92" s="294" t="s">
        <v>1043</v>
      </c>
      <c r="D92" s="394">
        <v>3000</v>
      </c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12.75" customHeight="1">
      <c r="A93" s="392" t="s">
        <v>998</v>
      </c>
      <c r="B93" s="294" t="s">
        <v>323</v>
      </c>
      <c r="C93" s="294" t="s">
        <v>1043</v>
      </c>
      <c r="D93" s="394">
        <v>3000</v>
      </c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12.75" customHeight="1">
      <c r="A94" s="392" t="s">
        <v>1003</v>
      </c>
      <c r="B94" s="294" t="s">
        <v>323</v>
      </c>
      <c r="C94" s="294" t="s">
        <v>1043</v>
      </c>
      <c r="D94" s="394">
        <v>1000</v>
      </c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12.75" customHeight="1">
      <c r="A95" s="392" t="s">
        <v>1000</v>
      </c>
      <c r="B95" s="294" t="s">
        <v>323</v>
      </c>
      <c r="C95" s="294" t="s">
        <v>1043</v>
      </c>
      <c r="D95" s="394">
        <v>3000</v>
      </c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12.75" customHeight="1">
      <c r="A96" s="392" t="s">
        <v>761</v>
      </c>
      <c r="B96" s="294" t="s">
        <v>323</v>
      </c>
      <c r="C96" s="294" t="s">
        <v>1043</v>
      </c>
      <c r="D96" s="394">
        <v>1000</v>
      </c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</row>
    <row r="97" spans="1:26" ht="12.75" customHeight="1">
      <c r="A97" s="392" t="s">
        <v>1044</v>
      </c>
      <c r="B97" s="294" t="s">
        <v>323</v>
      </c>
      <c r="C97" s="294" t="s">
        <v>1043</v>
      </c>
      <c r="D97" s="394">
        <v>3000</v>
      </c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</row>
    <row r="98" spans="1:26" ht="12.75" customHeight="1">
      <c r="A98" s="392" t="s">
        <v>1006</v>
      </c>
      <c r="B98" s="294" t="s">
        <v>323</v>
      </c>
      <c r="C98" s="294" t="s">
        <v>1043</v>
      </c>
      <c r="D98" s="394">
        <v>1000</v>
      </c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</row>
    <row r="99" spans="1:26" ht="12.75" customHeight="1">
      <c r="A99" s="392" t="s">
        <v>1005</v>
      </c>
      <c r="B99" s="294" t="s">
        <v>323</v>
      </c>
      <c r="C99" s="294" t="s">
        <v>1043</v>
      </c>
      <c r="D99" s="394">
        <v>1000</v>
      </c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</row>
    <row r="100" spans="1:26" ht="12.75" customHeight="1">
      <c r="A100" s="392" t="s">
        <v>995</v>
      </c>
      <c r="B100" s="294" t="s">
        <v>323</v>
      </c>
      <c r="C100" s="294" t="s">
        <v>1043</v>
      </c>
      <c r="D100" s="394">
        <v>3000</v>
      </c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</row>
    <row r="101" spans="1:26" ht="12.75" customHeight="1">
      <c r="A101" s="392" t="s">
        <v>999</v>
      </c>
      <c r="B101" s="294" t="s">
        <v>323</v>
      </c>
      <c r="C101" s="294" t="s">
        <v>1043</v>
      </c>
      <c r="D101" s="394">
        <v>3000</v>
      </c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</row>
    <row r="102" spans="1:26" ht="12.75" customHeight="1">
      <c r="A102" s="392" t="s">
        <v>1004</v>
      </c>
      <c r="B102" s="294" t="s">
        <v>323</v>
      </c>
      <c r="C102" s="294" t="s">
        <v>1043</v>
      </c>
      <c r="D102" s="394">
        <v>1000</v>
      </c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</row>
    <row r="103" spans="1:26" ht="12.75" customHeight="1">
      <c r="A103" s="392" t="s">
        <v>1045</v>
      </c>
      <c r="B103" s="294" t="s">
        <v>323</v>
      </c>
      <c r="C103" s="294" t="s">
        <v>1046</v>
      </c>
      <c r="D103" s="394">
        <v>3200</v>
      </c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</row>
    <row r="104" spans="1:26" ht="12.75" customHeight="1">
      <c r="A104" s="392" t="s">
        <v>1047</v>
      </c>
      <c r="B104" s="294" t="s">
        <v>323</v>
      </c>
      <c r="C104" s="294" t="s">
        <v>1046</v>
      </c>
      <c r="D104" s="394">
        <v>2099</v>
      </c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</row>
    <row r="105" spans="1:26" ht="12.75" customHeight="1">
      <c r="A105" s="392" t="s">
        <v>1048</v>
      </c>
      <c r="B105" s="294" t="s">
        <v>323</v>
      </c>
      <c r="C105" s="294" t="s">
        <v>1046</v>
      </c>
      <c r="D105" s="394">
        <v>2099</v>
      </c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</row>
    <row r="106" spans="1:26" ht="12.75" customHeight="1">
      <c r="A106" s="392" t="s">
        <v>1080</v>
      </c>
      <c r="B106" s="294" t="s">
        <v>362</v>
      </c>
      <c r="C106" s="294" t="s">
        <v>1046</v>
      </c>
      <c r="D106" s="394">
        <v>540.09</v>
      </c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</row>
    <row r="107" spans="1:26" ht="12.75" customHeight="1">
      <c r="A107" s="392" t="s">
        <v>1081</v>
      </c>
      <c r="B107" s="294" t="s">
        <v>362</v>
      </c>
      <c r="C107" s="294" t="s">
        <v>1046</v>
      </c>
      <c r="D107" s="394">
        <v>400</v>
      </c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</row>
    <row r="108" spans="1:26" ht="12.75" customHeight="1">
      <c r="A108" s="392" t="s">
        <v>1082</v>
      </c>
      <c r="B108" s="294" t="s">
        <v>362</v>
      </c>
      <c r="C108" s="294" t="s">
        <v>1046</v>
      </c>
      <c r="D108" s="394">
        <v>2120</v>
      </c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</row>
    <row r="109" spans="1:26" ht="12.75" customHeight="1">
      <c r="A109" s="392" t="s">
        <v>1083</v>
      </c>
      <c r="B109" s="294" t="s">
        <v>362</v>
      </c>
      <c r="C109" s="294" t="s">
        <v>1046</v>
      </c>
      <c r="D109" s="394">
        <v>3200</v>
      </c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</row>
    <row r="110" spans="1:26" ht="12.75" customHeight="1">
      <c r="A110" s="392" t="s">
        <v>1084</v>
      </c>
      <c r="B110" s="294" t="s">
        <v>362</v>
      </c>
      <c r="C110" s="294" t="s">
        <v>1046</v>
      </c>
      <c r="D110" s="394">
        <v>12371.39</v>
      </c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</row>
    <row r="111" spans="1:26" ht="12.75" customHeight="1">
      <c r="A111" s="392" t="s">
        <v>1085</v>
      </c>
      <c r="B111" s="294" t="s">
        <v>362</v>
      </c>
      <c r="C111" s="294" t="s">
        <v>1046</v>
      </c>
      <c r="D111" s="394">
        <v>3150</v>
      </c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</row>
    <row r="112" spans="1:26" ht="12.75" customHeight="1">
      <c r="A112" s="392" t="s">
        <v>786</v>
      </c>
      <c r="B112" s="294" t="s">
        <v>362</v>
      </c>
      <c r="C112" s="294" t="s">
        <v>1046</v>
      </c>
      <c r="D112" s="394">
        <v>1200</v>
      </c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</row>
    <row r="113" spans="1:26" ht="12.75" customHeight="1">
      <c r="A113" s="377" t="s">
        <v>1140</v>
      </c>
      <c r="B113" s="294" t="s">
        <v>409</v>
      </c>
      <c r="C113" s="379" t="s">
        <v>1142</v>
      </c>
      <c r="D113" s="303">
        <v>5000</v>
      </c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</row>
    <row r="114" spans="1:26" ht="12.75" customHeight="1">
      <c r="A114" s="377" t="s">
        <v>1143</v>
      </c>
      <c r="B114" s="294" t="s">
        <v>409</v>
      </c>
      <c r="C114" s="379" t="s">
        <v>1142</v>
      </c>
      <c r="D114" s="303">
        <v>5000</v>
      </c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</row>
    <row r="115" spans="1:26" ht="12.75" customHeight="1">
      <c r="A115" s="377" t="s">
        <v>1054</v>
      </c>
      <c r="B115" s="294" t="s">
        <v>409</v>
      </c>
      <c r="C115" s="379" t="s">
        <v>1142</v>
      </c>
      <c r="D115" s="303">
        <v>3000</v>
      </c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</row>
    <row r="116" spans="1:26" ht="12.75" customHeight="1">
      <c r="A116" s="377" t="s">
        <v>1121</v>
      </c>
      <c r="B116" s="294" t="s">
        <v>409</v>
      </c>
      <c r="C116" s="379" t="s">
        <v>1142</v>
      </c>
      <c r="D116" s="303">
        <v>1000</v>
      </c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</row>
    <row r="117" spans="1:26" ht="12.75" customHeight="1">
      <c r="A117" s="377" t="s">
        <v>1144</v>
      </c>
      <c r="B117" s="294" t="s">
        <v>409</v>
      </c>
      <c r="C117" s="379" t="s">
        <v>1142</v>
      </c>
      <c r="D117" s="303">
        <v>1000</v>
      </c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</row>
    <row r="118" spans="1:26" ht="12.75" customHeight="1">
      <c r="A118" s="377" t="s">
        <v>1143</v>
      </c>
      <c r="B118" s="294" t="s">
        <v>409</v>
      </c>
      <c r="C118" s="379" t="s">
        <v>1142</v>
      </c>
      <c r="D118" s="303">
        <v>3000</v>
      </c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</row>
    <row r="119" spans="1:26" ht="12.75" customHeight="1">
      <c r="A119" s="377" t="s">
        <v>1140</v>
      </c>
      <c r="B119" s="294" t="s">
        <v>409</v>
      </c>
      <c r="C119" s="379" t="s">
        <v>1142</v>
      </c>
      <c r="D119" s="303">
        <v>3000</v>
      </c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</row>
    <row r="120" spans="1:26" ht="12.75" customHeight="1">
      <c r="A120" s="377" t="s">
        <v>1121</v>
      </c>
      <c r="B120" s="294" t="s">
        <v>409</v>
      </c>
      <c r="C120" s="379" t="s">
        <v>1157</v>
      </c>
      <c r="D120" s="303">
        <v>1000</v>
      </c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</row>
    <row r="121" spans="1:26" ht="12.75" customHeight="1">
      <c r="A121" s="377" t="s">
        <v>1144</v>
      </c>
      <c r="B121" s="294" t="s">
        <v>409</v>
      </c>
      <c r="C121" s="379" t="s">
        <v>1157</v>
      </c>
      <c r="D121" s="303">
        <v>1000</v>
      </c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</row>
    <row r="122" spans="1:26" ht="12.75" customHeight="1">
      <c r="A122" s="560" t="s">
        <v>2212</v>
      </c>
      <c r="B122" s="561"/>
      <c r="C122" s="562"/>
      <c r="D122" s="291">
        <f>SUM(D68:D121)</f>
        <v>138379.47999999998</v>
      </c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</row>
    <row r="123" spans="1:26" ht="12.75" customHeight="1">
      <c r="A123" s="431" t="s">
        <v>857</v>
      </c>
      <c r="B123" s="432" t="s">
        <v>16</v>
      </c>
      <c r="C123" s="412" t="s">
        <v>858</v>
      </c>
      <c r="D123" s="433">
        <v>2000</v>
      </c>
      <c r="E123" s="358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</row>
    <row r="124" spans="1:26" ht="12.75" customHeight="1">
      <c r="A124" s="304" t="s">
        <v>860</v>
      </c>
      <c r="B124" s="432" t="s">
        <v>16</v>
      </c>
      <c r="C124" s="412" t="s">
        <v>861</v>
      </c>
      <c r="D124" s="287">
        <v>2000</v>
      </c>
      <c r="E124" s="358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</row>
    <row r="125" spans="1:26" ht="12.75" customHeight="1">
      <c r="A125" s="304" t="s">
        <v>863</v>
      </c>
      <c r="B125" s="432" t="s">
        <v>16</v>
      </c>
      <c r="C125" s="412" t="s">
        <v>858</v>
      </c>
      <c r="D125" s="287">
        <v>2000</v>
      </c>
      <c r="E125" s="358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</row>
    <row r="126" spans="1:26" ht="12.75" customHeight="1">
      <c r="A126" s="304" t="s">
        <v>865</v>
      </c>
      <c r="B126" s="432" t="s">
        <v>16</v>
      </c>
      <c r="C126" s="412" t="s">
        <v>858</v>
      </c>
      <c r="D126" s="287">
        <v>2000</v>
      </c>
      <c r="E126" s="358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</row>
    <row r="127" spans="1:26" ht="12.75" customHeight="1">
      <c r="A127" s="304" t="s">
        <v>866</v>
      </c>
      <c r="B127" s="432" t="s">
        <v>16</v>
      </c>
      <c r="C127" s="412" t="s">
        <v>867</v>
      </c>
      <c r="D127" s="287">
        <v>2000</v>
      </c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</row>
    <row r="128" spans="1:26" ht="12.75" customHeight="1">
      <c r="A128" s="304" t="s">
        <v>869</v>
      </c>
      <c r="B128" s="432" t="s">
        <v>16</v>
      </c>
      <c r="C128" s="412" t="s">
        <v>870</v>
      </c>
      <c r="D128" s="287">
        <v>2000</v>
      </c>
      <c r="E128" s="396"/>
      <c r="F128" s="396"/>
      <c r="G128" s="396"/>
      <c r="H128" s="396"/>
      <c r="I128" s="396"/>
      <c r="J128" s="396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</row>
    <row r="129" spans="1:26" ht="12.75" customHeight="1">
      <c r="A129" s="304" t="s">
        <v>878</v>
      </c>
      <c r="B129" s="374" t="s">
        <v>48</v>
      </c>
      <c r="C129" s="412" t="s">
        <v>879</v>
      </c>
      <c r="D129" s="287">
        <v>2000</v>
      </c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</row>
    <row r="130" spans="1:26" ht="12.75" customHeight="1">
      <c r="A130" s="304" t="s">
        <v>880</v>
      </c>
      <c r="B130" s="374" t="s">
        <v>48</v>
      </c>
      <c r="C130" s="412" t="s">
        <v>881</v>
      </c>
      <c r="D130" s="287">
        <v>2000</v>
      </c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</row>
    <row r="131" spans="1:26" ht="12.75" customHeight="1">
      <c r="A131" s="304" t="s">
        <v>883</v>
      </c>
      <c r="B131" s="374" t="s">
        <v>48</v>
      </c>
      <c r="C131" s="412" t="s">
        <v>884</v>
      </c>
      <c r="D131" s="287">
        <v>2500</v>
      </c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</row>
    <row r="132" spans="1:26" ht="12.75" customHeight="1">
      <c r="A132" s="304" t="s">
        <v>886</v>
      </c>
      <c r="B132" s="374" t="s">
        <v>48</v>
      </c>
      <c r="C132" s="412" t="s">
        <v>884</v>
      </c>
      <c r="D132" s="287">
        <v>2500</v>
      </c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</row>
    <row r="133" spans="1:26" ht="12.75" customHeight="1">
      <c r="A133" s="425" t="s">
        <v>891</v>
      </c>
      <c r="B133" s="374" t="s">
        <v>48</v>
      </c>
      <c r="C133" s="412" t="s">
        <v>892</v>
      </c>
      <c r="D133" s="287">
        <v>2500</v>
      </c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</row>
    <row r="134" spans="1:26" ht="12.75" customHeight="1">
      <c r="A134" s="425" t="s">
        <v>893</v>
      </c>
      <c r="B134" s="374" t="s">
        <v>48</v>
      </c>
      <c r="C134" s="412" t="s">
        <v>892</v>
      </c>
      <c r="D134" s="287">
        <v>2500</v>
      </c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</row>
    <row r="135" spans="1:26" ht="12.75" customHeight="1">
      <c r="A135" s="425" t="s">
        <v>860</v>
      </c>
      <c r="B135" s="374" t="s">
        <v>48</v>
      </c>
      <c r="C135" s="412" t="s">
        <v>894</v>
      </c>
      <c r="D135" s="287">
        <v>2000</v>
      </c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</row>
    <row r="136" spans="1:26" ht="12.75" customHeight="1">
      <c r="A136" s="425" t="s">
        <v>857</v>
      </c>
      <c r="B136" s="374" t="s">
        <v>48</v>
      </c>
      <c r="C136" s="412" t="s">
        <v>894</v>
      </c>
      <c r="D136" s="287">
        <v>2000</v>
      </c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</row>
    <row r="137" spans="1:26" ht="12.75" customHeight="1">
      <c r="A137" s="425" t="s">
        <v>865</v>
      </c>
      <c r="B137" s="374" t="s">
        <v>48</v>
      </c>
      <c r="C137" s="412" t="s">
        <v>895</v>
      </c>
      <c r="D137" s="287">
        <v>2000</v>
      </c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</row>
    <row r="138" spans="1:26" ht="12.75" customHeight="1">
      <c r="A138" s="425" t="s">
        <v>896</v>
      </c>
      <c r="B138" s="374" t="s">
        <v>48</v>
      </c>
      <c r="C138" s="412" t="s">
        <v>897</v>
      </c>
      <c r="D138" s="287">
        <v>2500</v>
      </c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</row>
    <row r="139" spans="1:26" ht="12.75" customHeight="1">
      <c r="A139" s="425" t="s">
        <v>898</v>
      </c>
      <c r="B139" s="374" t="s">
        <v>48</v>
      </c>
      <c r="C139" s="412" t="s">
        <v>899</v>
      </c>
      <c r="D139" s="287">
        <v>2000</v>
      </c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</row>
    <row r="140" spans="1:26" ht="12.75" customHeight="1">
      <c r="A140" s="425" t="s">
        <v>901</v>
      </c>
      <c r="B140" s="374" t="s">
        <v>48</v>
      </c>
      <c r="C140" s="412" t="s">
        <v>858</v>
      </c>
      <c r="D140" s="287">
        <v>2000</v>
      </c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</row>
    <row r="141" spans="1:26" ht="12.75" customHeight="1">
      <c r="A141" s="284" t="s">
        <v>902</v>
      </c>
      <c r="B141" s="374" t="s">
        <v>48</v>
      </c>
      <c r="C141" s="434" t="s">
        <v>881</v>
      </c>
      <c r="D141" s="287">
        <v>2000</v>
      </c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</row>
    <row r="142" spans="1:26" ht="12.75" customHeight="1">
      <c r="A142" s="284" t="s">
        <v>903</v>
      </c>
      <c r="B142" s="374" t="s">
        <v>48</v>
      </c>
      <c r="C142" s="434" t="s">
        <v>899</v>
      </c>
      <c r="D142" s="287">
        <v>2000</v>
      </c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</row>
    <row r="143" spans="1:26" ht="12.75" customHeight="1">
      <c r="A143" s="284" t="s">
        <v>904</v>
      </c>
      <c r="B143" s="374" t="s">
        <v>48</v>
      </c>
      <c r="C143" s="434" t="s">
        <v>787</v>
      </c>
      <c r="D143" s="287">
        <v>2000</v>
      </c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</row>
    <row r="144" spans="1:26" ht="12.75" customHeight="1">
      <c r="A144" s="284" t="s">
        <v>905</v>
      </c>
      <c r="B144" s="374" t="s">
        <v>48</v>
      </c>
      <c r="C144" s="434" t="s">
        <v>881</v>
      </c>
      <c r="D144" s="287">
        <v>2000</v>
      </c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</row>
    <row r="145" spans="1:26" ht="12.75" customHeight="1">
      <c r="A145" s="284" t="s">
        <v>906</v>
      </c>
      <c r="B145" s="374" t="s">
        <v>48</v>
      </c>
      <c r="C145" s="434" t="s">
        <v>787</v>
      </c>
      <c r="D145" s="287">
        <v>2000</v>
      </c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</row>
    <row r="146" spans="1:26" ht="12.75" customHeight="1">
      <c r="A146" s="284" t="s">
        <v>863</v>
      </c>
      <c r="B146" s="374" t="s">
        <v>48</v>
      </c>
      <c r="C146" s="434" t="s">
        <v>907</v>
      </c>
      <c r="D146" s="287">
        <v>2000</v>
      </c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</row>
    <row r="147" spans="1:26" ht="12.75" customHeight="1">
      <c r="A147" s="284" t="s">
        <v>866</v>
      </c>
      <c r="B147" s="374" t="s">
        <v>48</v>
      </c>
      <c r="C147" s="434" t="s">
        <v>725</v>
      </c>
      <c r="D147" s="416">
        <v>2000</v>
      </c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</row>
    <row r="148" spans="1:26" ht="12.75" customHeight="1">
      <c r="A148" s="377" t="s">
        <v>908</v>
      </c>
      <c r="B148" s="374" t="s">
        <v>48</v>
      </c>
      <c r="C148" s="399" t="s">
        <v>909</v>
      </c>
      <c r="D148" s="416">
        <v>2000</v>
      </c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</row>
    <row r="149" spans="1:26" ht="12.75" customHeight="1">
      <c r="A149" s="377" t="s">
        <v>910</v>
      </c>
      <c r="B149" s="374" t="s">
        <v>48</v>
      </c>
      <c r="C149" s="399" t="s">
        <v>870</v>
      </c>
      <c r="D149" s="416">
        <v>2000</v>
      </c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</row>
    <row r="150" spans="1:26" ht="12.75" customHeight="1">
      <c r="A150" s="377" t="s">
        <v>869</v>
      </c>
      <c r="B150" s="374" t="s">
        <v>48</v>
      </c>
      <c r="C150" s="399" t="s">
        <v>911</v>
      </c>
      <c r="D150" s="416">
        <v>2000</v>
      </c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</row>
    <row r="151" spans="1:26" ht="12.75" customHeight="1">
      <c r="A151" s="377" t="s">
        <v>912</v>
      </c>
      <c r="B151" s="374" t="s">
        <v>48</v>
      </c>
      <c r="C151" s="399" t="s">
        <v>870</v>
      </c>
      <c r="D151" s="416">
        <v>2000</v>
      </c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</row>
    <row r="152" spans="1:26" ht="12.75" customHeight="1">
      <c r="A152" s="377" t="s">
        <v>913</v>
      </c>
      <c r="B152" s="374" t="s">
        <v>48</v>
      </c>
      <c r="C152" s="399" t="s">
        <v>870</v>
      </c>
      <c r="D152" s="416">
        <v>2000</v>
      </c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</row>
    <row r="153" spans="1:26" ht="12.75" customHeight="1">
      <c r="A153" s="284" t="s">
        <v>891</v>
      </c>
      <c r="B153" s="374" t="s">
        <v>81</v>
      </c>
      <c r="C153" s="374" t="s">
        <v>916</v>
      </c>
      <c r="D153" s="296">
        <v>2500</v>
      </c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</row>
    <row r="154" spans="1:26" ht="12.75" customHeight="1">
      <c r="A154" s="284" t="s">
        <v>865</v>
      </c>
      <c r="B154" s="374" t="s">
        <v>81</v>
      </c>
      <c r="C154" s="374" t="s">
        <v>918</v>
      </c>
      <c r="D154" s="296">
        <v>2000</v>
      </c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</row>
    <row r="155" spans="1:26" ht="12.75" customHeight="1">
      <c r="A155" s="284" t="s">
        <v>863</v>
      </c>
      <c r="B155" s="374" t="s">
        <v>81</v>
      </c>
      <c r="C155" s="374" t="s">
        <v>919</v>
      </c>
      <c r="D155" s="296">
        <v>2000</v>
      </c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</row>
    <row r="156" spans="1:26" ht="12.75" customHeight="1">
      <c r="A156" s="284" t="s">
        <v>906</v>
      </c>
      <c r="B156" s="374" t="s">
        <v>81</v>
      </c>
      <c r="C156" s="374" t="s">
        <v>920</v>
      </c>
      <c r="D156" s="296">
        <v>2000</v>
      </c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</row>
    <row r="157" spans="1:26" ht="12.75" customHeight="1">
      <c r="A157" s="284" t="s">
        <v>901</v>
      </c>
      <c r="B157" s="374" t="s">
        <v>81</v>
      </c>
      <c r="C157" s="374" t="s">
        <v>894</v>
      </c>
      <c r="D157" s="296">
        <v>2000</v>
      </c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</row>
    <row r="158" spans="1:26" ht="12.75" customHeight="1">
      <c r="A158" s="284" t="s">
        <v>903</v>
      </c>
      <c r="B158" s="374" t="s">
        <v>81</v>
      </c>
      <c r="C158" s="374" t="s">
        <v>894</v>
      </c>
      <c r="D158" s="296">
        <v>2000</v>
      </c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</row>
    <row r="159" spans="1:26" ht="12.75" customHeight="1">
      <c r="A159" s="284" t="s">
        <v>898</v>
      </c>
      <c r="B159" s="374" t="s">
        <v>81</v>
      </c>
      <c r="C159" s="374" t="s">
        <v>894</v>
      </c>
      <c r="D159" s="296">
        <v>2000</v>
      </c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</row>
    <row r="160" spans="1:26" ht="12.75" customHeight="1">
      <c r="A160" s="284" t="s">
        <v>893</v>
      </c>
      <c r="B160" s="374" t="s">
        <v>81</v>
      </c>
      <c r="C160" s="374" t="s">
        <v>921</v>
      </c>
      <c r="D160" s="296">
        <v>2500</v>
      </c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</row>
    <row r="161" spans="1:26" ht="12.75" customHeight="1">
      <c r="A161" s="284" t="s">
        <v>860</v>
      </c>
      <c r="B161" s="374" t="s">
        <v>81</v>
      </c>
      <c r="C161" s="374" t="s">
        <v>922</v>
      </c>
      <c r="D161" s="296">
        <v>2000</v>
      </c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</row>
    <row r="162" spans="1:26" ht="12.75" customHeight="1">
      <c r="A162" s="284" t="s">
        <v>886</v>
      </c>
      <c r="B162" s="374" t="s">
        <v>81</v>
      </c>
      <c r="C162" s="374" t="s">
        <v>923</v>
      </c>
      <c r="D162" s="296">
        <v>2500</v>
      </c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</row>
    <row r="163" spans="1:26" ht="12.75" customHeight="1">
      <c r="A163" s="284" t="s">
        <v>880</v>
      </c>
      <c r="B163" s="374" t="s">
        <v>81</v>
      </c>
      <c r="C163" s="374" t="s">
        <v>920</v>
      </c>
      <c r="D163" s="296">
        <v>2000</v>
      </c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</row>
    <row r="164" spans="1:26" ht="12.75" customHeight="1">
      <c r="A164" s="284" t="s">
        <v>904</v>
      </c>
      <c r="B164" s="374" t="s">
        <v>81</v>
      </c>
      <c r="C164" s="374" t="s">
        <v>920</v>
      </c>
      <c r="D164" s="296">
        <v>2000</v>
      </c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</row>
    <row r="165" spans="1:26" ht="12.75" customHeight="1">
      <c r="A165" s="284" t="s">
        <v>905</v>
      </c>
      <c r="B165" s="374" t="s">
        <v>81</v>
      </c>
      <c r="C165" s="374" t="s">
        <v>920</v>
      </c>
      <c r="D165" s="296">
        <v>2000</v>
      </c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</row>
    <row r="166" spans="1:26" ht="12.75" customHeight="1">
      <c r="A166" s="284" t="s">
        <v>896</v>
      </c>
      <c r="B166" s="374" t="s">
        <v>81</v>
      </c>
      <c r="C166" s="374" t="s">
        <v>923</v>
      </c>
      <c r="D166" s="296">
        <v>2500</v>
      </c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</row>
    <row r="167" spans="1:26" ht="12.75" customHeight="1">
      <c r="A167" s="284" t="s">
        <v>878</v>
      </c>
      <c r="B167" s="374" t="s">
        <v>81</v>
      </c>
      <c r="C167" s="374" t="s">
        <v>924</v>
      </c>
      <c r="D167" s="296">
        <v>2000</v>
      </c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</row>
    <row r="168" spans="1:26" ht="12.75" customHeight="1">
      <c r="A168" s="284" t="s">
        <v>883</v>
      </c>
      <c r="B168" s="374" t="s">
        <v>81</v>
      </c>
      <c r="C168" s="374" t="s">
        <v>925</v>
      </c>
      <c r="D168" s="296">
        <v>2500</v>
      </c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</row>
    <row r="169" spans="1:26" ht="12.75" customHeight="1">
      <c r="A169" s="284" t="s">
        <v>857</v>
      </c>
      <c r="B169" s="374" t="s">
        <v>81</v>
      </c>
      <c r="C169" s="374" t="s">
        <v>922</v>
      </c>
      <c r="D169" s="296">
        <v>2000</v>
      </c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</row>
    <row r="170" spans="1:26" ht="12.75" customHeight="1">
      <c r="A170" s="284" t="s">
        <v>902</v>
      </c>
      <c r="B170" s="374" t="s">
        <v>81</v>
      </c>
      <c r="C170" s="374" t="s">
        <v>920</v>
      </c>
      <c r="D170" s="296">
        <v>2000</v>
      </c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</row>
    <row r="171" spans="1:26" ht="12.75" customHeight="1">
      <c r="A171" s="284" t="s">
        <v>866</v>
      </c>
      <c r="B171" s="374" t="s">
        <v>81</v>
      </c>
      <c r="C171" s="374" t="s">
        <v>926</v>
      </c>
      <c r="D171" s="296">
        <v>2000</v>
      </c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</row>
    <row r="172" spans="1:26" ht="12.75" customHeight="1">
      <c r="A172" s="284" t="s">
        <v>933</v>
      </c>
      <c r="B172" s="374" t="s">
        <v>81</v>
      </c>
      <c r="C172" s="374" t="s">
        <v>934</v>
      </c>
      <c r="D172" s="435">
        <v>4000</v>
      </c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</row>
    <row r="173" spans="1:26" ht="12.75" customHeight="1">
      <c r="A173" s="284" t="s">
        <v>930</v>
      </c>
      <c r="B173" s="374" t="s">
        <v>81</v>
      </c>
      <c r="C173" s="374" t="s">
        <v>2213</v>
      </c>
      <c r="D173" s="435">
        <v>6000</v>
      </c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</row>
    <row r="174" spans="1:26" ht="12.75" customHeight="1">
      <c r="A174" s="377" t="s">
        <v>936</v>
      </c>
      <c r="B174" s="399" t="s">
        <v>81</v>
      </c>
      <c r="C174" s="399" t="s">
        <v>937</v>
      </c>
      <c r="D174" s="436">
        <v>2500</v>
      </c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</row>
    <row r="175" spans="1:26" ht="12.75" customHeight="1">
      <c r="A175" s="377" t="s">
        <v>720</v>
      </c>
      <c r="B175" s="437" t="s">
        <v>81</v>
      </c>
      <c r="C175" s="399" t="s">
        <v>937</v>
      </c>
      <c r="D175" s="436">
        <v>2500</v>
      </c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</row>
    <row r="176" spans="1:26" ht="12.75" customHeight="1">
      <c r="A176" s="377" t="s">
        <v>869</v>
      </c>
      <c r="B176" s="437" t="s">
        <v>81</v>
      </c>
      <c r="C176" s="399" t="s">
        <v>939</v>
      </c>
      <c r="D176" s="436">
        <v>2000</v>
      </c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</row>
    <row r="177" spans="1:26" ht="12.75" customHeight="1">
      <c r="A177" s="377" t="s">
        <v>2214</v>
      </c>
      <c r="B177" s="437" t="s">
        <v>81</v>
      </c>
      <c r="C177" s="399" t="s">
        <v>911</v>
      </c>
      <c r="D177" s="436">
        <v>2000</v>
      </c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</row>
    <row r="178" spans="1:26" ht="12.75" customHeight="1">
      <c r="A178" s="377" t="s">
        <v>913</v>
      </c>
      <c r="B178" s="437" t="s">
        <v>81</v>
      </c>
      <c r="C178" s="399" t="s">
        <v>911</v>
      </c>
      <c r="D178" s="436">
        <v>2000</v>
      </c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12.75" customHeight="1">
      <c r="A179" s="377" t="s">
        <v>910</v>
      </c>
      <c r="B179" s="437" t="s">
        <v>81</v>
      </c>
      <c r="C179" s="399" t="s">
        <v>911</v>
      </c>
      <c r="D179" s="436">
        <v>2000</v>
      </c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12.75" customHeight="1">
      <c r="A180" s="377" t="s">
        <v>908</v>
      </c>
      <c r="B180" s="437" t="s">
        <v>81</v>
      </c>
      <c r="C180" s="399" t="s">
        <v>940</v>
      </c>
      <c r="D180" s="436">
        <v>2000</v>
      </c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12.75" customHeight="1">
      <c r="A181" s="377" t="s">
        <v>936</v>
      </c>
      <c r="B181" s="399" t="s">
        <v>141</v>
      </c>
      <c r="C181" s="399" t="s">
        <v>942</v>
      </c>
      <c r="D181" s="303">
        <v>2500</v>
      </c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12.75" customHeight="1">
      <c r="A182" s="377" t="s">
        <v>720</v>
      </c>
      <c r="B182" s="399" t="s">
        <v>141</v>
      </c>
      <c r="C182" s="399" t="s">
        <v>942</v>
      </c>
      <c r="D182" s="303">
        <v>2500</v>
      </c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12.75" customHeight="1">
      <c r="A183" s="377" t="s">
        <v>878</v>
      </c>
      <c r="B183" s="399" t="s">
        <v>141</v>
      </c>
      <c r="C183" s="379" t="s">
        <v>944</v>
      </c>
      <c r="D183" s="303">
        <v>2000</v>
      </c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12.75" customHeight="1">
      <c r="A184" s="377" t="s">
        <v>948</v>
      </c>
      <c r="B184" s="399" t="s">
        <v>141</v>
      </c>
      <c r="C184" s="379" t="s">
        <v>931</v>
      </c>
      <c r="D184" s="303">
        <v>4000</v>
      </c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12.75" customHeight="1">
      <c r="A185" s="377" t="s">
        <v>949</v>
      </c>
      <c r="B185" s="399" t="s">
        <v>141</v>
      </c>
      <c r="C185" s="379" t="s">
        <v>931</v>
      </c>
      <c r="D185" s="303">
        <v>4000</v>
      </c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12.75" customHeight="1">
      <c r="A186" s="377" t="s">
        <v>866</v>
      </c>
      <c r="B186" s="399" t="s">
        <v>141</v>
      </c>
      <c r="C186" s="379" t="s">
        <v>818</v>
      </c>
      <c r="D186" s="303">
        <v>2000</v>
      </c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12.75" customHeight="1">
      <c r="A187" s="377" t="s">
        <v>883</v>
      </c>
      <c r="B187" s="399" t="s">
        <v>141</v>
      </c>
      <c r="C187" s="379" t="s">
        <v>954</v>
      </c>
      <c r="D187" s="303">
        <v>2500</v>
      </c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12.75" customHeight="1">
      <c r="A188" s="377" t="s">
        <v>901</v>
      </c>
      <c r="B188" s="399" t="s">
        <v>141</v>
      </c>
      <c r="C188" s="379" t="s">
        <v>918</v>
      </c>
      <c r="D188" s="303">
        <v>2000</v>
      </c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12.75" customHeight="1">
      <c r="A189" s="377" t="s">
        <v>903</v>
      </c>
      <c r="B189" s="399" t="s">
        <v>141</v>
      </c>
      <c r="C189" s="379" t="s">
        <v>918</v>
      </c>
      <c r="D189" s="303">
        <v>2000</v>
      </c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12.75" customHeight="1">
      <c r="A190" s="377" t="s">
        <v>757</v>
      </c>
      <c r="B190" s="399" t="s">
        <v>141</v>
      </c>
      <c r="C190" s="379" t="s">
        <v>931</v>
      </c>
      <c r="D190" s="303">
        <v>4000</v>
      </c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12.75" customHeight="1">
      <c r="A191" s="377" t="s">
        <v>760</v>
      </c>
      <c r="B191" s="399" t="s">
        <v>141</v>
      </c>
      <c r="C191" s="379" t="s">
        <v>931</v>
      </c>
      <c r="D191" s="303">
        <v>4000</v>
      </c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12.75" customHeight="1">
      <c r="A192" s="377" t="s">
        <v>898</v>
      </c>
      <c r="B192" s="399" t="s">
        <v>141</v>
      </c>
      <c r="C192" s="379" t="s">
        <v>918</v>
      </c>
      <c r="D192" s="303">
        <v>2000</v>
      </c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12.75" customHeight="1">
      <c r="A193" s="377" t="s">
        <v>886</v>
      </c>
      <c r="B193" s="399" t="s">
        <v>141</v>
      </c>
      <c r="C193" s="379" t="s">
        <v>954</v>
      </c>
      <c r="D193" s="303">
        <v>2500</v>
      </c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12.75" customHeight="1">
      <c r="A194" s="377" t="s">
        <v>893</v>
      </c>
      <c r="B194" s="399" t="s">
        <v>141</v>
      </c>
      <c r="C194" s="379" t="s">
        <v>956</v>
      </c>
      <c r="D194" s="303">
        <v>2500</v>
      </c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12.75" customHeight="1">
      <c r="A195" s="377" t="s">
        <v>891</v>
      </c>
      <c r="B195" s="399" t="s">
        <v>141</v>
      </c>
      <c r="C195" s="379" t="s">
        <v>957</v>
      </c>
      <c r="D195" s="303">
        <v>2500</v>
      </c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12.75" customHeight="1">
      <c r="A196" s="377" t="s">
        <v>896</v>
      </c>
      <c r="B196" s="399" t="s">
        <v>141</v>
      </c>
      <c r="C196" s="379" t="s">
        <v>958</v>
      </c>
      <c r="D196" s="303">
        <v>2500</v>
      </c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12.75" customHeight="1">
      <c r="A197" s="377" t="s">
        <v>959</v>
      </c>
      <c r="B197" s="399" t="s">
        <v>141</v>
      </c>
      <c r="C197" s="379" t="s">
        <v>931</v>
      </c>
      <c r="D197" s="303">
        <v>4000</v>
      </c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12.75" customHeight="1">
      <c r="A198" s="377" t="s">
        <v>933</v>
      </c>
      <c r="B198" s="399" t="s">
        <v>141</v>
      </c>
      <c r="C198" s="379" t="s">
        <v>960</v>
      </c>
      <c r="D198" s="303">
        <v>4000</v>
      </c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12.75" customHeight="1">
      <c r="A199" s="377" t="s">
        <v>963</v>
      </c>
      <c r="B199" s="399" t="s">
        <v>141</v>
      </c>
      <c r="C199" s="379" t="s">
        <v>870</v>
      </c>
      <c r="D199" s="303">
        <v>2000</v>
      </c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12.75" customHeight="1">
      <c r="A200" s="377" t="s">
        <v>913</v>
      </c>
      <c r="B200" s="399" t="s">
        <v>141</v>
      </c>
      <c r="C200" s="379" t="s">
        <v>939</v>
      </c>
      <c r="D200" s="303">
        <v>2000</v>
      </c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12.75" customHeight="1">
      <c r="A201" s="377" t="s">
        <v>2214</v>
      </c>
      <c r="B201" s="399" t="s">
        <v>141</v>
      </c>
      <c r="C201" s="379" t="s">
        <v>939</v>
      </c>
      <c r="D201" s="303">
        <v>2000</v>
      </c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12.75" customHeight="1">
      <c r="A202" s="377" t="s">
        <v>869</v>
      </c>
      <c r="B202" s="399" t="s">
        <v>141</v>
      </c>
      <c r="C202" s="379" t="s">
        <v>965</v>
      </c>
      <c r="D202" s="303">
        <v>2000</v>
      </c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12.75" customHeight="1">
      <c r="A203" s="377" t="s">
        <v>966</v>
      </c>
      <c r="B203" s="399" t="s">
        <v>141</v>
      </c>
      <c r="C203" s="379" t="s">
        <v>870</v>
      </c>
      <c r="D203" s="303">
        <v>2000</v>
      </c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12.75" customHeight="1">
      <c r="A204" s="377" t="s">
        <v>949</v>
      </c>
      <c r="B204" s="399" t="s">
        <v>167</v>
      </c>
      <c r="C204" s="379" t="s">
        <v>931</v>
      </c>
      <c r="D204" s="303">
        <v>4000</v>
      </c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12.75" customHeight="1">
      <c r="A205" s="377" t="s">
        <v>959</v>
      </c>
      <c r="B205" s="399" t="s">
        <v>167</v>
      </c>
      <c r="C205" s="379" t="s">
        <v>931</v>
      </c>
      <c r="D205" s="303">
        <v>4000</v>
      </c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12.75" customHeight="1">
      <c r="A206" s="377" t="s">
        <v>948</v>
      </c>
      <c r="B206" s="399" t="s">
        <v>167</v>
      </c>
      <c r="C206" s="379" t="s">
        <v>931</v>
      </c>
      <c r="D206" s="303">
        <v>4000</v>
      </c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12.75" customHeight="1">
      <c r="A207" s="377" t="s">
        <v>760</v>
      </c>
      <c r="B207" s="399" t="s">
        <v>167</v>
      </c>
      <c r="C207" s="379" t="s">
        <v>931</v>
      </c>
      <c r="D207" s="303">
        <v>4000</v>
      </c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12.75" customHeight="1">
      <c r="A208" s="377" t="s">
        <v>893</v>
      </c>
      <c r="B208" s="399" t="s">
        <v>167</v>
      </c>
      <c r="C208" s="379" t="s">
        <v>971</v>
      </c>
      <c r="D208" s="303">
        <v>2500</v>
      </c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12.75" customHeight="1">
      <c r="A209" s="377" t="s">
        <v>891</v>
      </c>
      <c r="B209" s="399" t="s">
        <v>167</v>
      </c>
      <c r="C209" s="379" t="s">
        <v>971</v>
      </c>
      <c r="D209" s="303">
        <v>2500</v>
      </c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12.75" customHeight="1">
      <c r="A210" s="377" t="s">
        <v>973</v>
      </c>
      <c r="B210" s="399" t="s">
        <v>167</v>
      </c>
      <c r="C210" s="379" t="s">
        <v>931</v>
      </c>
      <c r="D210" s="303">
        <v>4000</v>
      </c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12.75" customHeight="1">
      <c r="A211" s="377" t="s">
        <v>878</v>
      </c>
      <c r="B211" s="399" t="s">
        <v>167</v>
      </c>
      <c r="C211" s="379" t="s">
        <v>851</v>
      </c>
      <c r="D211" s="303">
        <v>2000</v>
      </c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12.75" customHeight="1">
      <c r="A212" s="377" t="s">
        <v>883</v>
      </c>
      <c r="B212" s="399" t="s">
        <v>167</v>
      </c>
      <c r="C212" s="379" t="s">
        <v>974</v>
      </c>
      <c r="D212" s="303">
        <v>2500</v>
      </c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12.75" customHeight="1">
      <c r="A213" s="377" t="s">
        <v>886</v>
      </c>
      <c r="B213" s="399" t="s">
        <v>167</v>
      </c>
      <c r="C213" s="379" t="s">
        <v>974</v>
      </c>
      <c r="D213" s="303">
        <v>2500</v>
      </c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12.75" customHeight="1">
      <c r="A214" s="377" t="s">
        <v>896</v>
      </c>
      <c r="B214" s="399" t="s">
        <v>167</v>
      </c>
      <c r="C214" s="379" t="s">
        <v>974</v>
      </c>
      <c r="D214" s="303">
        <v>2500</v>
      </c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12.75" customHeight="1">
      <c r="A215" s="377" t="s">
        <v>933</v>
      </c>
      <c r="B215" s="399" t="s">
        <v>167</v>
      </c>
      <c r="C215" s="379" t="s">
        <v>931</v>
      </c>
      <c r="D215" s="303">
        <v>4000</v>
      </c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12.75" customHeight="1">
      <c r="A216" s="377" t="s">
        <v>912</v>
      </c>
      <c r="B216" s="399" t="s">
        <v>167</v>
      </c>
      <c r="C216" s="379" t="s">
        <v>965</v>
      </c>
      <c r="D216" s="303">
        <v>2000</v>
      </c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12.75" customHeight="1">
      <c r="A217" s="377" t="s">
        <v>913</v>
      </c>
      <c r="B217" s="399" t="s">
        <v>167</v>
      </c>
      <c r="C217" s="379" t="s">
        <v>965</v>
      </c>
      <c r="D217" s="303">
        <v>2000</v>
      </c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12.75" customHeight="1">
      <c r="A218" s="377" t="s">
        <v>963</v>
      </c>
      <c r="B218" s="399" t="s">
        <v>167</v>
      </c>
      <c r="C218" s="379" t="s">
        <v>911</v>
      </c>
      <c r="D218" s="303">
        <v>2000</v>
      </c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12.75" customHeight="1">
      <c r="A219" s="377" t="s">
        <v>966</v>
      </c>
      <c r="B219" s="399" t="s">
        <v>167</v>
      </c>
      <c r="C219" s="379" t="s">
        <v>911</v>
      </c>
      <c r="D219" s="303">
        <v>2000</v>
      </c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12.75" customHeight="1">
      <c r="A220" s="377" t="s">
        <v>886</v>
      </c>
      <c r="B220" s="399" t="s">
        <v>222</v>
      </c>
      <c r="C220" s="379" t="s">
        <v>979</v>
      </c>
      <c r="D220" s="303">
        <v>2500</v>
      </c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12.75" customHeight="1">
      <c r="A221" s="377" t="s">
        <v>896</v>
      </c>
      <c r="B221" s="399" t="s">
        <v>222</v>
      </c>
      <c r="C221" s="379" t="s">
        <v>979</v>
      </c>
      <c r="D221" s="303">
        <v>2500</v>
      </c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12.75" customHeight="1">
      <c r="A222" s="377" t="s">
        <v>883</v>
      </c>
      <c r="B222" s="399" t="s">
        <v>222</v>
      </c>
      <c r="C222" s="379" t="s">
        <v>979</v>
      </c>
      <c r="D222" s="303">
        <v>2500</v>
      </c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12.75" customHeight="1">
      <c r="A223" s="377" t="s">
        <v>893</v>
      </c>
      <c r="B223" s="399" t="s">
        <v>222</v>
      </c>
      <c r="C223" s="379" t="s">
        <v>981</v>
      </c>
      <c r="D223" s="400">
        <v>2500</v>
      </c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12.75" customHeight="1">
      <c r="A224" s="377" t="s">
        <v>891</v>
      </c>
      <c r="B224" s="399" t="s">
        <v>222</v>
      </c>
      <c r="C224" s="379" t="s">
        <v>981</v>
      </c>
      <c r="D224" s="303">
        <v>2500</v>
      </c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12.75" customHeight="1">
      <c r="A225" s="377" t="s">
        <v>963</v>
      </c>
      <c r="B225" s="399" t="s">
        <v>222</v>
      </c>
      <c r="C225" s="379" t="s">
        <v>939</v>
      </c>
      <c r="D225" s="303">
        <v>2000</v>
      </c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12.75" customHeight="1">
      <c r="A226" s="377" t="s">
        <v>982</v>
      </c>
      <c r="B226" s="399" t="s">
        <v>222</v>
      </c>
      <c r="C226" s="379" t="s">
        <v>983</v>
      </c>
      <c r="D226" s="303">
        <v>2000</v>
      </c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12.75" customHeight="1">
      <c r="A227" s="377" t="s">
        <v>985</v>
      </c>
      <c r="B227" s="399" t="s">
        <v>222</v>
      </c>
      <c r="C227" s="379" t="s">
        <v>983</v>
      </c>
      <c r="D227" s="303">
        <v>2000</v>
      </c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12.75" customHeight="1">
      <c r="A228" s="377" t="s">
        <v>966</v>
      </c>
      <c r="B228" s="399" t="s">
        <v>222</v>
      </c>
      <c r="C228" s="379" t="s">
        <v>939</v>
      </c>
      <c r="D228" s="303">
        <v>2000</v>
      </c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12.75" customHeight="1">
      <c r="A229" s="377" t="s">
        <v>883</v>
      </c>
      <c r="B229" s="399" t="s">
        <v>271</v>
      </c>
      <c r="C229" s="379" t="s">
        <v>1007</v>
      </c>
      <c r="D229" s="303">
        <v>2500</v>
      </c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12.75" customHeight="1">
      <c r="A230" s="377" t="s">
        <v>886</v>
      </c>
      <c r="B230" s="399" t="s">
        <v>271</v>
      </c>
      <c r="C230" s="379" t="s">
        <v>1007</v>
      </c>
      <c r="D230" s="303">
        <v>2500</v>
      </c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12.75" customHeight="1">
      <c r="A231" s="377" t="s">
        <v>1008</v>
      </c>
      <c r="B231" s="399" t="s">
        <v>271</v>
      </c>
      <c r="C231" s="379" t="s">
        <v>1009</v>
      </c>
      <c r="D231" s="303">
        <v>345</v>
      </c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12.75" customHeight="1">
      <c r="A232" s="377" t="s">
        <v>1010</v>
      </c>
      <c r="B232" s="399" t="s">
        <v>271</v>
      </c>
      <c r="C232" s="379" t="s">
        <v>1009</v>
      </c>
      <c r="D232" s="303">
        <v>345</v>
      </c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12.75" customHeight="1">
      <c r="A233" s="377" t="s">
        <v>1011</v>
      </c>
      <c r="B233" s="399" t="s">
        <v>271</v>
      </c>
      <c r="C233" s="379" t="s">
        <v>1009</v>
      </c>
      <c r="D233" s="303">
        <v>1590</v>
      </c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12.75" customHeight="1">
      <c r="A234" s="377" t="s">
        <v>1012</v>
      </c>
      <c r="B234" s="399" t="s">
        <v>271</v>
      </c>
      <c r="C234" s="379" t="s">
        <v>1009</v>
      </c>
      <c r="D234" s="303">
        <v>640</v>
      </c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12.75" customHeight="1">
      <c r="A235" s="377" t="s">
        <v>1013</v>
      </c>
      <c r="B235" s="399" t="s">
        <v>271</v>
      </c>
      <c r="C235" s="379" t="s">
        <v>1009</v>
      </c>
      <c r="D235" s="303">
        <v>1391</v>
      </c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12.75" customHeight="1">
      <c r="A236" s="377" t="s">
        <v>1014</v>
      </c>
      <c r="B236" s="399" t="s">
        <v>271</v>
      </c>
      <c r="C236" s="379" t="s">
        <v>1009</v>
      </c>
      <c r="D236" s="303">
        <v>520</v>
      </c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12.75" customHeight="1">
      <c r="A237" s="377" t="s">
        <v>1015</v>
      </c>
      <c r="B237" s="399" t="s">
        <v>271</v>
      </c>
      <c r="C237" s="379" t="s">
        <v>1009</v>
      </c>
      <c r="D237" s="303">
        <v>2150</v>
      </c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12.75" customHeight="1">
      <c r="A238" s="377" t="s">
        <v>1016</v>
      </c>
      <c r="B238" s="399" t="s">
        <v>271</v>
      </c>
      <c r="C238" s="379" t="s">
        <v>1009</v>
      </c>
      <c r="D238" s="303">
        <v>625</v>
      </c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12.75" customHeight="1">
      <c r="A239" s="377" t="s">
        <v>1017</v>
      </c>
      <c r="B239" s="399" t="s">
        <v>271</v>
      </c>
      <c r="C239" s="379" t="s">
        <v>1009</v>
      </c>
      <c r="D239" s="303">
        <v>855</v>
      </c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12.75" customHeight="1">
      <c r="A240" s="377" t="s">
        <v>1018</v>
      </c>
      <c r="B240" s="399" t="s">
        <v>271</v>
      </c>
      <c r="C240" s="379" t="s">
        <v>1009</v>
      </c>
      <c r="D240" s="303">
        <v>683.5</v>
      </c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12.75" customHeight="1">
      <c r="A241" s="377" t="s">
        <v>1019</v>
      </c>
      <c r="B241" s="399" t="s">
        <v>271</v>
      </c>
      <c r="C241" s="379" t="s">
        <v>1009</v>
      </c>
      <c r="D241" s="303">
        <v>2419</v>
      </c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12.75" customHeight="1">
      <c r="A242" s="377" t="s">
        <v>1020</v>
      </c>
      <c r="B242" s="399" t="s">
        <v>271</v>
      </c>
      <c r="C242" s="379" t="s">
        <v>1009</v>
      </c>
      <c r="D242" s="303">
        <v>2750</v>
      </c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12.75" customHeight="1">
      <c r="A243" s="377" t="s">
        <v>1021</v>
      </c>
      <c r="B243" s="399" t="s">
        <v>271</v>
      </c>
      <c r="C243" s="379" t="s">
        <v>1009</v>
      </c>
      <c r="D243" s="303">
        <v>790</v>
      </c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12.75" customHeight="1">
      <c r="A244" s="377" t="s">
        <v>1022</v>
      </c>
      <c r="B244" s="399" t="s">
        <v>271</v>
      </c>
      <c r="C244" s="379" t="s">
        <v>1009</v>
      </c>
      <c r="D244" s="303">
        <v>520</v>
      </c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12.75" customHeight="1">
      <c r="A245" s="377" t="s">
        <v>1023</v>
      </c>
      <c r="B245" s="399" t="s">
        <v>271</v>
      </c>
      <c r="C245" s="379" t="s">
        <v>1009</v>
      </c>
      <c r="D245" s="303">
        <v>2670</v>
      </c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12.75" customHeight="1">
      <c r="A246" s="377" t="s">
        <v>1024</v>
      </c>
      <c r="B246" s="399" t="s">
        <v>271</v>
      </c>
      <c r="C246" s="379" t="s">
        <v>1009</v>
      </c>
      <c r="D246" s="303">
        <v>820</v>
      </c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12.75" customHeight="1">
      <c r="A247" s="377" t="s">
        <v>1025</v>
      </c>
      <c r="B247" s="399" t="s">
        <v>271</v>
      </c>
      <c r="C247" s="379" t="s">
        <v>1009</v>
      </c>
      <c r="D247" s="303">
        <v>950</v>
      </c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12.75" customHeight="1">
      <c r="A248" s="377" t="s">
        <v>1026</v>
      </c>
      <c r="B248" s="399" t="s">
        <v>271</v>
      </c>
      <c r="C248" s="379" t="s">
        <v>1009</v>
      </c>
      <c r="D248" s="303">
        <v>1020</v>
      </c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12.75" customHeight="1">
      <c r="A249" s="377" t="s">
        <v>1027</v>
      </c>
      <c r="B249" s="399" t="s">
        <v>271</v>
      </c>
      <c r="C249" s="379" t="s">
        <v>1009</v>
      </c>
      <c r="D249" s="303">
        <v>520</v>
      </c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12.75" customHeight="1">
      <c r="A250" s="377" t="s">
        <v>1028</v>
      </c>
      <c r="B250" s="399" t="s">
        <v>271</v>
      </c>
      <c r="C250" s="379" t="s">
        <v>1009</v>
      </c>
      <c r="D250" s="303">
        <v>820</v>
      </c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12.75" customHeight="1">
      <c r="A251" s="377" t="s">
        <v>1029</v>
      </c>
      <c r="B251" s="399" t="s">
        <v>271</v>
      </c>
      <c r="C251" s="379" t="s">
        <v>1009</v>
      </c>
      <c r="D251" s="303">
        <v>1484</v>
      </c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12.75" customHeight="1">
      <c r="A252" s="377" t="s">
        <v>1008</v>
      </c>
      <c r="B252" s="399" t="s">
        <v>271</v>
      </c>
      <c r="C252" s="379" t="s">
        <v>1032</v>
      </c>
      <c r="D252" s="303">
        <v>552.5104</v>
      </c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12.75" customHeight="1">
      <c r="A253" s="377" t="s">
        <v>1033</v>
      </c>
      <c r="B253" s="399" t="s">
        <v>271</v>
      </c>
      <c r="C253" s="379" t="s">
        <v>1032</v>
      </c>
      <c r="D253" s="303">
        <v>552.5104</v>
      </c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12.75" customHeight="1">
      <c r="A254" s="377" t="s">
        <v>1011</v>
      </c>
      <c r="B254" s="399" t="s">
        <v>271</v>
      </c>
      <c r="C254" s="379" t="s">
        <v>1032</v>
      </c>
      <c r="D254" s="303">
        <v>552.5104</v>
      </c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12.75" customHeight="1">
      <c r="A255" s="377" t="s">
        <v>1012</v>
      </c>
      <c r="B255" s="399" t="s">
        <v>271</v>
      </c>
      <c r="C255" s="379" t="s">
        <v>1032</v>
      </c>
      <c r="D255" s="303">
        <v>552.5104</v>
      </c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12.75" customHeight="1">
      <c r="A256" s="377" t="s">
        <v>1013</v>
      </c>
      <c r="B256" s="399" t="s">
        <v>271</v>
      </c>
      <c r="C256" s="379" t="s">
        <v>1032</v>
      </c>
      <c r="D256" s="303">
        <v>552.5104</v>
      </c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12.75" customHeight="1">
      <c r="A257" s="377" t="s">
        <v>1014</v>
      </c>
      <c r="B257" s="399" t="s">
        <v>271</v>
      </c>
      <c r="C257" s="379" t="s">
        <v>1032</v>
      </c>
      <c r="D257" s="303">
        <v>552.5104</v>
      </c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12.75" customHeight="1">
      <c r="A258" s="377" t="s">
        <v>1034</v>
      </c>
      <c r="B258" s="399" t="s">
        <v>271</v>
      </c>
      <c r="C258" s="379" t="s">
        <v>1032</v>
      </c>
      <c r="D258" s="303">
        <v>552.5104</v>
      </c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12.75" customHeight="1">
      <c r="A259" s="377" t="s">
        <v>1015</v>
      </c>
      <c r="B259" s="399" t="s">
        <v>271</v>
      </c>
      <c r="C259" s="379" t="s">
        <v>1032</v>
      </c>
      <c r="D259" s="303">
        <v>552.5104</v>
      </c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12.75" customHeight="1">
      <c r="A260" s="377" t="s">
        <v>1035</v>
      </c>
      <c r="B260" s="399" t="s">
        <v>271</v>
      </c>
      <c r="C260" s="379" t="s">
        <v>1032</v>
      </c>
      <c r="D260" s="303">
        <v>552.5104</v>
      </c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12.75" customHeight="1">
      <c r="A261" s="377" t="s">
        <v>1016</v>
      </c>
      <c r="B261" s="399" t="s">
        <v>271</v>
      </c>
      <c r="C261" s="379" t="s">
        <v>1032</v>
      </c>
      <c r="D261" s="303">
        <v>552.5104</v>
      </c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12.75" customHeight="1">
      <c r="A262" s="377" t="s">
        <v>1029</v>
      </c>
      <c r="B262" s="399" t="s">
        <v>271</v>
      </c>
      <c r="C262" s="379" t="s">
        <v>1032</v>
      </c>
      <c r="D262" s="303">
        <v>552.5104</v>
      </c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12.75" customHeight="1">
      <c r="A263" s="377" t="s">
        <v>1017</v>
      </c>
      <c r="B263" s="399" t="s">
        <v>271</v>
      </c>
      <c r="C263" s="379" t="s">
        <v>1032</v>
      </c>
      <c r="D263" s="303">
        <v>552.5104</v>
      </c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12.75" customHeight="1">
      <c r="A264" s="377" t="s">
        <v>1036</v>
      </c>
      <c r="B264" s="399" t="s">
        <v>271</v>
      </c>
      <c r="C264" s="379" t="s">
        <v>1032</v>
      </c>
      <c r="D264" s="303">
        <v>552.5104</v>
      </c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12.75" customHeight="1">
      <c r="A265" s="377" t="s">
        <v>1037</v>
      </c>
      <c r="B265" s="399" t="s">
        <v>271</v>
      </c>
      <c r="C265" s="379" t="s">
        <v>1032</v>
      </c>
      <c r="D265" s="303">
        <v>552.5104</v>
      </c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12.75" customHeight="1">
      <c r="A266" s="377" t="s">
        <v>1018</v>
      </c>
      <c r="B266" s="399" t="s">
        <v>271</v>
      </c>
      <c r="C266" s="379" t="s">
        <v>1032</v>
      </c>
      <c r="D266" s="303">
        <v>552.5104</v>
      </c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12.75" customHeight="1">
      <c r="A267" s="377" t="s">
        <v>1019</v>
      </c>
      <c r="B267" s="399" t="s">
        <v>271</v>
      </c>
      <c r="C267" s="379" t="s">
        <v>1032</v>
      </c>
      <c r="D267" s="303">
        <v>552.5104</v>
      </c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12.75" customHeight="1">
      <c r="A268" s="377" t="s">
        <v>1020</v>
      </c>
      <c r="B268" s="399" t="s">
        <v>271</v>
      </c>
      <c r="C268" s="379" t="s">
        <v>1032</v>
      </c>
      <c r="D268" s="303">
        <v>552.5104</v>
      </c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12.75" customHeight="1">
      <c r="A269" s="377" t="s">
        <v>1021</v>
      </c>
      <c r="B269" s="399" t="s">
        <v>271</v>
      </c>
      <c r="C269" s="379" t="s">
        <v>1032</v>
      </c>
      <c r="D269" s="303">
        <v>552.5104</v>
      </c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12.75" customHeight="1">
      <c r="A270" s="377" t="s">
        <v>1022</v>
      </c>
      <c r="B270" s="399" t="s">
        <v>271</v>
      </c>
      <c r="C270" s="379" t="s">
        <v>1032</v>
      </c>
      <c r="D270" s="303">
        <v>552.5104</v>
      </c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12.75" customHeight="1">
      <c r="A271" s="377" t="s">
        <v>1023</v>
      </c>
      <c r="B271" s="399" t="s">
        <v>271</v>
      </c>
      <c r="C271" s="379" t="s">
        <v>1032</v>
      </c>
      <c r="D271" s="303">
        <v>552.5104</v>
      </c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12.75" customHeight="1">
      <c r="A272" s="377" t="s">
        <v>1024</v>
      </c>
      <c r="B272" s="399" t="s">
        <v>271</v>
      </c>
      <c r="C272" s="379" t="s">
        <v>1032</v>
      </c>
      <c r="D272" s="303">
        <v>552.5104</v>
      </c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12.75" customHeight="1">
      <c r="A273" s="377" t="s">
        <v>1025</v>
      </c>
      <c r="B273" s="399" t="s">
        <v>271</v>
      </c>
      <c r="C273" s="379" t="s">
        <v>1032</v>
      </c>
      <c r="D273" s="303">
        <v>552.5104</v>
      </c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12.75" customHeight="1">
      <c r="A274" s="377" t="s">
        <v>1026</v>
      </c>
      <c r="B274" s="399" t="s">
        <v>271</v>
      </c>
      <c r="C274" s="379" t="s">
        <v>1032</v>
      </c>
      <c r="D274" s="303">
        <v>552.5104</v>
      </c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12.75" customHeight="1">
      <c r="A275" s="377" t="s">
        <v>1027</v>
      </c>
      <c r="B275" s="399" t="s">
        <v>271</v>
      </c>
      <c r="C275" s="379" t="s">
        <v>1032</v>
      </c>
      <c r="D275" s="303">
        <v>552.5104</v>
      </c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12.75" customHeight="1">
      <c r="A276" s="377" t="s">
        <v>1028</v>
      </c>
      <c r="B276" s="399" t="s">
        <v>271</v>
      </c>
      <c r="C276" s="379" t="s">
        <v>1032</v>
      </c>
      <c r="D276" s="303">
        <v>552.5104</v>
      </c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12.75" customHeight="1">
      <c r="A277" s="377" t="s">
        <v>982</v>
      </c>
      <c r="B277" s="399" t="s">
        <v>271</v>
      </c>
      <c r="C277" s="379" t="s">
        <v>1038</v>
      </c>
      <c r="D277" s="303">
        <v>2000</v>
      </c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12.75" customHeight="1">
      <c r="A278" s="377" t="s">
        <v>985</v>
      </c>
      <c r="B278" s="399" t="s">
        <v>271</v>
      </c>
      <c r="C278" s="379" t="s">
        <v>1038</v>
      </c>
      <c r="D278" s="303">
        <v>2000</v>
      </c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12.75" customHeight="1">
      <c r="A279" s="377" t="s">
        <v>963</v>
      </c>
      <c r="B279" s="399" t="s">
        <v>271</v>
      </c>
      <c r="C279" s="379" t="s">
        <v>965</v>
      </c>
      <c r="D279" s="303">
        <v>2000</v>
      </c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12.75" customHeight="1">
      <c r="A280" s="377" t="s">
        <v>966</v>
      </c>
      <c r="B280" s="399" t="s">
        <v>271</v>
      </c>
      <c r="C280" s="379" t="s">
        <v>965</v>
      </c>
      <c r="D280" s="303">
        <v>2000</v>
      </c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12.75" customHeight="1">
      <c r="A281" s="377" t="s">
        <v>896</v>
      </c>
      <c r="B281" s="399" t="s">
        <v>323</v>
      </c>
      <c r="C281" s="379" t="s">
        <v>1007</v>
      </c>
      <c r="D281" s="303">
        <v>2500</v>
      </c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12.75" customHeight="1">
      <c r="A282" s="377" t="s">
        <v>1050</v>
      </c>
      <c r="B282" s="399" t="s">
        <v>323</v>
      </c>
      <c r="C282" s="378" t="s">
        <v>1051</v>
      </c>
      <c r="D282" s="303">
        <v>2722</v>
      </c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12.75" customHeight="1">
      <c r="A283" s="377" t="s">
        <v>1052</v>
      </c>
      <c r="B283" s="399" t="s">
        <v>323</v>
      </c>
      <c r="C283" s="378" t="s">
        <v>1051</v>
      </c>
      <c r="D283" s="303">
        <v>474</v>
      </c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12.75" customHeight="1">
      <c r="A284" s="377" t="s">
        <v>1053</v>
      </c>
      <c r="B284" s="399" t="s">
        <v>323</v>
      </c>
      <c r="C284" s="378" t="s">
        <v>1051</v>
      </c>
      <c r="D284" s="303">
        <v>1480</v>
      </c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12.75" customHeight="1">
      <c r="A285" s="377" t="s">
        <v>1054</v>
      </c>
      <c r="B285" s="399" t="s">
        <v>323</v>
      </c>
      <c r="C285" s="378" t="s">
        <v>1051</v>
      </c>
      <c r="D285" s="303">
        <v>1351</v>
      </c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12.75" customHeight="1">
      <c r="A286" s="377" t="s">
        <v>1055</v>
      </c>
      <c r="B286" s="399" t="s">
        <v>323</v>
      </c>
      <c r="C286" s="378" t="s">
        <v>1051</v>
      </c>
      <c r="D286" s="303">
        <v>630</v>
      </c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12.75" customHeight="1">
      <c r="A287" s="377" t="s">
        <v>1056</v>
      </c>
      <c r="B287" s="399" t="s">
        <v>323</v>
      </c>
      <c r="C287" s="378" t="s">
        <v>1051</v>
      </c>
      <c r="D287" s="303">
        <v>574</v>
      </c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12.75" customHeight="1">
      <c r="A288" s="377" t="s">
        <v>1057</v>
      </c>
      <c r="B288" s="399" t="s">
        <v>323</v>
      </c>
      <c r="C288" s="378" t="s">
        <v>1051</v>
      </c>
      <c r="D288" s="303">
        <v>306</v>
      </c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12.75" customHeight="1">
      <c r="A289" s="377" t="s">
        <v>982</v>
      </c>
      <c r="B289" s="399" t="s">
        <v>323</v>
      </c>
      <c r="C289" s="378" t="s">
        <v>1058</v>
      </c>
      <c r="D289" s="303">
        <v>2000</v>
      </c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12.75" customHeight="1">
      <c r="A290" s="377" t="s">
        <v>985</v>
      </c>
      <c r="B290" s="399" t="s">
        <v>323</v>
      </c>
      <c r="C290" s="378" t="s">
        <v>1058</v>
      </c>
      <c r="D290" s="303">
        <v>2000</v>
      </c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12.75" customHeight="1">
      <c r="A291" s="377" t="s">
        <v>1059</v>
      </c>
      <c r="B291" s="399" t="s">
        <v>323</v>
      </c>
      <c r="C291" s="378" t="s">
        <v>1060</v>
      </c>
      <c r="D291" s="303">
        <v>2000</v>
      </c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12.75" customHeight="1">
      <c r="A292" s="377" t="s">
        <v>1061</v>
      </c>
      <c r="B292" s="399" t="s">
        <v>323</v>
      </c>
      <c r="C292" s="378" t="s">
        <v>1060</v>
      </c>
      <c r="D292" s="303">
        <v>2000</v>
      </c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12.75" customHeight="1">
      <c r="A293" s="377" t="s">
        <v>1064</v>
      </c>
      <c r="B293" s="399" t="s">
        <v>362</v>
      </c>
      <c r="C293" s="378" t="s">
        <v>1051</v>
      </c>
      <c r="D293" s="303">
        <v>3639</v>
      </c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12.75" customHeight="1">
      <c r="A294" s="377" t="s">
        <v>1065</v>
      </c>
      <c r="B294" s="399" t="s">
        <v>362</v>
      </c>
      <c r="C294" s="378" t="s">
        <v>1051</v>
      </c>
      <c r="D294" s="303">
        <v>3665.69</v>
      </c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12.75" customHeight="1">
      <c r="A295" s="377" t="s">
        <v>1078</v>
      </c>
      <c r="B295" s="399" t="s">
        <v>362</v>
      </c>
      <c r="C295" s="379" t="s">
        <v>1079</v>
      </c>
      <c r="D295" s="303">
        <v>2500</v>
      </c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12.75" customHeight="1">
      <c r="A296" s="377" t="s">
        <v>1091</v>
      </c>
      <c r="B296" s="399" t="s">
        <v>362</v>
      </c>
      <c r="C296" s="379" t="s">
        <v>714</v>
      </c>
      <c r="D296" s="303">
        <v>2000</v>
      </c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12.75" customHeight="1">
      <c r="A297" s="377" t="s">
        <v>1059</v>
      </c>
      <c r="B297" s="399" t="s">
        <v>362</v>
      </c>
      <c r="C297" s="379" t="s">
        <v>1092</v>
      </c>
      <c r="D297" s="303">
        <v>2000</v>
      </c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12.75" customHeight="1">
      <c r="A298" s="377" t="s">
        <v>1093</v>
      </c>
      <c r="B298" s="399" t="s">
        <v>362</v>
      </c>
      <c r="C298" s="379" t="s">
        <v>1079</v>
      </c>
      <c r="D298" s="303">
        <v>2500</v>
      </c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12.75" customHeight="1">
      <c r="A299" s="377" t="s">
        <v>1035</v>
      </c>
      <c r="B299" s="399" t="s">
        <v>362</v>
      </c>
      <c r="C299" s="379" t="s">
        <v>1079</v>
      </c>
      <c r="D299" s="303">
        <v>2500</v>
      </c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12.75" customHeight="1">
      <c r="A300" s="377" t="s">
        <v>1095</v>
      </c>
      <c r="B300" s="399" t="s">
        <v>362</v>
      </c>
      <c r="C300" s="379" t="s">
        <v>1079</v>
      </c>
      <c r="D300" s="303">
        <v>2500</v>
      </c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12.75" customHeight="1">
      <c r="A301" s="377" t="s">
        <v>1096</v>
      </c>
      <c r="B301" s="399" t="s">
        <v>362</v>
      </c>
      <c r="C301" s="379" t="s">
        <v>1079</v>
      </c>
      <c r="D301" s="303">
        <v>2500</v>
      </c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12.75" customHeight="1">
      <c r="A302" s="377" t="s">
        <v>1098</v>
      </c>
      <c r="B302" s="399" t="s">
        <v>362</v>
      </c>
      <c r="C302" s="379" t="s">
        <v>714</v>
      </c>
      <c r="D302" s="303">
        <v>2000</v>
      </c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12.75" customHeight="1">
      <c r="A303" s="377" t="s">
        <v>1109</v>
      </c>
      <c r="B303" s="399" t="s">
        <v>362</v>
      </c>
      <c r="C303" s="379" t="s">
        <v>870</v>
      </c>
      <c r="D303" s="303">
        <v>2000</v>
      </c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12.75" customHeight="1">
      <c r="A304" s="377" t="s">
        <v>1110</v>
      </c>
      <c r="B304" s="399" t="s">
        <v>362</v>
      </c>
      <c r="C304" s="379" t="s">
        <v>870</v>
      </c>
      <c r="D304" s="303">
        <v>2000</v>
      </c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12.75" customHeight="1">
      <c r="A305" s="377" t="s">
        <v>1111</v>
      </c>
      <c r="B305" s="399" t="s">
        <v>362</v>
      </c>
      <c r="C305" s="379" t="s">
        <v>909</v>
      </c>
      <c r="D305" s="303">
        <v>2000</v>
      </c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12.75" customHeight="1">
      <c r="A306" s="377" t="s">
        <v>1113</v>
      </c>
      <c r="B306" s="399" t="s">
        <v>362</v>
      </c>
      <c r="C306" s="379" t="s">
        <v>909</v>
      </c>
      <c r="D306" s="303">
        <v>2000</v>
      </c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12.75" customHeight="1">
      <c r="A307" s="377" t="s">
        <v>1114</v>
      </c>
      <c r="B307" s="399" t="s">
        <v>362</v>
      </c>
      <c r="C307" s="379" t="s">
        <v>909</v>
      </c>
      <c r="D307" s="303">
        <v>2000</v>
      </c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12.75" customHeight="1">
      <c r="A308" s="377" t="s">
        <v>1115</v>
      </c>
      <c r="B308" s="399" t="s">
        <v>362</v>
      </c>
      <c r="C308" s="379" t="s">
        <v>909</v>
      </c>
      <c r="D308" s="303">
        <v>2000</v>
      </c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12.75" customHeight="1">
      <c r="A309" s="377" t="s">
        <v>1116</v>
      </c>
      <c r="B309" s="399" t="s">
        <v>362</v>
      </c>
      <c r="C309" s="379" t="s">
        <v>909</v>
      </c>
      <c r="D309" s="303">
        <v>2000</v>
      </c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12.75" customHeight="1">
      <c r="A310" s="377" t="s">
        <v>1117</v>
      </c>
      <c r="B310" s="399" t="s">
        <v>362</v>
      </c>
      <c r="C310" s="379" t="s">
        <v>909</v>
      </c>
      <c r="D310" s="303">
        <v>2000</v>
      </c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12.75" customHeight="1">
      <c r="A311" s="377" t="s">
        <v>1118</v>
      </c>
      <c r="B311" s="399" t="s">
        <v>362</v>
      </c>
      <c r="C311" s="379" t="s">
        <v>870</v>
      </c>
      <c r="D311" s="303">
        <v>2000</v>
      </c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12.75" customHeight="1">
      <c r="A312" s="377" t="s">
        <v>1120</v>
      </c>
      <c r="B312" s="399" t="s">
        <v>362</v>
      </c>
      <c r="C312" s="379" t="s">
        <v>870</v>
      </c>
      <c r="D312" s="303">
        <v>2000</v>
      </c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12.75" customHeight="1">
      <c r="A313" s="377" t="s">
        <v>1121</v>
      </c>
      <c r="B313" s="399" t="s">
        <v>362</v>
      </c>
      <c r="C313" s="379" t="s">
        <v>870</v>
      </c>
      <c r="D313" s="303">
        <v>2000</v>
      </c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12.75" customHeight="1">
      <c r="A314" s="377" t="s">
        <v>1122</v>
      </c>
      <c r="B314" s="399" t="s">
        <v>362</v>
      </c>
      <c r="C314" s="379" t="s">
        <v>909</v>
      </c>
      <c r="D314" s="303">
        <v>2000</v>
      </c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12.75" customHeight="1">
      <c r="A315" s="377" t="s">
        <v>1123</v>
      </c>
      <c r="B315" s="399" t="s">
        <v>362</v>
      </c>
      <c r="C315" s="379" t="s">
        <v>909</v>
      </c>
      <c r="D315" s="303">
        <v>2000</v>
      </c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12.75" customHeight="1">
      <c r="A316" s="377" t="s">
        <v>1124</v>
      </c>
      <c r="B316" s="399" t="s">
        <v>362</v>
      </c>
      <c r="C316" s="379" t="s">
        <v>870</v>
      </c>
      <c r="D316" s="303">
        <v>2000</v>
      </c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12.75" customHeight="1">
      <c r="A317" s="377" t="s">
        <v>1126</v>
      </c>
      <c r="B317" s="399" t="s">
        <v>362</v>
      </c>
      <c r="C317" s="379" t="s">
        <v>870</v>
      </c>
      <c r="D317" s="303">
        <v>2000</v>
      </c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12.75" customHeight="1">
      <c r="A318" s="377" t="s">
        <v>1127</v>
      </c>
      <c r="B318" s="399" t="s">
        <v>362</v>
      </c>
      <c r="C318" s="379" t="s">
        <v>870</v>
      </c>
      <c r="D318" s="303">
        <v>2000</v>
      </c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12.75" customHeight="1">
      <c r="A319" s="377" t="s">
        <v>1128</v>
      </c>
      <c r="B319" s="399" t="s">
        <v>362</v>
      </c>
      <c r="C319" s="379" t="s">
        <v>1129</v>
      </c>
      <c r="D319" s="303">
        <v>2000</v>
      </c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12.75" customHeight="1">
      <c r="A320" s="377" t="s">
        <v>1130</v>
      </c>
      <c r="B320" s="399" t="s">
        <v>362</v>
      </c>
      <c r="C320" s="379" t="s">
        <v>870</v>
      </c>
      <c r="D320" s="303">
        <v>2000</v>
      </c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12.75" customHeight="1">
      <c r="A321" s="284" t="s">
        <v>1078</v>
      </c>
      <c r="B321" s="399" t="s">
        <v>409</v>
      </c>
      <c r="C321" s="379" t="s">
        <v>768</v>
      </c>
      <c r="D321" s="303">
        <v>2500</v>
      </c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12.75" customHeight="1">
      <c r="A322" s="284" t="s">
        <v>1093</v>
      </c>
      <c r="B322" s="399" t="s">
        <v>409</v>
      </c>
      <c r="C322" s="379" t="s">
        <v>768</v>
      </c>
      <c r="D322" s="303">
        <v>2500</v>
      </c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12.75" customHeight="1">
      <c r="A323" s="284" t="s">
        <v>1096</v>
      </c>
      <c r="B323" s="399" t="s">
        <v>409</v>
      </c>
      <c r="C323" s="379" t="s">
        <v>768</v>
      </c>
      <c r="D323" s="303">
        <v>2500</v>
      </c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12.75" customHeight="1">
      <c r="A324" s="284" t="s">
        <v>1035</v>
      </c>
      <c r="B324" s="399" t="s">
        <v>409</v>
      </c>
      <c r="C324" s="379" t="s">
        <v>768</v>
      </c>
      <c r="D324" s="303">
        <v>2500</v>
      </c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12.75" customHeight="1">
      <c r="A325" s="284" t="s">
        <v>1095</v>
      </c>
      <c r="B325" s="399" t="s">
        <v>409</v>
      </c>
      <c r="C325" s="379" t="s">
        <v>768</v>
      </c>
      <c r="D325" s="303">
        <v>2500</v>
      </c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12.75" customHeight="1">
      <c r="A326" s="284" t="s">
        <v>1091</v>
      </c>
      <c r="B326" s="399" t="s">
        <v>409</v>
      </c>
      <c r="C326" s="374" t="s">
        <v>1136</v>
      </c>
      <c r="D326" s="303">
        <v>2000</v>
      </c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12.75" customHeight="1">
      <c r="A327" s="284" t="s">
        <v>1098</v>
      </c>
      <c r="B327" s="399" t="s">
        <v>409</v>
      </c>
      <c r="C327" s="379" t="s">
        <v>1136</v>
      </c>
      <c r="D327" s="303">
        <v>2000</v>
      </c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12.75" customHeight="1">
      <c r="A328" s="284" t="s">
        <v>1059</v>
      </c>
      <c r="B328" s="399" t="s">
        <v>409</v>
      </c>
      <c r="C328" s="379" t="s">
        <v>1138</v>
      </c>
      <c r="D328" s="303">
        <v>2000</v>
      </c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</row>
    <row r="329" spans="1:26" ht="12.75" customHeight="1">
      <c r="A329" s="284" t="s">
        <v>1121</v>
      </c>
      <c r="B329" s="399" t="s">
        <v>409</v>
      </c>
      <c r="C329" s="379" t="s">
        <v>911</v>
      </c>
      <c r="D329" s="303">
        <v>2000</v>
      </c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</row>
    <row r="330" spans="1:26" ht="12.75" customHeight="1">
      <c r="A330" s="284" t="s">
        <v>1145</v>
      </c>
      <c r="B330" s="399" t="s">
        <v>409</v>
      </c>
      <c r="C330" s="379" t="s">
        <v>909</v>
      </c>
      <c r="D330" s="303">
        <v>2000</v>
      </c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</row>
    <row r="331" spans="1:26" ht="12.75" customHeight="1">
      <c r="A331" s="284" t="s">
        <v>1111</v>
      </c>
      <c r="B331" s="399" t="s">
        <v>409</v>
      </c>
      <c r="C331" s="379" t="s">
        <v>940</v>
      </c>
      <c r="D331" s="303">
        <v>2000</v>
      </c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</row>
    <row r="332" spans="1:26" ht="12.75" customHeight="1">
      <c r="A332" s="284" t="s">
        <v>1113</v>
      </c>
      <c r="B332" s="399" t="s">
        <v>409</v>
      </c>
      <c r="C332" s="379" t="s">
        <v>940</v>
      </c>
      <c r="D332" s="303">
        <v>2000</v>
      </c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</row>
    <row r="333" spans="1:26" ht="12.75" customHeight="1">
      <c r="A333" s="284" t="s">
        <v>1114</v>
      </c>
      <c r="B333" s="399" t="s">
        <v>409</v>
      </c>
      <c r="C333" s="379" t="s">
        <v>940</v>
      </c>
      <c r="D333" s="303">
        <v>2000</v>
      </c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</row>
    <row r="334" spans="1:26" ht="12.75" customHeight="1">
      <c r="A334" s="284" t="s">
        <v>1115</v>
      </c>
      <c r="B334" s="399" t="s">
        <v>409</v>
      </c>
      <c r="C334" s="379" t="s">
        <v>940</v>
      </c>
      <c r="D334" s="303">
        <v>2000</v>
      </c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</row>
    <row r="335" spans="1:26" ht="12.75" customHeight="1">
      <c r="A335" s="284" t="s">
        <v>1116</v>
      </c>
      <c r="B335" s="399" t="s">
        <v>409</v>
      </c>
      <c r="C335" s="379" t="s">
        <v>940</v>
      </c>
      <c r="D335" s="303">
        <v>2000</v>
      </c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</row>
    <row r="336" spans="1:26" ht="12.75" customHeight="1">
      <c r="A336" s="284" t="s">
        <v>1118</v>
      </c>
      <c r="B336" s="399" t="s">
        <v>409</v>
      </c>
      <c r="C336" s="379" t="s">
        <v>911</v>
      </c>
      <c r="D336" s="303">
        <v>2000</v>
      </c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</row>
    <row r="337" spans="1:26" ht="12.75" customHeight="1">
      <c r="A337" s="284" t="s">
        <v>1121</v>
      </c>
      <c r="B337" s="399" t="s">
        <v>409</v>
      </c>
      <c r="C337" s="379" t="s">
        <v>911</v>
      </c>
      <c r="D337" s="303">
        <v>2000</v>
      </c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</row>
    <row r="338" spans="1:26" ht="12.75" customHeight="1">
      <c r="A338" s="284" t="s">
        <v>1117</v>
      </c>
      <c r="B338" s="399" t="s">
        <v>409</v>
      </c>
      <c r="C338" s="379" t="s">
        <v>940</v>
      </c>
      <c r="D338" s="303">
        <v>2000</v>
      </c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</row>
    <row r="339" spans="1:26" ht="12.75" customHeight="1">
      <c r="A339" s="284" t="s">
        <v>1122</v>
      </c>
      <c r="B339" s="399" t="s">
        <v>409</v>
      </c>
      <c r="C339" s="379" t="s">
        <v>940</v>
      </c>
      <c r="D339" s="303">
        <v>2000</v>
      </c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12.75" customHeight="1">
      <c r="A340" s="284" t="s">
        <v>1123</v>
      </c>
      <c r="B340" s="399" t="s">
        <v>409</v>
      </c>
      <c r="C340" s="379" t="s">
        <v>940</v>
      </c>
      <c r="D340" s="303">
        <v>2000</v>
      </c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12.75" customHeight="1">
      <c r="A341" s="284" t="s">
        <v>1126</v>
      </c>
      <c r="B341" s="399" t="s">
        <v>409</v>
      </c>
      <c r="C341" s="379" t="s">
        <v>911</v>
      </c>
      <c r="D341" s="303">
        <v>2000</v>
      </c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12.75" customHeight="1">
      <c r="A342" s="284" t="s">
        <v>1127</v>
      </c>
      <c r="B342" s="399" t="s">
        <v>409</v>
      </c>
      <c r="C342" s="379" t="s">
        <v>911</v>
      </c>
      <c r="D342" s="303">
        <v>2000</v>
      </c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12.75" customHeight="1">
      <c r="A343" s="284" t="s">
        <v>1146</v>
      </c>
      <c r="B343" s="399" t="s">
        <v>409</v>
      </c>
      <c r="C343" s="379" t="s">
        <v>909</v>
      </c>
      <c r="D343" s="303">
        <v>2000</v>
      </c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12.75" customHeight="1">
      <c r="A344" s="284" t="s">
        <v>1147</v>
      </c>
      <c r="B344" s="399" t="s">
        <v>409</v>
      </c>
      <c r="C344" s="379" t="s">
        <v>909</v>
      </c>
      <c r="D344" s="303">
        <v>2000</v>
      </c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12.75" customHeight="1">
      <c r="A345" s="284" t="s">
        <v>1149</v>
      </c>
      <c r="B345" s="399" t="s">
        <v>409</v>
      </c>
      <c r="C345" s="379" t="s">
        <v>909</v>
      </c>
      <c r="D345" s="303">
        <v>2000</v>
      </c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12.75" customHeight="1">
      <c r="A346" s="284" t="s">
        <v>1150</v>
      </c>
      <c r="B346" s="399" t="s">
        <v>409</v>
      </c>
      <c r="C346" s="379" t="s">
        <v>909</v>
      </c>
      <c r="D346" s="303">
        <v>2000</v>
      </c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12.75" customHeight="1">
      <c r="A347" s="284" t="s">
        <v>1151</v>
      </c>
      <c r="B347" s="399" t="s">
        <v>409</v>
      </c>
      <c r="C347" s="379" t="s">
        <v>909</v>
      </c>
      <c r="D347" s="303">
        <v>2000</v>
      </c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12.75" customHeight="1">
      <c r="A348" s="284" t="s">
        <v>1152</v>
      </c>
      <c r="B348" s="399" t="s">
        <v>409</v>
      </c>
      <c r="C348" s="379" t="s">
        <v>909</v>
      </c>
      <c r="D348" s="303">
        <v>2000</v>
      </c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12.75" customHeight="1">
      <c r="A349" s="284" t="s">
        <v>1109</v>
      </c>
      <c r="B349" s="399" t="s">
        <v>409</v>
      </c>
      <c r="C349" s="379" t="s">
        <v>911</v>
      </c>
      <c r="D349" s="303">
        <v>2000</v>
      </c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12.75" customHeight="1">
      <c r="A350" s="284" t="s">
        <v>1110</v>
      </c>
      <c r="B350" s="399" t="s">
        <v>409</v>
      </c>
      <c r="C350" s="379" t="s">
        <v>911</v>
      </c>
      <c r="D350" s="303">
        <v>2000</v>
      </c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12.75" customHeight="1">
      <c r="A351" s="284" t="s">
        <v>1130</v>
      </c>
      <c r="B351" s="399" t="s">
        <v>409</v>
      </c>
      <c r="C351" s="379" t="s">
        <v>911</v>
      </c>
      <c r="D351" s="303">
        <v>2000</v>
      </c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12.75" customHeight="1">
      <c r="A352" s="284" t="s">
        <v>1025</v>
      </c>
      <c r="B352" s="399" t="s">
        <v>409</v>
      </c>
      <c r="C352" s="379" t="s">
        <v>909</v>
      </c>
      <c r="D352" s="303">
        <v>2000</v>
      </c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12.75" customHeight="1">
      <c r="A353" s="284" t="s">
        <v>1124</v>
      </c>
      <c r="B353" s="399" t="s">
        <v>409</v>
      </c>
      <c r="C353" s="379" t="s">
        <v>911</v>
      </c>
      <c r="D353" s="303">
        <v>2000</v>
      </c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12.75" customHeight="1">
      <c r="A354" s="284" t="s">
        <v>1078</v>
      </c>
      <c r="B354" s="399" t="s">
        <v>434</v>
      </c>
      <c r="C354" s="379" t="s">
        <v>771</v>
      </c>
      <c r="D354" s="303">
        <v>2500</v>
      </c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12.75" customHeight="1">
      <c r="A355" s="284" t="s">
        <v>1093</v>
      </c>
      <c r="B355" s="399" t="s">
        <v>434</v>
      </c>
      <c r="C355" s="379" t="s">
        <v>771</v>
      </c>
      <c r="D355" s="303">
        <v>2500</v>
      </c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12.75" customHeight="1">
      <c r="A356" s="284" t="s">
        <v>1096</v>
      </c>
      <c r="B356" s="399" t="s">
        <v>434</v>
      </c>
      <c r="C356" s="379" t="s">
        <v>771</v>
      </c>
      <c r="D356" s="303">
        <v>2500</v>
      </c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12.75" customHeight="1">
      <c r="A357" s="284" t="s">
        <v>1035</v>
      </c>
      <c r="B357" s="399" t="s">
        <v>434</v>
      </c>
      <c r="C357" s="379" t="s">
        <v>771</v>
      </c>
      <c r="D357" s="303">
        <v>2500</v>
      </c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</row>
    <row r="358" spans="1:26" ht="12.75" customHeight="1">
      <c r="A358" s="284" t="s">
        <v>1095</v>
      </c>
      <c r="B358" s="399" t="s">
        <v>434</v>
      </c>
      <c r="C358" s="379" t="s">
        <v>771</v>
      </c>
      <c r="D358" s="303">
        <v>2500</v>
      </c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</row>
    <row r="359" spans="1:26" ht="12.75" customHeight="1">
      <c r="A359" s="284" t="s">
        <v>1091</v>
      </c>
      <c r="B359" s="399" t="s">
        <v>434</v>
      </c>
      <c r="C359" s="379" t="s">
        <v>1155</v>
      </c>
      <c r="D359" s="303">
        <v>2000</v>
      </c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</row>
    <row r="360" spans="1:26" ht="12.75" customHeight="1">
      <c r="A360" s="284" t="s">
        <v>1098</v>
      </c>
      <c r="B360" s="399" t="s">
        <v>434</v>
      </c>
      <c r="C360" s="379" t="s">
        <v>1155</v>
      </c>
      <c r="D360" s="303">
        <v>2000</v>
      </c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</row>
    <row r="361" spans="1:26" ht="12.75" customHeight="1">
      <c r="A361" s="284" t="s">
        <v>1059</v>
      </c>
      <c r="B361" s="399" t="s">
        <v>434</v>
      </c>
      <c r="C361" s="379" t="s">
        <v>1156</v>
      </c>
      <c r="D361" s="303">
        <v>2000</v>
      </c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</row>
    <row r="362" spans="1:26" ht="12.75" customHeight="1">
      <c r="A362" s="284" t="s">
        <v>1118</v>
      </c>
      <c r="B362" s="399" t="s">
        <v>434</v>
      </c>
      <c r="C362" s="379" t="s">
        <v>939</v>
      </c>
      <c r="D362" s="303">
        <v>2000</v>
      </c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</row>
    <row r="363" spans="1:26" ht="12.75" customHeight="1">
      <c r="A363" s="284" t="s">
        <v>1124</v>
      </c>
      <c r="B363" s="399" t="s">
        <v>434</v>
      </c>
      <c r="C363" s="379" t="s">
        <v>939</v>
      </c>
      <c r="D363" s="303">
        <v>2000</v>
      </c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</row>
    <row r="364" spans="1:26" ht="12.75" customHeight="1">
      <c r="A364" s="284" t="s">
        <v>1130</v>
      </c>
      <c r="B364" s="399" t="s">
        <v>434</v>
      </c>
      <c r="C364" s="379" t="s">
        <v>939</v>
      </c>
      <c r="D364" s="303">
        <v>2000</v>
      </c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</row>
    <row r="365" spans="1:26" ht="12.75" customHeight="1">
      <c r="A365" s="284" t="s">
        <v>1126</v>
      </c>
      <c r="B365" s="399" t="s">
        <v>434</v>
      </c>
      <c r="C365" s="379" t="s">
        <v>939</v>
      </c>
      <c r="D365" s="303">
        <v>2000</v>
      </c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</row>
    <row r="366" spans="1:26" ht="12.75" customHeight="1">
      <c r="A366" s="284" t="s">
        <v>1127</v>
      </c>
      <c r="B366" s="399" t="s">
        <v>434</v>
      </c>
      <c r="C366" s="379" t="s">
        <v>939</v>
      </c>
      <c r="D366" s="303">
        <v>2000</v>
      </c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</row>
    <row r="367" spans="1:26" ht="12.75" customHeight="1">
      <c r="A367" s="284" t="s">
        <v>1146</v>
      </c>
      <c r="B367" s="399" t="s">
        <v>434</v>
      </c>
      <c r="C367" s="379" t="s">
        <v>940</v>
      </c>
      <c r="D367" s="303">
        <v>2000</v>
      </c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</row>
    <row r="368" spans="1:26" ht="12.75" customHeight="1">
      <c r="A368" s="284" t="s">
        <v>1147</v>
      </c>
      <c r="B368" s="399" t="s">
        <v>434</v>
      </c>
      <c r="C368" s="379" t="s">
        <v>940</v>
      </c>
      <c r="D368" s="303">
        <v>2000</v>
      </c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12.75" customHeight="1">
      <c r="A369" s="284" t="s">
        <v>1149</v>
      </c>
      <c r="B369" s="399" t="s">
        <v>434</v>
      </c>
      <c r="C369" s="379" t="s">
        <v>940</v>
      </c>
      <c r="D369" s="303">
        <v>2000</v>
      </c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12.75" customHeight="1">
      <c r="A370" s="284" t="s">
        <v>1150</v>
      </c>
      <c r="B370" s="399" t="s">
        <v>434</v>
      </c>
      <c r="C370" s="379" t="s">
        <v>940</v>
      </c>
      <c r="D370" s="303">
        <v>2000</v>
      </c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12.75" customHeight="1">
      <c r="A371" s="284" t="s">
        <v>1151</v>
      </c>
      <c r="B371" s="399" t="s">
        <v>434</v>
      </c>
      <c r="C371" s="379" t="s">
        <v>940</v>
      </c>
      <c r="D371" s="303">
        <v>2000</v>
      </c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12.75" customHeight="1">
      <c r="A372" s="284" t="s">
        <v>1152</v>
      </c>
      <c r="B372" s="399" t="s">
        <v>434</v>
      </c>
      <c r="C372" s="379" t="s">
        <v>940</v>
      </c>
      <c r="D372" s="303">
        <v>2000</v>
      </c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12.75" customHeight="1">
      <c r="A373" s="284" t="s">
        <v>1025</v>
      </c>
      <c r="B373" s="399" t="s">
        <v>434</v>
      </c>
      <c r="C373" s="379" t="s">
        <v>940</v>
      </c>
      <c r="D373" s="303">
        <v>2000</v>
      </c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12.75" customHeight="1">
      <c r="A374" s="284" t="s">
        <v>1158</v>
      </c>
      <c r="B374" s="399" t="s">
        <v>434</v>
      </c>
      <c r="C374" s="379" t="s">
        <v>909</v>
      </c>
      <c r="D374" s="303">
        <v>2000</v>
      </c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12.75" customHeight="1">
      <c r="A375" s="284" t="s">
        <v>1121</v>
      </c>
      <c r="B375" s="399" t="s">
        <v>434</v>
      </c>
      <c r="C375" s="379" t="s">
        <v>939</v>
      </c>
      <c r="D375" s="303">
        <v>2000</v>
      </c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12.75" customHeight="1">
      <c r="A376" s="284" t="s">
        <v>1120</v>
      </c>
      <c r="B376" s="399" t="s">
        <v>434</v>
      </c>
      <c r="C376" s="379" t="s">
        <v>939</v>
      </c>
      <c r="D376" s="303">
        <v>2000</v>
      </c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12.75" customHeight="1">
      <c r="A377" s="284" t="s">
        <v>1109</v>
      </c>
      <c r="B377" s="399" t="s">
        <v>434</v>
      </c>
      <c r="C377" s="379" t="s">
        <v>939</v>
      </c>
      <c r="D377" s="303">
        <v>2000</v>
      </c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12.75" customHeight="1">
      <c r="A378" s="284" t="s">
        <v>1110</v>
      </c>
      <c r="B378" s="399" t="s">
        <v>434</v>
      </c>
      <c r="C378" s="379" t="s">
        <v>939</v>
      </c>
      <c r="D378" s="303">
        <v>2000</v>
      </c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12.75" customHeight="1">
      <c r="A379" s="284" t="s">
        <v>1145</v>
      </c>
      <c r="B379" s="399" t="s">
        <v>434</v>
      </c>
      <c r="C379" s="379" t="s">
        <v>940</v>
      </c>
      <c r="D379" s="303">
        <v>2000</v>
      </c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12.75" customHeight="1">
      <c r="A380" s="284" t="s">
        <v>1159</v>
      </c>
      <c r="B380" s="399" t="s">
        <v>434</v>
      </c>
      <c r="C380" s="379" t="s">
        <v>909</v>
      </c>
      <c r="D380" s="303">
        <v>2000</v>
      </c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12.75" customHeight="1">
      <c r="A381" s="284" t="s">
        <v>1160</v>
      </c>
      <c r="B381" s="399" t="s">
        <v>434</v>
      </c>
      <c r="C381" s="379" t="s">
        <v>909</v>
      </c>
      <c r="D381" s="303">
        <v>2000</v>
      </c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12.75" customHeight="1">
      <c r="A382" s="284" t="s">
        <v>1161</v>
      </c>
      <c r="B382" s="399" t="s">
        <v>434</v>
      </c>
      <c r="C382" s="379" t="s">
        <v>909</v>
      </c>
      <c r="D382" s="303">
        <v>2000</v>
      </c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12.75" customHeight="1">
      <c r="A383" s="377" t="s">
        <v>1078</v>
      </c>
      <c r="B383" s="399" t="s">
        <v>464</v>
      </c>
      <c r="C383" s="379" t="s">
        <v>813</v>
      </c>
      <c r="D383" s="303">
        <v>2500</v>
      </c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12.75" customHeight="1">
      <c r="A384" s="377" t="s">
        <v>1091</v>
      </c>
      <c r="B384" s="399" t="s">
        <v>464</v>
      </c>
      <c r="C384" s="379" t="s">
        <v>1164</v>
      </c>
      <c r="D384" s="303">
        <v>2000</v>
      </c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12.75" customHeight="1">
      <c r="A385" s="377" t="s">
        <v>1093</v>
      </c>
      <c r="B385" s="399" t="s">
        <v>464</v>
      </c>
      <c r="C385" s="379" t="s">
        <v>813</v>
      </c>
      <c r="D385" s="303">
        <v>2500</v>
      </c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12.75" customHeight="1">
      <c r="A386" s="377" t="s">
        <v>1096</v>
      </c>
      <c r="B386" s="399" t="s">
        <v>464</v>
      </c>
      <c r="C386" s="379" t="s">
        <v>813</v>
      </c>
      <c r="D386" s="303">
        <v>2500</v>
      </c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12.75" customHeight="1">
      <c r="A387" s="377" t="s">
        <v>1095</v>
      </c>
      <c r="B387" s="399" t="s">
        <v>464</v>
      </c>
      <c r="C387" s="379" t="s">
        <v>813</v>
      </c>
      <c r="D387" s="303">
        <v>2500</v>
      </c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12.75" customHeight="1">
      <c r="A388" s="377" t="s">
        <v>1098</v>
      </c>
      <c r="B388" s="399" t="s">
        <v>464</v>
      </c>
      <c r="C388" s="379" t="s">
        <v>1164</v>
      </c>
      <c r="D388" s="303">
        <v>2000</v>
      </c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12.75" customHeight="1">
      <c r="A389" s="377" t="s">
        <v>1059</v>
      </c>
      <c r="B389" s="399" t="s">
        <v>464</v>
      </c>
      <c r="C389" s="379" t="s">
        <v>1165</v>
      </c>
      <c r="D389" s="303">
        <v>2000</v>
      </c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12.75" customHeight="1">
      <c r="A390" s="377" t="s">
        <v>1035</v>
      </c>
      <c r="B390" s="399" t="s">
        <v>464</v>
      </c>
      <c r="C390" s="379" t="s">
        <v>813</v>
      </c>
      <c r="D390" s="303">
        <v>2500</v>
      </c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12.75" customHeight="1">
      <c r="A391" s="377" t="s">
        <v>1118</v>
      </c>
      <c r="B391" s="399" t="s">
        <v>464</v>
      </c>
      <c r="C391" s="379" t="s">
        <v>965</v>
      </c>
      <c r="D391" s="303">
        <v>2000</v>
      </c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12.75" customHeight="1">
      <c r="A392" s="377" t="s">
        <v>1121</v>
      </c>
      <c r="B392" s="399" t="s">
        <v>464</v>
      </c>
      <c r="C392" s="379" t="s">
        <v>965</v>
      </c>
      <c r="D392" s="303">
        <v>2000</v>
      </c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12.75" customHeight="1">
      <c r="A393" s="377" t="s">
        <v>1110</v>
      </c>
      <c r="B393" s="399" t="s">
        <v>464</v>
      </c>
      <c r="C393" s="379" t="s">
        <v>965</v>
      </c>
      <c r="D393" s="303">
        <v>2000</v>
      </c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12.75" customHeight="1">
      <c r="A394" s="377" t="s">
        <v>1120</v>
      </c>
      <c r="B394" s="399" t="s">
        <v>464</v>
      </c>
      <c r="C394" s="379" t="s">
        <v>965</v>
      </c>
      <c r="D394" s="303">
        <v>2000</v>
      </c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12.75" customHeight="1">
      <c r="A395" s="377" t="s">
        <v>1124</v>
      </c>
      <c r="B395" s="399" t="s">
        <v>464</v>
      </c>
      <c r="C395" s="379" t="s">
        <v>965</v>
      </c>
      <c r="D395" s="303">
        <v>2000</v>
      </c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12.75" customHeight="1">
      <c r="A396" s="377" t="s">
        <v>1130</v>
      </c>
      <c r="B396" s="399" t="s">
        <v>464</v>
      </c>
      <c r="C396" s="379" t="s">
        <v>965</v>
      </c>
      <c r="D396" s="303">
        <v>2000</v>
      </c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12.75" customHeight="1">
      <c r="A397" s="377" t="s">
        <v>1126</v>
      </c>
      <c r="B397" s="399" t="s">
        <v>464</v>
      </c>
      <c r="C397" s="379" t="s">
        <v>965</v>
      </c>
      <c r="D397" s="303">
        <v>2000</v>
      </c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12.75" customHeight="1">
      <c r="A398" s="377" t="s">
        <v>1127</v>
      </c>
      <c r="B398" s="399" t="s">
        <v>464</v>
      </c>
      <c r="C398" s="379" t="s">
        <v>965</v>
      </c>
      <c r="D398" s="303">
        <v>2000</v>
      </c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12.75" customHeight="1">
      <c r="A399" s="377" t="s">
        <v>1159</v>
      </c>
      <c r="B399" s="399" t="s">
        <v>464</v>
      </c>
      <c r="C399" s="379" t="s">
        <v>940</v>
      </c>
      <c r="D399" s="303">
        <v>2000</v>
      </c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12.75" customHeight="1">
      <c r="A400" s="377" t="s">
        <v>1160</v>
      </c>
      <c r="B400" s="399" t="s">
        <v>464</v>
      </c>
      <c r="C400" s="379" t="s">
        <v>940</v>
      </c>
      <c r="D400" s="303">
        <v>511</v>
      </c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12.75" customHeight="1">
      <c r="A401" s="377" t="s">
        <v>1109</v>
      </c>
      <c r="B401" s="399" t="s">
        <v>464</v>
      </c>
      <c r="C401" s="379" t="s">
        <v>965</v>
      </c>
      <c r="D401" s="303">
        <v>2000</v>
      </c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12.75" customHeight="1">
      <c r="A402" s="377" t="s">
        <v>1161</v>
      </c>
      <c r="B402" s="399" t="s">
        <v>464</v>
      </c>
      <c r="C402" s="379" t="s">
        <v>940</v>
      </c>
      <c r="D402" s="303">
        <v>2000</v>
      </c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12.75" customHeight="1">
      <c r="A403" s="377" t="s">
        <v>1158</v>
      </c>
      <c r="B403" s="399" t="s">
        <v>464</v>
      </c>
      <c r="C403" s="379" t="s">
        <v>940</v>
      </c>
      <c r="D403" s="303">
        <v>2000</v>
      </c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12.75" customHeight="1">
      <c r="A404" s="556" t="s">
        <v>2215</v>
      </c>
      <c r="B404" s="550"/>
      <c r="C404" s="547"/>
      <c r="D404" s="291">
        <f>SUM(D123:D403)</f>
        <v>559072.95000000065</v>
      </c>
      <c r="E404" s="438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12.75" customHeight="1">
      <c r="A405" s="301" t="s">
        <v>2081</v>
      </c>
      <c r="B405" s="302" t="s">
        <v>16</v>
      </c>
      <c r="C405" s="302" t="s">
        <v>2131</v>
      </c>
      <c r="D405" s="303">
        <v>0</v>
      </c>
      <c r="E405" s="438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12.75" customHeight="1">
      <c r="A406" s="304" t="s">
        <v>2081</v>
      </c>
      <c r="B406" s="305" t="s">
        <v>48</v>
      </c>
      <c r="C406" s="305" t="s">
        <v>2132</v>
      </c>
      <c r="D406" s="303">
        <v>0</v>
      </c>
      <c r="E406" s="438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12.75" customHeight="1">
      <c r="A407" s="307" t="s">
        <v>2081</v>
      </c>
      <c r="B407" s="308" t="s">
        <v>81</v>
      </c>
      <c r="C407" s="308" t="s">
        <v>2133</v>
      </c>
      <c r="D407" s="309">
        <v>0</v>
      </c>
      <c r="E407" s="438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12.75" customHeight="1">
      <c r="A408" s="402" t="s">
        <v>2081</v>
      </c>
      <c r="B408" s="305" t="s">
        <v>141</v>
      </c>
      <c r="C408" s="308" t="s">
        <v>2134</v>
      </c>
      <c r="D408" s="303">
        <v>0</v>
      </c>
      <c r="E408" s="438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12.75" customHeight="1">
      <c r="A409" s="402" t="s">
        <v>2081</v>
      </c>
      <c r="B409" s="305" t="s">
        <v>167</v>
      </c>
      <c r="C409" s="308" t="s">
        <v>2135</v>
      </c>
      <c r="D409" s="303">
        <v>754</v>
      </c>
      <c r="E409" s="438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12.75" customHeight="1">
      <c r="A410" s="402" t="s">
        <v>2081</v>
      </c>
      <c r="B410" s="305" t="s">
        <v>222</v>
      </c>
      <c r="C410" s="308" t="s">
        <v>2136</v>
      </c>
      <c r="D410" s="303">
        <v>3131.51</v>
      </c>
      <c r="E410" s="438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12.75" customHeight="1">
      <c r="A411" s="402" t="s">
        <v>2081</v>
      </c>
      <c r="B411" s="305" t="s">
        <v>271</v>
      </c>
      <c r="C411" s="403" t="s">
        <v>2082</v>
      </c>
      <c r="D411" s="303">
        <v>1345.6</v>
      </c>
      <c r="E411" s="438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12.75" customHeight="1">
      <c r="A412" s="402" t="s">
        <v>2081</v>
      </c>
      <c r="B412" s="305" t="s">
        <v>323</v>
      </c>
      <c r="C412" s="403" t="s">
        <v>2083</v>
      </c>
      <c r="D412" s="303">
        <v>2586.8000000000002</v>
      </c>
      <c r="E412" s="438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12.75" customHeight="1">
      <c r="A413" s="402" t="s">
        <v>2081</v>
      </c>
      <c r="B413" s="305" t="s">
        <v>362</v>
      </c>
      <c r="C413" s="403" t="s">
        <v>2084</v>
      </c>
      <c r="D413" s="303">
        <v>3213</v>
      </c>
      <c r="E413" s="438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12.75" customHeight="1">
      <c r="A414" s="402" t="s">
        <v>2081</v>
      </c>
      <c r="B414" s="305" t="s">
        <v>409</v>
      </c>
      <c r="C414" s="403" t="s">
        <v>2085</v>
      </c>
      <c r="D414" s="303">
        <v>3979</v>
      </c>
      <c r="E414" s="438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12.75" customHeight="1">
      <c r="A415" s="402" t="s">
        <v>2081</v>
      </c>
      <c r="B415" s="305" t="s">
        <v>434</v>
      </c>
      <c r="C415" s="403" t="s">
        <v>2086</v>
      </c>
      <c r="D415" s="303">
        <v>878.09</v>
      </c>
      <c r="E415" s="438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12.75" customHeight="1">
      <c r="A416" s="556" t="s">
        <v>2216</v>
      </c>
      <c r="B416" s="550"/>
      <c r="C416" s="547"/>
      <c r="D416" s="310">
        <f>SUM(D405:D415)</f>
        <v>15888</v>
      </c>
      <c r="E416" s="292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12.75" customHeight="1">
      <c r="A417" s="418" t="s">
        <v>873</v>
      </c>
      <c r="B417" s="386" t="s">
        <v>48</v>
      </c>
      <c r="C417" s="386" t="s">
        <v>874</v>
      </c>
      <c r="D417" s="380">
        <v>291</v>
      </c>
      <c r="E417" s="366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12.75" customHeight="1">
      <c r="A418" s="418" t="s">
        <v>888</v>
      </c>
      <c r="B418" s="386" t="s">
        <v>48</v>
      </c>
      <c r="C418" s="386" t="s">
        <v>889</v>
      </c>
      <c r="D418" s="380">
        <v>642</v>
      </c>
      <c r="E418" s="366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12.75" customHeight="1">
      <c r="A419" s="418" t="s">
        <v>873</v>
      </c>
      <c r="B419" s="386" t="s">
        <v>48</v>
      </c>
      <c r="C419" s="386" t="s">
        <v>889</v>
      </c>
      <c r="D419" s="380">
        <v>642</v>
      </c>
      <c r="E419" s="366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12.75" customHeight="1">
      <c r="A420" s="341" t="s">
        <v>669</v>
      </c>
      <c r="B420" s="386" t="s">
        <v>141</v>
      </c>
      <c r="C420" s="439" t="s">
        <v>947</v>
      </c>
      <c r="D420" s="303">
        <v>2826.7</v>
      </c>
      <c r="E420" s="366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12.75" customHeight="1">
      <c r="A421" s="341" t="s">
        <v>594</v>
      </c>
      <c r="B421" s="386" t="s">
        <v>141</v>
      </c>
      <c r="C421" s="386" t="s">
        <v>951</v>
      </c>
      <c r="D421" s="303">
        <v>1040</v>
      </c>
      <c r="E421" s="366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12.75" customHeight="1">
      <c r="A422" s="341" t="s">
        <v>250</v>
      </c>
      <c r="B422" s="386" t="s">
        <v>141</v>
      </c>
      <c r="C422" s="386" t="s">
        <v>952</v>
      </c>
      <c r="D422" s="303">
        <v>1715</v>
      </c>
      <c r="E422" s="366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12.75" customHeight="1">
      <c r="A423" s="341" t="s">
        <v>873</v>
      </c>
      <c r="B423" s="386" t="s">
        <v>167</v>
      </c>
      <c r="C423" s="439" t="s">
        <v>889</v>
      </c>
      <c r="D423" s="303">
        <v>703.5</v>
      </c>
      <c r="E423" s="366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12.75" customHeight="1">
      <c r="A424" s="341" t="s">
        <v>886</v>
      </c>
      <c r="B424" s="386" t="s">
        <v>222</v>
      </c>
      <c r="C424" s="386" t="s">
        <v>980</v>
      </c>
      <c r="D424" s="380">
        <v>1400</v>
      </c>
      <c r="E424" s="366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12.75" customHeight="1">
      <c r="A425" s="377" t="s">
        <v>743</v>
      </c>
      <c r="B425" s="386" t="s">
        <v>362</v>
      </c>
      <c r="C425" s="379" t="s">
        <v>1089</v>
      </c>
      <c r="D425" s="303">
        <v>6000</v>
      </c>
      <c r="E425" s="366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12.75" customHeight="1">
      <c r="A426" s="377" t="s">
        <v>269</v>
      </c>
      <c r="B426" s="386" t="s">
        <v>362</v>
      </c>
      <c r="C426" s="379" t="s">
        <v>1089</v>
      </c>
      <c r="D426" s="303">
        <v>6000</v>
      </c>
      <c r="E426" s="366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12.75" customHeight="1">
      <c r="A427" s="377" t="s">
        <v>876</v>
      </c>
      <c r="B427" s="386" t="s">
        <v>362</v>
      </c>
      <c r="C427" s="379" t="s">
        <v>1089</v>
      </c>
      <c r="D427" s="303">
        <v>6000</v>
      </c>
      <c r="E427" s="366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12.75" customHeight="1">
      <c r="A428" s="377" t="s">
        <v>1075</v>
      </c>
      <c r="B428" s="386" t="s">
        <v>362</v>
      </c>
      <c r="C428" s="379" t="s">
        <v>1089</v>
      </c>
      <c r="D428" s="303">
        <v>6000</v>
      </c>
      <c r="E428" s="366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12.75" customHeight="1">
      <c r="A429" s="377" t="s">
        <v>1090</v>
      </c>
      <c r="B429" s="386" t="s">
        <v>362</v>
      </c>
      <c r="C429" s="379" t="s">
        <v>1089</v>
      </c>
      <c r="D429" s="303">
        <v>6000</v>
      </c>
      <c r="E429" s="366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12.75" customHeight="1">
      <c r="A430" s="377" t="s">
        <v>594</v>
      </c>
      <c r="B430" s="285" t="s">
        <v>409</v>
      </c>
      <c r="C430" s="378" t="s">
        <v>1134</v>
      </c>
      <c r="D430" s="303">
        <v>6000</v>
      </c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12.75" customHeight="1">
      <c r="A431" s="377" t="s">
        <v>119</v>
      </c>
      <c r="B431" s="285" t="s">
        <v>409</v>
      </c>
      <c r="C431" s="378" t="s">
        <v>1134</v>
      </c>
      <c r="D431" s="303">
        <v>3000</v>
      </c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12.75" customHeight="1">
      <c r="A432" s="560" t="s">
        <v>2217</v>
      </c>
      <c r="B432" s="561"/>
      <c r="C432" s="562"/>
      <c r="D432" s="311">
        <f>SUM(D417:D431)</f>
        <v>48260.2</v>
      </c>
      <c r="E432" s="292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2.75" customHeight="1">
      <c r="A433" s="563" t="s">
        <v>2090</v>
      </c>
      <c r="B433" s="558"/>
      <c r="C433" s="559"/>
      <c r="D433" s="364">
        <v>1270980</v>
      </c>
      <c r="E433" s="440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2.75" customHeight="1">
      <c r="A434" s="313"/>
      <c r="B434" s="314"/>
      <c r="C434" s="315" t="s">
        <v>2091</v>
      </c>
      <c r="D434" s="316">
        <f>SUM(D34+D36+D39+D47+D59+D67+D122+D404+D416+D432)</f>
        <v>1270980.0000000007</v>
      </c>
      <c r="E434" s="440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2.75" customHeight="1">
      <c r="A435" s="317"/>
      <c r="B435" s="318"/>
      <c r="C435" s="319" t="s">
        <v>2157</v>
      </c>
      <c r="D435" s="320">
        <f>SUM(D433-D434)</f>
        <v>-6.9849193096160889E-10</v>
      </c>
      <c r="E435" s="440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2.75" customHeight="1">
      <c r="A436" s="292"/>
      <c r="B436" s="292"/>
      <c r="C436" s="292"/>
      <c r="D436" s="292"/>
      <c r="E436" s="440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2.75" customHeight="1">
      <c r="A437" s="292"/>
      <c r="B437" s="292"/>
      <c r="C437" s="292"/>
      <c r="D437" s="292"/>
      <c r="E437" s="292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2.75" customHeight="1">
      <c r="A438" s="292"/>
      <c r="B438" s="292"/>
      <c r="C438" s="292"/>
      <c r="D438" s="292"/>
      <c r="E438" s="292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2.75" customHeight="1">
      <c r="A439" s="292"/>
      <c r="B439" s="292"/>
      <c r="C439" s="292"/>
      <c r="D439" s="292"/>
      <c r="E439" s="292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2.75" customHeight="1">
      <c r="A440" s="321" t="s">
        <v>2158</v>
      </c>
      <c r="B440" s="322">
        <f>SUM(D404)</f>
        <v>559072.95000000065</v>
      </c>
      <c r="C440" s="2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2.75" customHeight="1">
      <c r="A441" s="321" t="s">
        <v>2094</v>
      </c>
      <c r="B441" s="322">
        <f>SUM(D122)</f>
        <v>138379.47999999998</v>
      </c>
      <c r="C441" s="2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2.75" customHeight="1">
      <c r="A442" s="321" t="s">
        <v>2095</v>
      </c>
      <c r="B442" s="322">
        <f>SUM(D67)</f>
        <v>42650.78</v>
      </c>
      <c r="C442" s="2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2.75" customHeight="1">
      <c r="A443" s="321" t="s">
        <v>2096</v>
      </c>
      <c r="B443" s="322">
        <f>SUM(D59)</f>
        <v>14130</v>
      </c>
      <c r="C443" s="2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12.75" customHeight="1">
      <c r="A444" s="321" t="s">
        <v>2097</v>
      </c>
      <c r="B444" s="322">
        <f>SUM(D34)</f>
        <v>145331.79</v>
      </c>
      <c r="C444" s="2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2.75" customHeight="1">
      <c r="A445" s="321" t="s">
        <v>2098</v>
      </c>
      <c r="B445" s="322">
        <f>SUM(D47)</f>
        <v>296931.8</v>
      </c>
      <c r="C445" s="2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2.75" customHeight="1">
      <c r="A446" s="321" t="s">
        <v>2099</v>
      </c>
      <c r="B446" s="322">
        <f>SUM(D39)</f>
        <v>5635</v>
      </c>
      <c r="C446" s="2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2.75" customHeight="1">
      <c r="A447" s="321" t="s">
        <v>2100</v>
      </c>
      <c r="B447" s="322">
        <v>0</v>
      </c>
      <c r="C447" s="2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2.75" customHeight="1">
      <c r="A448" s="321" t="s">
        <v>2081</v>
      </c>
      <c r="B448" s="322">
        <f>SUM(D416)</f>
        <v>15888</v>
      </c>
      <c r="C448" s="2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2.75" customHeight="1">
      <c r="A449" s="321" t="s">
        <v>2101</v>
      </c>
      <c r="B449" s="322">
        <f>SUM(D432)</f>
        <v>48260.2</v>
      </c>
      <c r="C449" s="2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2.75" customHeight="1">
      <c r="A450" s="321" t="s">
        <v>2102</v>
      </c>
      <c r="B450" s="322">
        <f>SUM(D36)</f>
        <v>4700</v>
      </c>
      <c r="C450" s="2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2.75" customHeight="1">
      <c r="A451" s="324" t="s">
        <v>12</v>
      </c>
      <c r="B451" s="325">
        <f>SUM(B440:B450)</f>
        <v>1270980.0000000007</v>
      </c>
      <c r="C451" s="2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2.75" customHeight="1">
      <c r="A452" s="365"/>
      <c r="B452" s="2"/>
      <c r="C452" s="2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2.75" customHeight="1">
      <c r="A453" s="365"/>
      <c r="B453" s="2"/>
      <c r="C453" s="2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12.75" customHeight="1">
      <c r="A454" s="555" t="s">
        <v>2218</v>
      </c>
      <c r="B454" s="541"/>
      <c r="C454" s="541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12.75" customHeight="1">
      <c r="A455" s="366"/>
      <c r="B455" s="292"/>
      <c r="C455" s="292"/>
      <c r="D455" s="292"/>
      <c r="E455" s="292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12.75" customHeight="1">
      <c r="A456" s="366"/>
      <c r="B456" s="292"/>
      <c r="C456" s="292"/>
      <c r="D456" s="292"/>
      <c r="E456" s="292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12.75" customHeight="1">
      <c r="A457" s="366"/>
      <c r="B457" s="292"/>
      <c r="C457" s="292"/>
      <c r="D457" s="292"/>
      <c r="E457" s="292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12.75" customHeight="1">
      <c r="A458" s="366"/>
      <c r="B458" s="292"/>
      <c r="C458" s="292"/>
      <c r="D458" s="292"/>
      <c r="E458" s="292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12.75" customHeight="1">
      <c r="A459" s="366"/>
      <c r="B459" s="292"/>
      <c r="C459" s="292"/>
      <c r="D459" s="292"/>
      <c r="E459" s="292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12.75" customHeight="1">
      <c r="A460" s="366"/>
      <c r="B460" s="292"/>
      <c r="C460" s="292"/>
      <c r="D460" s="292"/>
      <c r="E460" s="292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12.75" customHeight="1">
      <c r="A461" s="366"/>
      <c r="B461" s="292"/>
      <c r="C461" s="292"/>
      <c r="D461" s="292"/>
      <c r="E461" s="292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12.75" customHeight="1">
      <c r="A462" s="366"/>
      <c r="B462" s="292"/>
      <c r="C462" s="292"/>
      <c r="D462" s="292"/>
      <c r="E462" s="292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12.75" customHeight="1">
      <c r="A463" s="366"/>
      <c r="B463" s="292"/>
      <c r="C463" s="292"/>
      <c r="D463" s="292"/>
      <c r="E463" s="292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2.75" customHeight="1">
      <c r="A464" s="366"/>
      <c r="B464" s="292"/>
      <c r="C464" s="292"/>
      <c r="D464" s="292"/>
      <c r="E464" s="292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2.75" customHeight="1">
      <c r="A465" s="366"/>
      <c r="B465" s="292"/>
      <c r="C465" s="292"/>
      <c r="D465" s="292"/>
      <c r="E465" s="292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2.75" customHeight="1">
      <c r="A466" s="366"/>
      <c r="B466" s="292"/>
      <c r="C466" s="292"/>
      <c r="D466" s="292"/>
      <c r="E466" s="292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12.75" customHeight="1">
      <c r="A467" s="366"/>
      <c r="B467" s="292"/>
      <c r="C467" s="292"/>
      <c r="D467" s="292"/>
      <c r="E467" s="292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2.75" customHeight="1">
      <c r="A468" s="366"/>
      <c r="B468" s="292"/>
      <c r="C468" s="292"/>
      <c r="D468" s="292"/>
      <c r="E468" s="292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2.75" customHeight="1">
      <c r="A469" s="366"/>
      <c r="B469" s="292"/>
      <c r="C469" s="292"/>
      <c r="D469" s="292"/>
      <c r="E469" s="292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2.75" customHeight="1">
      <c r="A470" s="366"/>
      <c r="B470" s="292"/>
      <c r="C470" s="292"/>
      <c r="D470" s="292"/>
      <c r="E470" s="292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2.75" customHeight="1">
      <c r="A471" s="366"/>
      <c r="B471" s="292"/>
      <c r="C471" s="292"/>
      <c r="D471" s="292"/>
      <c r="E471" s="292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2.75" customHeight="1">
      <c r="A472" s="366"/>
      <c r="B472" s="292"/>
      <c r="C472" s="292"/>
      <c r="D472" s="292"/>
      <c r="E472" s="292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2.75" customHeight="1">
      <c r="A473" s="366"/>
      <c r="B473" s="292"/>
      <c r="C473" s="292"/>
      <c r="D473" s="292"/>
      <c r="E473" s="292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2.75" customHeight="1">
      <c r="A474" s="366"/>
      <c r="B474" s="292"/>
      <c r="C474" s="292"/>
      <c r="D474" s="292"/>
      <c r="E474" s="292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2.75" customHeight="1">
      <c r="A475" s="366"/>
      <c r="B475" s="292"/>
      <c r="C475" s="292"/>
      <c r="D475" s="292"/>
      <c r="E475" s="292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2.75" customHeight="1">
      <c r="A476" s="366"/>
      <c r="B476" s="292"/>
      <c r="C476" s="292"/>
      <c r="D476" s="292"/>
      <c r="E476" s="292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2.75" customHeight="1">
      <c r="A477" s="366"/>
      <c r="B477" s="292"/>
      <c r="C477" s="292"/>
      <c r="D477" s="292"/>
      <c r="E477" s="292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2.75" customHeight="1">
      <c r="A478" s="366"/>
      <c r="B478" s="292"/>
      <c r="C478" s="292"/>
      <c r="D478" s="292"/>
      <c r="E478" s="292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2.75" customHeight="1">
      <c r="A479" s="366"/>
      <c r="B479" s="292"/>
      <c r="C479" s="292"/>
      <c r="D479" s="292"/>
      <c r="E479" s="292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2.75" customHeight="1">
      <c r="A480" s="366"/>
      <c r="B480" s="292"/>
      <c r="C480" s="292"/>
      <c r="D480" s="292"/>
      <c r="E480" s="292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2.75" customHeight="1">
      <c r="A481" s="366"/>
      <c r="B481" s="292"/>
      <c r="C481" s="292"/>
      <c r="D481" s="292"/>
      <c r="E481" s="292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2.75" customHeight="1">
      <c r="A482" s="366"/>
      <c r="B482" s="292"/>
      <c r="C482" s="292"/>
      <c r="D482" s="292"/>
      <c r="E482" s="292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2.75" customHeight="1">
      <c r="A483" s="366"/>
      <c r="B483" s="292"/>
      <c r="C483" s="292"/>
      <c r="D483" s="292"/>
      <c r="E483" s="292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2.75" customHeight="1">
      <c r="A484" s="366"/>
      <c r="B484" s="292"/>
      <c r="C484" s="292"/>
      <c r="D484" s="292"/>
      <c r="E484" s="292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2.75" customHeight="1">
      <c r="A485" s="366"/>
      <c r="B485" s="292"/>
      <c r="C485" s="292"/>
      <c r="D485" s="292"/>
      <c r="E485" s="292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2.75" customHeight="1">
      <c r="A486" s="366"/>
      <c r="B486" s="292"/>
      <c r="C486" s="292"/>
      <c r="D486" s="292"/>
      <c r="E486" s="292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2.75" customHeight="1">
      <c r="A487" s="366"/>
      <c r="B487" s="292"/>
      <c r="C487" s="292"/>
      <c r="D487" s="292"/>
      <c r="E487" s="292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2.75" customHeight="1">
      <c r="A488" s="366"/>
      <c r="B488" s="292"/>
      <c r="C488" s="292"/>
      <c r="D488" s="292"/>
      <c r="E488" s="292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2.75" customHeight="1">
      <c r="A489" s="366"/>
      <c r="B489" s="292"/>
      <c r="C489" s="292"/>
      <c r="D489" s="292"/>
      <c r="E489" s="292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2.75" customHeight="1">
      <c r="A490" s="366"/>
      <c r="B490" s="292"/>
      <c r="C490" s="292"/>
      <c r="D490" s="292"/>
      <c r="E490" s="292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2.75" customHeight="1">
      <c r="A491" s="366"/>
      <c r="B491" s="292"/>
      <c r="C491" s="292"/>
      <c r="D491" s="292"/>
      <c r="E491" s="292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2.75" customHeight="1">
      <c r="A492" s="366"/>
      <c r="B492" s="292"/>
      <c r="C492" s="292"/>
      <c r="D492" s="292"/>
      <c r="E492" s="292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2.75" customHeight="1">
      <c r="A493" s="366"/>
      <c r="B493" s="292"/>
      <c r="C493" s="292"/>
      <c r="D493" s="292"/>
      <c r="E493" s="292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2.75" customHeight="1">
      <c r="A494" s="366"/>
      <c r="B494" s="292"/>
      <c r="C494" s="292"/>
      <c r="D494" s="292"/>
      <c r="E494" s="292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2.75" customHeight="1">
      <c r="A495" s="366"/>
      <c r="B495" s="292"/>
      <c r="C495" s="292"/>
      <c r="D495" s="292"/>
      <c r="E495" s="292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2.75" customHeight="1">
      <c r="A496" s="366"/>
      <c r="B496" s="292"/>
      <c r="C496" s="292"/>
      <c r="D496" s="292"/>
      <c r="E496" s="292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2.75" customHeight="1">
      <c r="A497" s="366"/>
      <c r="B497" s="292"/>
      <c r="C497" s="292"/>
      <c r="D497" s="292"/>
      <c r="E497" s="292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2.75" customHeight="1">
      <c r="A498" s="366"/>
      <c r="B498" s="292"/>
      <c r="C498" s="292"/>
      <c r="D498" s="292"/>
      <c r="E498" s="292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2.75" customHeight="1">
      <c r="A499" s="366"/>
      <c r="B499" s="292"/>
      <c r="C499" s="292"/>
      <c r="D499" s="292"/>
      <c r="E499" s="292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2.75" customHeight="1">
      <c r="A500" s="366"/>
      <c r="B500" s="292"/>
      <c r="C500" s="292"/>
      <c r="D500" s="292"/>
      <c r="E500" s="292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2.75" customHeight="1">
      <c r="A501" s="366"/>
      <c r="B501" s="292"/>
      <c r="C501" s="292"/>
      <c r="D501" s="292"/>
      <c r="E501" s="292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2.75" customHeight="1">
      <c r="A502" s="366"/>
      <c r="B502" s="292"/>
      <c r="C502" s="292"/>
      <c r="D502" s="292"/>
      <c r="E502" s="292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2.75" customHeight="1">
      <c r="A503" s="366"/>
      <c r="B503" s="292"/>
      <c r="C503" s="292"/>
      <c r="D503" s="292"/>
      <c r="E503" s="292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2.75" customHeight="1">
      <c r="A504" s="366"/>
      <c r="B504" s="292"/>
      <c r="C504" s="292"/>
      <c r="D504" s="292"/>
      <c r="E504" s="292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2.75" customHeight="1">
      <c r="A505" s="366"/>
      <c r="B505" s="292"/>
      <c r="C505" s="292"/>
      <c r="D505" s="292"/>
      <c r="E505" s="292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2.75" customHeight="1">
      <c r="A506" s="366"/>
      <c r="B506" s="292"/>
      <c r="C506" s="292"/>
      <c r="D506" s="292"/>
      <c r="E506" s="292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2.75" customHeight="1">
      <c r="A507" s="366"/>
      <c r="B507" s="292"/>
      <c r="C507" s="292"/>
      <c r="D507" s="292"/>
      <c r="E507" s="292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2.75" customHeight="1">
      <c r="A508" s="366"/>
      <c r="B508" s="292"/>
      <c r="C508" s="292"/>
      <c r="D508" s="292"/>
      <c r="E508" s="292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2.75" customHeight="1">
      <c r="A509" s="366"/>
      <c r="B509" s="292"/>
      <c r="C509" s="292"/>
      <c r="D509" s="292"/>
      <c r="E509" s="292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2.75" customHeight="1">
      <c r="A510" s="366"/>
      <c r="B510" s="292"/>
      <c r="C510" s="292"/>
      <c r="D510" s="292"/>
      <c r="E510" s="292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2.75" customHeight="1">
      <c r="A511" s="366"/>
      <c r="B511" s="292"/>
      <c r="C511" s="292"/>
      <c r="D511" s="292"/>
      <c r="E511" s="292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2.75" customHeight="1">
      <c r="A512" s="366"/>
      <c r="B512" s="292"/>
      <c r="C512" s="292"/>
      <c r="D512" s="292"/>
      <c r="E512" s="292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2.75" customHeight="1">
      <c r="A513" s="366"/>
      <c r="B513" s="292"/>
      <c r="C513" s="292"/>
      <c r="D513" s="292"/>
      <c r="E513" s="292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2.75" customHeight="1">
      <c r="A514" s="366"/>
      <c r="B514" s="292"/>
      <c r="C514" s="292"/>
      <c r="D514" s="292"/>
      <c r="E514" s="292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2.75" customHeight="1">
      <c r="A515" s="366"/>
      <c r="B515" s="292"/>
      <c r="C515" s="292"/>
      <c r="D515" s="292"/>
      <c r="E515" s="292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2.75" customHeight="1">
      <c r="A516" s="366"/>
      <c r="B516" s="292"/>
      <c r="C516" s="292"/>
      <c r="D516" s="292"/>
      <c r="E516" s="292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2.75" customHeight="1">
      <c r="A517" s="366"/>
      <c r="B517" s="292"/>
      <c r="C517" s="292"/>
      <c r="D517" s="292"/>
      <c r="E517" s="292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2.75" customHeight="1">
      <c r="A518" s="366"/>
      <c r="B518" s="292"/>
      <c r="C518" s="292"/>
      <c r="D518" s="292"/>
      <c r="E518" s="292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2.75" customHeight="1">
      <c r="A519" s="366"/>
      <c r="B519" s="292"/>
      <c r="C519" s="292"/>
      <c r="D519" s="292"/>
      <c r="E519" s="292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2.75" customHeight="1">
      <c r="A520" s="366"/>
      <c r="B520" s="292"/>
      <c r="C520" s="292"/>
      <c r="D520" s="292"/>
      <c r="E520" s="292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2.75" customHeight="1">
      <c r="A521" s="366"/>
      <c r="B521" s="292"/>
      <c r="C521" s="292"/>
      <c r="D521" s="292"/>
      <c r="E521" s="292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2.75" customHeight="1">
      <c r="A522" s="366"/>
      <c r="B522" s="292"/>
      <c r="C522" s="292"/>
      <c r="D522" s="292"/>
      <c r="E522" s="292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2.75" customHeight="1">
      <c r="A523" s="366"/>
      <c r="B523" s="292"/>
      <c r="C523" s="292"/>
      <c r="D523" s="292"/>
      <c r="E523" s="292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2.75" customHeight="1">
      <c r="A524" s="366"/>
      <c r="B524" s="292"/>
      <c r="C524" s="292"/>
      <c r="D524" s="292"/>
      <c r="E524" s="292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2.75" customHeight="1">
      <c r="A525" s="366"/>
      <c r="B525" s="292"/>
      <c r="C525" s="292"/>
      <c r="D525" s="292"/>
      <c r="E525" s="292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2.75" customHeight="1">
      <c r="A526" s="366"/>
      <c r="B526" s="292"/>
      <c r="C526" s="292"/>
      <c r="D526" s="292"/>
      <c r="E526" s="292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2.75" customHeight="1">
      <c r="A527" s="366"/>
      <c r="B527" s="292"/>
      <c r="C527" s="292"/>
      <c r="D527" s="292"/>
      <c r="E527" s="292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2.75" customHeight="1">
      <c r="A528" s="366"/>
      <c r="B528" s="292"/>
      <c r="C528" s="292"/>
      <c r="D528" s="292"/>
      <c r="E528" s="292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2.75" customHeight="1">
      <c r="A529" s="366"/>
      <c r="B529" s="292"/>
      <c r="C529" s="292"/>
      <c r="D529" s="292"/>
      <c r="E529" s="292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2.75" customHeight="1">
      <c r="A530" s="366"/>
      <c r="B530" s="292"/>
      <c r="C530" s="292"/>
      <c r="D530" s="292"/>
      <c r="E530" s="292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2.75" customHeight="1">
      <c r="A531" s="366"/>
      <c r="B531" s="292"/>
      <c r="C531" s="292"/>
      <c r="D531" s="292"/>
      <c r="E531" s="292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2.75" customHeight="1">
      <c r="A532" s="366"/>
      <c r="B532" s="292"/>
      <c r="C532" s="292"/>
      <c r="D532" s="292"/>
      <c r="E532" s="292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2.75" customHeight="1">
      <c r="A533" s="366"/>
      <c r="B533" s="292"/>
      <c r="C533" s="292"/>
      <c r="D533" s="292"/>
      <c r="E533" s="292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2.75" customHeight="1">
      <c r="A534" s="366"/>
      <c r="B534" s="292"/>
      <c r="C534" s="292"/>
      <c r="D534" s="292"/>
      <c r="E534" s="292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2.75" customHeight="1">
      <c r="A535" s="366"/>
      <c r="B535" s="292"/>
      <c r="C535" s="292"/>
      <c r="D535" s="292"/>
      <c r="E535" s="292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2.75" customHeight="1">
      <c r="A536" s="366"/>
      <c r="B536" s="292"/>
      <c r="C536" s="292"/>
      <c r="D536" s="292"/>
      <c r="E536" s="292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2.75" customHeight="1">
      <c r="A537" s="366"/>
      <c r="B537" s="292"/>
      <c r="C537" s="292"/>
      <c r="D537" s="292"/>
      <c r="E537" s="292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2.75" customHeight="1">
      <c r="A538" s="366"/>
      <c r="B538" s="292"/>
      <c r="C538" s="292"/>
      <c r="D538" s="292"/>
      <c r="E538" s="292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2.75" customHeight="1">
      <c r="A539" s="366"/>
      <c r="B539" s="292"/>
      <c r="C539" s="292"/>
      <c r="D539" s="292"/>
      <c r="E539" s="292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2.75" customHeight="1">
      <c r="A540" s="366"/>
      <c r="B540" s="292"/>
      <c r="C540" s="292"/>
      <c r="D540" s="292"/>
      <c r="E540" s="292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2.75" customHeight="1">
      <c r="A541" s="366"/>
      <c r="B541" s="292"/>
      <c r="C541" s="292"/>
      <c r="D541" s="292"/>
      <c r="E541" s="292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2.75" customHeight="1">
      <c r="A542" s="366"/>
      <c r="B542" s="292"/>
      <c r="C542" s="292"/>
      <c r="D542" s="292"/>
      <c r="E542" s="292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2.75" customHeight="1">
      <c r="A543" s="366"/>
      <c r="B543" s="292"/>
      <c r="C543" s="292"/>
      <c r="D543" s="292"/>
      <c r="E543" s="292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2.75" customHeight="1">
      <c r="A544" s="366"/>
      <c r="B544" s="292"/>
      <c r="C544" s="292"/>
      <c r="D544" s="292"/>
      <c r="E544" s="292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2.75" customHeight="1">
      <c r="A545" s="366"/>
      <c r="B545" s="292"/>
      <c r="C545" s="292"/>
      <c r="D545" s="292"/>
      <c r="E545" s="292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2.75" customHeight="1">
      <c r="A546" s="366"/>
      <c r="B546" s="292"/>
      <c r="C546" s="292"/>
      <c r="D546" s="292"/>
      <c r="E546" s="292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2.75" customHeight="1">
      <c r="A547" s="366"/>
      <c r="B547" s="292"/>
      <c r="C547" s="292"/>
      <c r="D547" s="292"/>
      <c r="E547" s="292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2.75" customHeight="1">
      <c r="A548" s="366"/>
      <c r="B548" s="292"/>
      <c r="C548" s="292"/>
      <c r="D548" s="292"/>
      <c r="E548" s="292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2.75" customHeight="1">
      <c r="A549" s="366"/>
      <c r="B549" s="292"/>
      <c r="C549" s="292"/>
      <c r="D549" s="292"/>
      <c r="E549" s="292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2.75" customHeight="1">
      <c r="A550" s="366"/>
      <c r="B550" s="292"/>
      <c r="C550" s="292"/>
      <c r="D550" s="292"/>
      <c r="E550" s="292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2.75" customHeight="1">
      <c r="A551" s="366"/>
      <c r="B551" s="292"/>
      <c r="C551" s="292"/>
      <c r="D551" s="292"/>
      <c r="E551" s="292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2.75" customHeight="1">
      <c r="A552" s="366"/>
      <c r="B552" s="292"/>
      <c r="C552" s="292"/>
      <c r="D552" s="292"/>
      <c r="E552" s="292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2.75" customHeight="1">
      <c r="A553" s="366"/>
      <c r="B553" s="292"/>
      <c r="C553" s="292"/>
      <c r="D553" s="292"/>
      <c r="E553" s="292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2.75" customHeight="1">
      <c r="A554" s="366"/>
      <c r="B554" s="292"/>
      <c r="C554" s="292"/>
      <c r="D554" s="292"/>
      <c r="E554" s="292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2.75" customHeight="1">
      <c r="A555" s="366"/>
      <c r="B555" s="292"/>
      <c r="C555" s="292"/>
      <c r="D555" s="292"/>
      <c r="E555" s="292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2.75" customHeight="1">
      <c r="A556" s="366"/>
      <c r="B556" s="292"/>
      <c r="C556" s="292"/>
      <c r="D556" s="292"/>
      <c r="E556" s="292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2.75" customHeight="1">
      <c r="A557" s="366"/>
      <c r="B557" s="292"/>
      <c r="C557" s="292"/>
      <c r="D557" s="292"/>
      <c r="E557" s="292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2.75" customHeight="1">
      <c r="A558" s="366"/>
      <c r="B558" s="292"/>
      <c r="C558" s="292"/>
      <c r="D558" s="292"/>
      <c r="E558" s="292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2.75" customHeight="1">
      <c r="A559" s="366"/>
      <c r="B559" s="292"/>
      <c r="C559" s="292"/>
      <c r="D559" s="292"/>
      <c r="E559" s="292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2.75" customHeight="1">
      <c r="A560" s="366"/>
      <c r="B560" s="292"/>
      <c r="C560" s="292"/>
      <c r="D560" s="292"/>
      <c r="E560" s="292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2.75" customHeight="1">
      <c r="A561" s="366"/>
      <c r="B561" s="292"/>
      <c r="C561" s="292"/>
      <c r="D561" s="292"/>
      <c r="E561" s="292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2.75" customHeight="1">
      <c r="A562" s="366"/>
      <c r="B562" s="292"/>
      <c r="C562" s="292"/>
      <c r="D562" s="292"/>
      <c r="E562" s="292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2.75" customHeight="1">
      <c r="A563" s="366"/>
      <c r="B563" s="292"/>
      <c r="C563" s="292"/>
      <c r="D563" s="292"/>
      <c r="E563" s="292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2.75" customHeight="1">
      <c r="A564" s="366"/>
      <c r="B564" s="292"/>
      <c r="C564" s="292"/>
      <c r="D564" s="292"/>
      <c r="E564" s="292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2.75" customHeight="1">
      <c r="A565" s="366"/>
      <c r="B565" s="292"/>
      <c r="C565" s="292"/>
      <c r="D565" s="292"/>
      <c r="E565" s="292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2.75" customHeight="1">
      <c r="A566" s="366"/>
      <c r="B566" s="292"/>
      <c r="C566" s="292"/>
      <c r="D566" s="292"/>
      <c r="E566" s="292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2.75" customHeight="1">
      <c r="A567" s="366"/>
      <c r="B567" s="292"/>
      <c r="C567" s="292"/>
      <c r="D567" s="292"/>
      <c r="E567" s="292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2.75" customHeight="1">
      <c r="A568" s="366"/>
      <c r="B568" s="292"/>
      <c r="C568" s="292"/>
      <c r="D568" s="292"/>
      <c r="E568" s="292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2.75" customHeight="1">
      <c r="A569" s="366"/>
      <c r="B569" s="292"/>
      <c r="C569" s="292"/>
      <c r="D569" s="292"/>
      <c r="E569" s="292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2.75" customHeight="1">
      <c r="A570" s="366"/>
      <c r="B570" s="292"/>
      <c r="C570" s="292"/>
      <c r="D570" s="292"/>
      <c r="E570" s="292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2.75" customHeight="1">
      <c r="A571" s="366"/>
      <c r="B571" s="292"/>
      <c r="C571" s="292"/>
      <c r="D571" s="292"/>
      <c r="E571" s="292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2.75" customHeight="1">
      <c r="A572" s="366"/>
      <c r="B572" s="292"/>
      <c r="C572" s="292"/>
      <c r="D572" s="292"/>
      <c r="E572" s="292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2.75" customHeight="1">
      <c r="A573" s="366"/>
      <c r="B573" s="292"/>
      <c r="C573" s="292"/>
      <c r="D573" s="292"/>
      <c r="E573" s="292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2.75" customHeight="1">
      <c r="A574" s="366"/>
      <c r="B574" s="292"/>
      <c r="C574" s="292"/>
      <c r="D574" s="292"/>
      <c r="E574" s="292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2.75" customHeight="1">
      <c r="A575" s="366"/>
      <c r="B575" s="292"/>
      <c r="C575" s="292"/>
      <c r="D575" s="292"/>
      <c r="E575" s="292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2.75" customHeight="1">
      <c r="A576" s="366"/>
      <c r="B576" s="292"/>
      <c r="C576" s="292"/>
      <c r="D576" s="292"/>
      <c r="E576" s="292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2.75" customHeight="1">
      <c r="A577" s="366"/>
      <c r="B577" s="292"/>
      <c r="C577" s="292"/>
      <c r="D577" s="292"/>
      <c r="E577" s="292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2.75" customHeight="1">
      <c r="A578" s="366"/>
      <c r="B578" s="292"/>
      <c r="C578" s="292"/>
      <c r="D578" s="292"/>
      <c r="E578" s="292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2.75" customHeight="1">
      <c r="A579" s="366"/>
      <c r="B579" s="292"/>
      <c r="C579" s="292"/>
      <c r="D579" s="292"/>
      <c r="E579" s="292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2.75" customHeight="1">
      <c r="A580" s="366"/>
      <c r="B580" s="292"/>
      <c r="C580" s="292"/>
      <c r="D580" s="292"/>
      <c r="E580" s="292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2.75" customHeight="1">
      <c r="A581" s="366"/>
      <c r="B581" s="292"/>
      <c r="C581" s="292"/>
      <c r="D581" s="292"/>
      <c r="E581" s="292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2.75" customHeight="1">
      <c r="A582" s="366"/>
      <c r="B582" s="292"/>
      <c r="C582" s="292"/>
      <c r="D582" s="292"/>
      <c r="E582" s="292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2.75" customHeight="1">
      <c r="A583" s="366"/>
      <c r="B583" s="292"/>
      <c r="C583" s="292"/>
      <c r="D583" s="292"/>
      <c r="E583" s="292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2.75" customHeight="1">
      <c r="A584" s="366"/>
      <c r="B584" s="292"/>
      <c r="C584" s="292"/>
      <c r="D584" s="292"/>
      <c r="E584" s="292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2.75" customHeight="1">
      <c r="A585" s="366"/>
      <c r="B585" s="292"/>
      <c r="C585" s="292"/>
      <c r="D585" s="292"/>
      <c r="E585" s="292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2.75" customHeight="1">
      <c r="A586" s="366"/>
      <c r="B586" s="292"/>
      <c r="C586" s="292"/>
      <c r="D586" s="292"/>
      <c r="E586" s="292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2.75" customHeight="1">
      <c r="A587" s="366"/>
      <c r="B587" s="292"/>
      <c r="C587" s="292"/>
      <c r="D587" s="292"/>
      <c r="E587" s="292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2.75" customHeight="1">
      <c r="A588" s="366"/>
      <c r="B588" s="292"/>
      <c r="C588" s="292"/>
      <c r="D588" s="292"/>
      <c r="E588" s="292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2.75" customHeight="1">
      <c r="A589" s="366"/>
      <c r="B589" s="292"/>
      <c r="C589" s="292"/>
      <c r="D589" s="292"/>
      <c r="E589" s="292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2.75" customHeight="1">
      <c r="A590" s="366"/>
      <c r="B590" s="292"/>
      <c r="C590" s="292"/>
      <c r="D590" s="292"/>
      <c r="E590" s="292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2.75" customHeight="1">
      <c r="A591" s="366"/>
      <c r="B591" s="292"/>
      <c r="C591" s="292"/>
      <c r="D591" s="292"/>
      <c r="E591" s="292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2.75" customHeight="1">
      <c r="A592" s="366"/>
      <c r="B592" s="292"/>
      <c r="C592" s="292"/>
      <c r="D592" s="292"/>
      <c r="E592" s="292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2.75" customHeight="1">
      <c r="A593" s="366"/>
      <c r="B593" s="292"/>
      <c r="C593" s="292"/>
      <c r="D593" s="292"/>
      <c r="E593" s="292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2.75" customHeight="1">
      <c r="A594" s="366"/>
      <c r="B594" s="292"/>
      <c r="C594" s="292"/>
      <c r="D594" s="292"/>
      <c r="E594" s="292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2.75" customHeight="1">
      <c r="A595" s="366"/>
      <c r="B595" s="292"/>
      <c r="C595" s="292"/>
      <c r="D595" s="292"/>
      <c r="E595" s="292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2.75" customHeight="1">
      <c r="A596" s="366"/>
      <c r="B596" s="292"/>
      <c r="C596" s="292"/>
      <c r="D596" s="292"/>
      <c r="E596" s="292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2.75" customHeight="1">
      <c r="A597" s="366"/>
      <c r="B597" s="292"/>
      <c r="C597" s="292"/>
      <c r="D597" s="292"/>
      <c r="E597" s="292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2.75" customHeight="1">
      <c r="A598" s="366"/>
      <c r="B598" s="292"/>
      <c r="C598" s="292"/>
      <c r="D598" s="292"/>
      <c r="E598" s="292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2.75" customHeight="1">
      <c r="A599" s="366"/>
      <c r="B599" s="292"/>
      <c r="C599" s="292"/>
      <c r="D599" s="292"/>
      <c r="E599" s="292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2.75" customHeight="1">
      <c r="A600" s="366"/>
      <c r="B600" s="292"/>
      <c r="C600" s="292"/>
      <c r="D600" s="292"/>
      <c r="E600" s="292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2.75" customHeight="1">
      <c r="A601" s="366"/>
      <c r="B601" s="292"/>
      <c r="C601" s="292"/>
      <c r="D601" s="292"/>
      <c r="E601" s="292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2.75" customHeight="1">
      <c r="A602" s="366"/>
      <c r="B602" s="292"/>
      <c r="C602" s="292"/>
      <c r="D602" s="292"/>
      <c r="E602" s="292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2.75" customHeight="1">
      <c r="A603" s="366"/>
      <c r="B603" s="292"/>
      <c r="C603" s="292"/>
      <c r="D603" s="292"/>
      <c r="E603" s="292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2.75" customHeight="1">
      <c r="A604" s="366"/>
      <c r="B604" s="292"/>
      <c r="C604" s="292"/>
      <c r="D604" s="292"/>
      <c r="E604" s="292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2.75" customHeight="1">
      <c r="A605" s="366"/>
      <c r="B605" s="292"/>
      <c r="C605" s="292"/>
      <c r="D605" s="292"/>
      <c r="E605" s="292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2.75" customHeight="1">
      <c r="A606" s="366"/>
      <c r="B606" s="292"/>
      <c r="C606" s="292"/>
      <c r="D606" s="292"/>
      <c r="E606" s="292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2.75" customHeight="1">
      <c r="A607" s="366"/>
      <c r="B607" s="292"/>
      <c r="C607" s="292"/>
      <c r="D607" s="292"/>
      <c r="E607" s="292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2.75" customHeight="1">
      <c r="A608" s="366"/>
      <c r="B608" s="292"/>
      <c r="C608" s="292"/>
      <c r="D608" s="292"/>
      <c r="E608" s="292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2.75" customHeight="1">
      <c r="A609" s="366"/>
      <c r="B609" s="292"/>
      <c r="C609" s="292"/>
      <c r="D609" s="292"/>
      <c r="E609" s="292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2.75" customHeight="1">
      <c r="A610" s="366"/>
      <c r="B610" s="292"/>
      <c r="C610" s="292"/>
      <c r="D610" s="292"/>
      <c r="E610" s="292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2.75" customHeight="1">
      <c r="A611" s="366"/>
      <c r="B611" s="292"/>
      <c r="C611" s="292"/>
      <c r="D611" s="292"/>
      <c r="E611" s="292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2.75" customHeight="1">
      <c r="A612" s="366"/>
      <c r="B612" s="292"/>
      <c r="C612" s="292"/>
      <c r="D612" s="292"/>
      <c r="E612" s="292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2.75" customHeight="1">
      <c r="A613" s="366"/>
      <c r="B613" s="292"/>
      <c r="C613" s="292"/>
      <c r="D613" s="292"/>
      <c r="E613" s="292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2.75" customHeight="1">
      <c r="A614" s="366"/>
      <c r="B614" s="292"/>
      <c r="C614" s="292"/>
      <c r="D614" s="292"/>
      <c r="E614" s="292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2.75" customHeight="1">
      <c r="A615" s="366"/>
      <c r="B615" s="292"/>
      <c r="C615" s="292"/>
      <c r="D615" s="292"/>
      <c r="E615" s="292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2.75" customHeight="1">
      <c r="A616" s="366"/>
      <c r="B616" s="292"/>
      <c r="C616" s="292"/>
      <c r="D616" s="292"/>
      <c r="E616" s="292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2.75" customHeight="1">
      <c r="A617" s="366"/>
      <c r="B617" s="292"/>
      <c r="C617" s="292"/>
      <c r="D617" s="292"/>
      <c r="E617" s="292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2.75" customHeight="1">
      <c r="A618" s="366"/>
      <c r="B618" s="292"/>
      <c r="C618" s="292"/>
      <c r="D618" s="292"/>
      <c r="E618" s="292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2.75" customHeight="1">
      <c r="A619" s="366"/>
      <c r="B619" s="292"/>
      <c r="C619" s="292"/>
      <c r="D619" s="292"/>
      <c r="E619" s="292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2.75" customHeight="1">
      <c r="A620" s="366"/>
      <c r="B620" s="292"/>
      <c r="C620" s="292"/>
      <c r="D620" s="292"/>
      <c r="E620" s="292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2.75" customHeight="1">
      <c r="A621" s="366"/>
      <c r="B621" s="292"/>
      <c r="C621" s="292"/>
      <c r="D621" s="292"/>
      <c r="E621" s="292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2.75" customHeight="1">
      <c r="A622" s="366"/>
      <c r="B622" s="292"/>
      <c r="C622" s="292"/>
      <c r="D622" s="292"/>
      <c r="E622" s="292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2.75" customHeight="1">
      <c r="A623" s="366"/>
      <c r="B623" s="292"/>
      <c r="C623" s="292"/>
      <c r="D623" s="292"/>
      <c r="E623" s="292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2.75" customHeight="1">
      <c r="A624" s="366"/>
      <c r="B624" s="292"/>
      <c r="C624" s="292"/>
      <c r="D624" s="292"/>
      <c r="E624" s="292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2.75" customHeight="1">
      <c r="A625" s="366"/>
      <c r="B625" s="292"/>
      <c r="C625" s="292"/>
      <c r="D625" s="292"/>
      <c r="E625" s="292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2.75" customHeight="1">
      <c r="A626" s="366"/>
      <c r="B626" s="292"/>
      <c r="C626" s="292"/>
      <c r="D626" s="292"/>
      <c r="E626" s="292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2.75" customHeight="1">
      <c r="A627" s="366"/>
      <c r="B627" s="292"/>
      <c r="C627" s="292"/>
      <c r="D627" s="292"/>
      <c r="E627" s="292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2.75" customHeight="1">
      <c r="A628" s="366"/>
      <c r="B628" s="292"/>
      <c r="C628" s="292"/>
      <c r="D628" s="292"/>
      <c r="E628" s="292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2.75" customHeight="1">
      <c r="A629" s="366"/>
      <c r="B629" s="292"/>
      <c r="C629" s="292"/>
      <c r="D629" s="292"/>
      <c r="E629" s="292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2.75" customHeight="1">
      <c r="A630" s="366"/>
      <c r="B630" s="292"/>
      <c r="C630" s="292"/>
      <c r="D630" s="292"/>
      <c r="E630" s="292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2.75" customHeight="1">
      <c r="A631" s="366"/>
      <c r="B631" s="292"/>
      <c r="C631" s="292"/>
      <c r="D631" s="292"/>
      <c r="E631" s="292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2.75" customHeight="1">
      <c r="A632" s="366"/>
      <c r="B632" s="292"/>
      <c r="C632" s="292"/>
      <c r="D632" s="292"/>
      <c r="E632" s="292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2.75" customHeight="1">
      <c r="A633" s="366"/>
      <c r="B633" s="292"/>
      <c r="C633" s="292"/>
      <c r="D633" s="292"/>
      <c r="E633" s="292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2.75" customHeight="1">
      <c r="A634" s="366"/>
      <c r="B634" s="292"/>
      <c r="C634" s="292"/>
      <c r="D634" s="292"/>
      <c r="E634" s="292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2.75" customHeight="1">
      <c r="A635" s="366"/>
      <c r="B635" s="292"/>
      <c r="C635" s="292"/>
      <c r="D635" s="292"/>
      <c r="E635" s="292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2.75" customHeight="1">
      <c r="A636" s="366"/>
      <c r="B636" s="292"/>
      <c r="C636" s="292"/>
      <c r="D636" s="292"/>
      <c r="E636" s="292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2.75" customHeight="1">
      <c r="A637" s="366"/>
      <c r="B637" s="292"/>
      <c r="C637" s="292"/>
      <c r="D637" s="292"/>
      <c r="E637" s="292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2.75" customHeight="1">
      <c r="A638" s="366"/>
      <c r="B638" s="292"/>
      <c r="C638" s="292"/>
      <c r="D638" s="292"/>
      <c r="E638" s="292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2.75" customHeight="1">
      <c r="A639" s="366"/>
      <c r="B639" s="292"/>
      <c r="C639" s="292"/>
      <c r="D639" s="292"/>
      <c r="E639" s="292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2.75" customHeight="1">
      <c r="A640" s="366"/>
      <c r="B640" s="292"/>
      <c r="C640" s="292"/>
      <c r="D640" s="292"/>
      <c r="E640" s="292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2.75" customHeight="1">
      <c r="A641" s="366"/>
      <c r="B641" s="292"/>
      <c r="C641" s="292"/>
      <c r="D641" s="292"/>
      <c r="E641" s="292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2.75" customHeight="1">
      <c r="A642" s="366"/>
      <c r="B642" s="292"/>
      <c r="C642" s="292"/>
      <c r="D642" s="292"/>
      <c r="E642" s="292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2.75" customHeight="1">
      <c r="A643" s="366"/>
      <c r="B643" s="292"/>
      <c r="C643" s="292"/>
      <c r="D643" s="292"/>
      <c r="E643" s="292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2.75" customHeight="1">
      <c r="A644" s="366"/>
      <c r="B644" s="292"/>
      <c r="C644" s="292"/>
      <c r="D644" s="292"/>
      <c r="E644" s="292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2.75" customHeight="1">
      <c r="A645" s="366"/>
      <c r="B645" s="292"/>
      <c r="C645" s="292"/>
      <c r="D645" s="292"/>
      <c r="E645" s="292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2.75" customHeight="1">
      <c r="A646" s="366"/>
      <c r="B646" s="292"/>
      <c r="C646" s="292"/>
      <c r="D646" s="292"/>
      <c r="E646" s="292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2.75" customHeight="1">
      <c r="A647" s="366"/>
      <c r="B647" s="292"/>
      <c r="C647" s="292"/>
      <c r="D647" s="292"/>
      <c r="E647" s="292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2.75" customHeight="1">
      <c r="A648" s="366"/>
      <c r="B648" s="292"/>
      <c r="C648" s="292"/>
      <c r="D648" s="292"/>
      <c r="E648" s="292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2.75" customHeight="1">
      <c r="A649" s="366"/>
      <c r="B649" s="292"/>
      <c r="C649" s="292"/>
      <c r="D649" s="292"/>
      <c r="E649" s="292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2.75" customHeight="1">
      <c r="A650" s="366"/>
      <c r="B650" s="292"/>
      <c r="C650" s="292"/>
      <c r="D650" s="292"/>
      <c r="E650" s="292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2.75" customHeight="1">
      <c r="A651" s="366"/>
      <c r="B651" s="292"/>
      <c r="C651" s="292"/>
      <c r="D651" s="292"/>
      <c r="E651" s="292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2.75" customHeight="1">
      <c r="A652" s="366"/>
      <c r="B652" s="292"/>
      <c r="C652" s="292"/>
      <c r="D652" s="292"/>
      <c r="E652" s="292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2.75" customHeight="1">
      <c r="A653" s="366"/>
      <c r="B653" s="292"/>
      <c r="C653" s="292"/>
      <c r="D653" s="292"/>
      <c r="E653" s="292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2.75" customHeight="1">
      <c r="A654" s="366"/>
      <c r="B654" s="292"/>
      <c r="C654" s="292"/>
      <c r="D654" s="292"/>
      <c r="E654" s="292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2.75" customHeight="1">
      <c r="A655" s="366"/>
      <c r="B655" s="292"/>
      <c r="C655" s="292"/>
      <c r="D655" s="292"/>
      <c r="E655" s="292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2.75" customHeight="1">
      <c r="A656" s="366"/>
      <c r="B656" s="292"/>
      <c r="C656" s="292"/>
      <c r="D656" s="292"/>
      <c r="E656" s="292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2.75" customHeight="1">
      <c r="A657" s="366"/>
      <c r="B657" s="292"/>
      <c r="C657" s="292"/>
      <c r="D657" s="292"/>
      <c r="E657" s="292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2.75" customHeight="1">
      <c r="A658" s="366"/>
      <c r="B658" s="292"/>
      <c r="C658" s="292"/>
      <c r="D658" s="292"/>
      <c r="E658" s="292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2.75" customHeight="1">
      <c r="A659" s="366"/>
      <c r="B659" s="292"/>
      <c r="C659" s="292"/>
      <c r="D659" s="292"/>
      <c r="E659" s="292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2.75" customHeight="1">
      <c r="A660" s="366"/>
      <c r="B660" s="292"/>
      <c r="C660" s="292"/>
      <c r="D660" s="292"/>
      <c r="E660" s="292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2.75" customHeight="1">
      <c r="A661" s="366"/>
      <c r="B661" s="292"/>
      <c r="C661" s="292"/>
      <c r="D661" s="292"/>
      <c r="E661" s="292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2.75" customHeight="1">
      <c r="A662" s="366"/>
      <c r="B662" s="292"/>
      <c r="C662" s="292"/>
      <c r="D662" s="292"/>
      <c r="E662" s="292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2.75" customHeight="1">
      <c r="A663" s="366"/>
      <c r="B663" s="292"/>
      <c r="C663" s="292"/>
      <c r="D663" s="292"/>
      <c r="E663" s="292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2.75" customHeight="1">
      <c r="A664" s="366"/>
      <c r="B664" s="292"/>
      <c r="C664" s="292"/>
      <c r="D664" s="292"/>
      <c r="E664" s="292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2.75" customHeight="1">
      <c r="A665" s="366"/>
      <c r="B665" s="292"/>
      <c r="C665" s="292"/>
      <c r="D665" s="292"/>
      <c r="E665" s="292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2.75" customHeight="1">
      <c r="A666" s="366"/>
      <c r="B666" s="292"/>
      <c r="C666" s="292"/>
      <c r="D666" s="292"/>
      <c r="E666" s="292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2.75" customHeight="1">
      <c r="A667" s="366"/>
      <c r="B667" s="292"/>
      <c r="C667" s="292"/>
      <c r="D667" s="292"/>
      <c r="E667" s="292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2.75" customHeight="1">
      <c r="A668" s="366"/>
      <c r="B668" s="292"/>
      <c r="C668" s="292"/>
      <c r="D668" s="292"/>
      <c r="E668" s="292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2.75" customHeight="1">
      <c r="A669" s="366"/>
      <c r="B669" s="292"/>
      <c r="C669" s="292"/>
      <c r="D669" s="292"/>
      <c r="E669" s="292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2.75" customHeight="1">
      <c r="A670" s="366"/>
      <c r="B670" s="292"/>
      <c r="C670" s="292"/>
      <c r="D670" s="292"/>
      <c r="E670" s="292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2.75" customHeight="1">
      <c r="A671" s="366"/>
      <c r="B671" s="292"/>
      <c r="C671" s="292"/>
      <c r="D671" s="292"/>
      <c r="E671" s="292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2.75" customHeight="1">
      <c r="A672" s="366"/>
      <c r="B672" s="292"/>
      <c r="C672" s="292"/>
      <c r="D672" s="292"/>
      <c r="E672" s="292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2.75" customHeight="1">
      <c r="A673" s="366"/>
      <c r="B673" s="292"/>
      <c r="C673" s="292"/>
      <c r="D673" s="292"/>
      <c r="E673" s="292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2.75" customHeight="1">
      <c r="A674" s="366"/>
      <c r="B674" s="292"/>
      <c r="C674" s="292"/>
      <c r="D674" s="292"/>
      <c r="E674" s="292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2.75" customHeight="1">
      <c r="A675" s="366"/>
      <c r="B675" s="292"/>
      <c r="C675" s="292"/>
      <c r="D675" s="292"/>
      <c r="E675" s="292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2.75" customHeight="1">
      <c r="A676" s="366"/>
      <c r="B676" s="292"/>
      <c r="C676" s="292"/>
      <c r="D676" s="292"/>
      <c r="E676" s="292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2.75" customHeight="1">
      <c r="A677" s="366"/>
      <c r="B677" s="292"/>
      <c r="C677" s="292"/>
      <c r="D677" s="292"/>
      <c r="E677" s="292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2.75" customHeight="1">
      <c r="A678" s="366"/>
      <c r="B678" s="292"/>
      <c r="C678" s="292"/>
      <c r="D678" s="292"/>
      <c r="E678" s="292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2.75" customHeight="1">
      <c r="A679" s="366"/>
      <c r="B679" s="292"/>
      <c r="C679" s="292"/>
      <c r="D679" s="292"/>
      <c r="E679" s="292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2.75" customHeight="1">
      <c r="A680" s="366"/>
      <c r="B680" s="292"/>
      <c r="C680" s="292"/>
      <c r="D680" s="292"/>
      <c r="E680" s="292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2.75" customHeight="1">
      <c r="A681" s="366"/>
      <c r="B681" s="292"/>
      <c r="C681" s="292"/>
      <c r="D681" s="292"/>
      <c r="E681" s="292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2.75" customHeight="1">
      <c r="A682" s="366"/>
      <c r="B682" s="292"/>
      <c r="C682" s="292"/>
      <c r="D682" s="292"/>
      <c r="E682" s="292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2.75" customHeight="1">
      <c r="A683" s="366"/>
      <c r="B683" s="292"/>
      <c r="C683" s="292"/>
      <c r="D683" s="292"/>
      <c r="E683" s="292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2.75" customHeight="1">
      <c r="A684" s="366"/>
      <c r="B684" s="292"/>
      <c r="C684" s="292"/>
      <c r="D684" s="292"/>
      <c r="E684" s="292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2.75" customHeight="1">
      <c r="A685" s="366"/>
      <c r="B685" s="292"/>
      <c r="C685" s="292"/>
      <c r="D685" s="292"/>
      <c r="E685" s="292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2.75" customHeight="1">
      <c r="A686" s="366"/>
      <c r="B686" s="292"/>
      <c r="C686" s="292"/>
      <c r="D686" s="292"/>
      <c r="E686" s="292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2.75" customHeight="1">
      <c r="A687" s="366"/>
      <c r="B687" s="292"/>
      <c r="C687" s="292"/>
      <c r="D687" s="292"/>
      <c r="E687" s="292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2.75" customHeight="1">
      <c r="A688" s="366"/>
      <c r="B688" s="292"/>
      <c r="C688" s="292"/>
      <c r="D688" s="292"/>
      <c r="E688" s="292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2.75" customHeight="1">
      <c r="A689" s="366"/>
      <c r="B689" s="292"/>
      <c r="C689" s="292"/>
      <c r="D689" s="292"/>
      <c r="E689" s="292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2.75" customHeight="1">
      <c r="A690" s="366"/>
      <c r="B690" s="292"/>
      <c r="C690" s="292"/>
      <c r="D690" s="292"/>
      <c r="E690" s="292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2.75" customHeight="1">
      <c r="A691" s="366"/>
      <c r="B691" s="292"/>
      <c r="C691" s="292"/>
      <c r="D691" s="292"/>
      <c r="E691" s="292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2.75" customHeight="1">
      <c r="A692" s="366"/>
      <c r="B692" s="292"/>
      <c r="C692" s="292"/>
      <c r="D692" s="292"/>
      <c r="E692" s="292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2.75" customHeight="1">
      <c r="A693" s="366"/>
      <c r="B693" s="292"/>
      <c r="C693" s="292"/>
      <c r="D693" s="292"/>
      <c r="E693" s="292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2.75" customHeight="1">
      <c r="A694" s="366"/>
      <c r="B694" s="292"/>
      <c r="C694" s="292"/>
      <c r="D694" s="292"/>
      <c r="E694" s="292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2.75" customHeight="1">
      <c r="A695" s="366"/>
      <c r="B695" s="292"/>
      <c r="C695" s="292"/>
      <c r="D695" s="292"/>
      <c r="E695" s="292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2.75" customHeight="1">
      <c r="A696" s="366"/>
      <c r="B696" s="292"/>
      <c r="C696" s="292"/>
      <c r="D696" s="292"/>
      <c r="E696" s="292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2.75" customHeight="1">
      <c r="A697" s="366"/>
      <c r="B697" s="292"/>
      <c r="C697" s="292"/>
      <c r="D697" s="292"/>
      <c r="E697" s="292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2.75" customHeight="1">
      <c r="A698" s="366"/>
      <c r="B698" s="292"/>
      <c r="C698" s="292"/>
      <c r="D698" s="292"/>
      <c r="E698" s="292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2.75" customHeight="1">
      <c r="A699" s="366"/>
      <c r="B699" s="292"/>
      <c r="C699" s="292"/>
      <c r="D699" s="292"/>
      <c r="E699" s="292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2.75" customHeight="1">
      <c r="A700" s="366"/>
      <c r="B700" s="292"/>
      <c r="C700" s="292"/>
      <c r="D700" s="292"/>
      <c r="E700" s="292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2.75" customHeight="1">
      <c r="A701" s="366"/>
      <c r="B701" s="292"/>
      <c r="C701" s="292"/>
      <c r="D701" s="292"/>
      <c r="E701" s="292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2.75" customHeight="1">
      <c r="A702" s="366"/>
      <c r="B702" s="292"/>
      <c r="C702" s="292"/>
      <c r="D702" s="292"/>
      <c r="E702" s="292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2.75" customHeight="1">
      <c r="A703" s="366"/>
      <c r="B703" s="292"/>
      <c r="C703" s="292"/>
      <c r="D703" s="292"/>
      <c r="E703" s="292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2.75" customHeight="1">
      <c r="A704" s="366"/>
      <c r="B704" s="292"/>
      <c r="C704" s="292"/>
      <c r="D704" s="292"/>
      <c r="E704" s="292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2.75" customHeight="1">
      <c r="A705" s="366"/>
      <c r="B705" s="292"/>
      <c r="C705" s="292"/>
      <c r="D705" s="292"/>
      <c r="E705" s="292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2.75" customHeight="1">
      <c r="A706" s="366"/>
      <c r="B706" s="292"/>
      <c r="C706" s="292"/>
      <c r="D706" s="292"/>
      <c r="E706" s="292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2.75" customHeight="1">
      <c r="A707" s="366"/>
      <c r="B707" s="292"/>
      <c r="C707" s="292"/>
      <c r="D707" s="292"/>
      <c r="E707" s="292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2.75" customHeight="1">
      <c r="A708" s="366"/>
      <c r="B708" s="292"/>
      <c r="C708" s="292"/>
      <c r="D708" s="292"/>
      <c r="E708" s="292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2.75" customHeight="1">
      <c r="A709" s="366"/>
      <c r="B709" s="292"/>
      <c r="C709" s="292"/>
      <c r="D709" s="292"/>
      <c r="E709" s="292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2.75" customHeight="1">
      <c r="A710" s="366"/>
      <c r="B710" s="292"/>
      <c r="C710" s="292"/>
      <c r="D710" s="292"/>
      <c r="E710" s="292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2.75" customHeight="1">
      <c r="A711" s="366"/>
      <c r="B711" s="292"/>
      <c r="C711" s="292"/>
      <c r="D711" s="292"/>
      <c r="E711" s="292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2.75" customHeight="1">
      <c r="A712" s="366"/>
      <c r="B712" s="292"/>
      <c r="C712" s="292"/>
      <c r="D712" s="292"/>
      <c r="E712" s="292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2.75" customHeight="1">
      <c r="A713" s="366"/>
      <c r="B713" s="292"/>
      <c r="C713" s="292"/>
      <c r="D713" s="292"/>
      <c r="E713" s="292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2.75" customHeight="1">
      <c r="A714" s="366"/>
      <c r="B714" s="292"/>
      <c r="C714" s="292"/>
      <c r="D714" s="292"/>
      <c r="E714" s="292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2.75" customHeight="1">
      <c r="A715" s="366"/>
      <c r="B715" s="292"/>
      <c r="C715" s="292"/>
      <c r="D715" s="292"/>
      <c r="E715" s="292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2.75" customHeight="1">
      <c r="A716" s="366"/>
      <c r="B716" s="292"/>
      <c r="C716" s="292"/>
      <c r="D716" s="292"/>
      <c r="E716" s="292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2.75" customHeight="1">
      <c r="A717" s="366"/>
      <c r="B717" s="292"/>
      <c r="C717" s="292"/>
      <c r="D717" s="292"/>
      <c r="E717" s="292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2.75" customHeight="1">
      <c r="A718" s="366"/>
      <c r="B718" s="292"/>
      <c r="C718" s="292"/>
      <c r="D718" s="292"/>
      <c r="E718" s="292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2.75" customHeight="1">
      <c r="A719" s="366"/>
      <c r="B719" s="292"/>
      <c r="C719" s="292"/>
      <c r="D719" s="292"/>
      <c r="E719" s="292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2.75" customHeight="1">
      <c r="A720" s="366"/>
      <c r="B720" s="292"/>
      <c r="C720" s="292"/>
      <c r="D720" s="292"/>
      <c r="E720" s="292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2.75" customHeight="1">
      <c r="A721" s="366"/>
      <c r="B721" s="292"/>
      <c r="C721" s="292"/>
      <c r="D721" s="292"/>
      <c r="E721" s="292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2.75" customHeight="1">
      <c r="A722" s="366"/>
      <c r="B722" s="292"/>
      <c r="C722" s="292"/>
      <c r="D722" s="292"/>
      <c r="E722" s="292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2.75" customHeight="1">
      <c r="A723" s="366"/>
      <c r="B723" s="292"/>
      <c r="C723" s="292"/>
      <c r="D723" s="292"/>
      <c r="E723" s="292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2.75" customHeight="1">
      <c r="A724" s="366"/>
      <c r="B724" s="292"/>
      <c r="C724" s="292"/>
      <c r="D724" s="292"/>
      <c r="E724" s="292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2.75" customHeight="1">
      <c r="A725" s="366"/>
      <c r="B725" s="292"/>
      <c r="C725" s="292"/>
      <c r="D725" s="292"/>
      <c r="E725" s="292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2.75" customHeight="1">
      <c r="A726" s="366"/>
      <c r="B726" s="292"/>
      <c r="C726" s="292"/>
      <c r="D726" s="292"/>
      <c r="E726" s="292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2.75" customHeight="1">
      <c r="A727" s="366"/>
      <c r="B727" s="292"/>
      <c r="C727" s="292"/>
      <c r="D727" s="292"/>
      <c r="E727" s="292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2.75" customHeight="1">
      <c r="A728" s="366"/>
      <c r="B728" s="292"/>
      <c r="C728" s="292"/>
      <c r="D728" s="292"/>
      <c r="E728" s="292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2.75" customHeight="1">
      <c r="A729" s="366"/>
      <c r="B729" s="292"/>
      <c r="C729" s="292"/>
      <c r="D729" s="292"/>
      <c r="E729" s="292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2.75" customHeight="1">
      <c r="A730" s="366"/>
      <c r="B730" s="292"/>
      <c r="C730" s="292"/>
      <c r="D730" s="292"/>
      <c r="E730" s="292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2.75" customHeight="1">
      <c r="A731" s="366"/>
      <c r="B731" s="292"/>
      <c r="C731" s="292"/>
      <c r="D731" s="292"/>
      <c r="E731" s="292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2.75" customHeight="1">
      <c r="A732" s="366"/>
      <c r="B732" s="292"/>
      <c r="C732" s="292"/>
      <c r="D732" s="292"/>
      <c r="E732" s="292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2.75" customHeight="1">
      <c r="A733" s="366"/>
      <c r="B733" s="292"/>
      <c r="C733" s="292"/>
      <c r="D733" s="292"/>
      <c r="E733" s="292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2.75" customHeight="1">
      <c r="A734" s="366"/>
      <c r="B734" s="292"/>
      <c r="C734" s="292"/>
      <c r="D734" s="292"/>
      <c r="E734" s="292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2.75" customHeight="1">
      <c r="A735" s="366"/>
      <c r="B735" s="292"/>
      <c r="C735" s="292"/>
      <c r="D735" s="292"/>
      <c r="E735" s="292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2.75" customHeight="1">
      <c r="A736" s="366"/>
      <c r="B736" s="292"/>
      <c r="C736" s="292"/>
      <c r="D736" s="292"/>
      <c r="E736" s="292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2.75" customHeight="1">
      <c r="A737" s="366"/>
      <c r="B737" s="292"/>
      <c r="C737" s="292"/>
      <c r="D737" s="292"/>
      <c r="E737" s="292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2.75" customHeight="1">
      <c r="A738" s="366"/>
      <c r="B738" s="292"/>
      <c r="C738" s="292"/>
      <c r="D738" s="292"/>
      <c r="E738" s="292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2.75" customHeight="1">
      <c r="A739" s="366"/>
      <c r="B739" s="292"/>
      <c r="C739" s="292"/>
      <c r="D739" s="292"/>
      <c r="E739" s="292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2.75" customHeight="1">
      <c r="A740" s="366"/>
      <c r="B740" s="292"/>
      <c r="C740" s="292"/>
      <c r="D740" s="292"/>
      <c r="E740" s="292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2.75" customHeight="1">
      <c r="A741" s="366"/>
      <c r="B741" s="292"/>
      <c r="C741" s="292"/>
      <c r="D741" s="292"/>
      <c r="E741" s="292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2.75" customHeight="1">
      <c r="A742" s="366"/>
      <c r="B742" s="292"/>
      <c r="C742" s="292"/>
      <c r="D742" s="292"/>
      <c r="E742" s="292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2.75" customHeight="1">
      <c r="A743" s="366"/>
      <c r="B743" s="292"/>
      <c r="C743" s="292"/>
      <c r="D743" s="292"/>
      <c r="E743" s="292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2.75" customHeight="1">
      <c r="A744" s="366"/>
      <c r="B744" s="292"/>
      <c r="C744" s="292"/>
      <c r="D744" s="292"/>
      <c r="E744" s="292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2.75" customHeight="1">
      <c r="A745" s="366"/>
      <c r="B745" s="292"/>
      <c r="C745" s="292"/>
      <c r="D745" s="292"/>
      <c r="E745" s="292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2.75" customHeight="1">
      <c r="A746" s="366"/>
      <c r="B746" s="292"/>
      <c r="C746" s="292"/>
      <c r="D746" s="292"/>
      <c r="E746" s="292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2.75" customHeight="1">
      <c r="A747" s="366"/>
      <c r="B747" s="292"/>
      <c r="C747" s="292"/>
      <c r="D747" s="292"/>
      <c r="E747" s="292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2.75" customHeight="1">
      <c r="A748" s="366"/>
      <c r="B748" s="292"/>
      <c r="C748" s="292"/>
      <c r="D748" s="292"/>
      <c r="E748" s="292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2.75" customHeight="1">
      <c r="A749" s="366"/>
      <c r="B749" s="292"/>
      <c r="C749" s="292"/>
      <c r="D749" s="292"/>
      <c r="E749" s="292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2.75" customHeight="1">
      <c r="A750" s="366"/>
      <c r="B750" s="292"/>
      <c r="C750" s="292"/>
      <c r="D750" s="292"/>
      <c r="E750" s="292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2.75" customHeight="1">
      <c r="A751" s="366"/>
      <c r="B751" s="292"/>
      <c r="C751" s="292"/>
      <c r="D751" s="292"/>
      <c r="E751" s="292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2.75" customHeight="1">
      <c r="A752" s="366"/>
      <c r="B752" s="292"/>
      <c r="C752" s="292"/>
      <c r="D752" s="292"/>
      <c r="E752" s="292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2.75" customHeight="1">
      <c r="A753" s="366"/>
      <c r="B753" s="292"/>
      <c r="C753" s="292"/>
      <c r="D753" s="292"/>
      <c r="E753" s="292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2.75" customHeight="1">
      <c r="A754" s="366"/>
      <c r="B754" s="292"/>
      <c r="C754" s="292"/>
      <c r="D754" s="292"/>
      <c r="E754" s="292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2.75" customHeight="1">
      <c r="A755" s="366"/>
      <c r="B755" s="292"/>
      <c r="C755" s="292"/>
      <c r="D755" s="292"/>
      <c r="E755" s="292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2.75" customHeight="1">
      <c r="A756" s="366"/>
      <c r="B756" s="292"/>
      <c r="C756" s="292"/>
      <c r="D756" s="292"/>
      <c r="E756" s="292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2.75" customHeight="1">
      <c r="A757" s="366"/>
      <c r="B757" s="292"/>
      <c r="C757" s="292"/>
      <c r="D757" s="292"/>
      <c r="E757" s="292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2.75" customHeight="1">
      <c r="A758" s="366"/>
      <c r="B758" s="292"/>
      <c r="C758" s="292"/>
      <c r="D758" s="292"/>
      <c r="E758" s="292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2.75" customHeight="1">
      <c r="A759" s="366"/>
      <c r="B759" s="292"/>
      <c r="C759" s="292"/>
      <c r="D759" s="292"/>
      <c r="E759" s="292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2.75" customHeight="1">
      <c r="A760" s="366"/>
      <c r="B760" s="292"/>
      <c r="C760" s="292"/>
      <c r="D760" s="292"/>
      <c r="E760" s="292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2.75" customHeight="1">
      <c r="A761" s="366"/>
      <c r="B761" s="292"/>
      <c r="C761" s="292"/>
      <c r="D761" s="292"/>
      <c r="E761" s="292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2.75" customHeight="1">
      <c r="A762" s="366"/>
      <c r="B762" s="292"/>
      <c r="C762" s="292"/>
      <c r="D762" s="292"/>
      <c r="E762" s="292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2.75" customHeight="1">
      <c r="A763" s="366"/>
      <c r="B763" s="292"/>
      <c r="C763" s="292"/>
      <c r="D763" s="292"/>
      <c r="E763" s="292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2.75" customHeight="1">
      <c r="A764" s="366"/>
      <c r="B764" s="292"/>
      <c r="C764" s="292"/>
      <c r="D764" s="292"/>
      <c r="E764" s="292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2.75" customHeight="1">
      <c r="A765" s="366"/>
      <c r="B765" s="292"/>
      <c r="C765" s="292"/>
      <c r="D765" s="292"/>
      <c r="E765" s="292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2.75" customHeight="1">
      <c r="A766" s="366"/>
      <c r="B766" s="292"/>
      <c r="C766" s="292"/>
      <c r="D766" s="292"/>
      <c r="E766" s="292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2.75" customHeight="1">
      <c r="A767" s="366"/>
      <c r="B767" s="292"/>
      <c r="C767" s="292"/>
      <c r="D767" s="292"/>
      <c r="E767" s="292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2.75" customHeight="1">
      <c r="A768" s="366"/>
      <c r="B768" s="292"/>
      <c r="C768" s="292"/>
      <c r="D768" s="292"/>
      <c r="E768" s="292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2.75" customHeight="1">
      <c r="A769" s="366"/>
      <c r="B769" s="292"/>
      <c r="C769" s="292"/>
      <c r="D769" s="292"/>
      <c r="E769" s="292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2.75" customHeight="1">
      <c r="A770" s="366"/>
      <c r="B770" s="292"/>
      <c r="C770" s="292"/>
      <c r="D770" s="292"/>
      <c r="E770" s="292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2.75" customHeight="1">
      <c r="A771" s="366"/>
      <c r="B771" s="292"/>
      <c r="C771" s="292"/>
      <c r="D771" s="292"/>
      <c r="E771" s="292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2.75" customHeight="1">
      <c r="A772" s="366"/>
      <c r="B772" s="292"/>
      <c r="C772" s="292"/>
      <c r="D772" s="292"/>
      <c r="E772" s="292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2.75" customHeight="1">
      <c r="A773" s="366"/>
      <c r="B773" s="292"/>
      <c r="C773" s="292"/>
      <c r="D773" s="292"/>
      <c r="E773" s="292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2.75" customHeight="1">
      <c r="A774" s="366"/>
      <c r="B774" s="292"/>
      <c r="C774" s="292"/>
      <c r="D774" s="292"/>
      <c r="E774" s="292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2.75" customHeight="1">
      <c r="A775" s="366"/>
      <c r="B775" s="292"/>
      <c r="C775" s="292"/>
      <c r="D775" s="292"/>
      <c r="E775" s="292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2.75" customHeight="1">
      <c r="A776" s="366"/>
      <c r="B776" s="292"/>
      <c r="C776" s="292"/>
      <c r="D776" s="292"/>
      <c r="E776" s="292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2.75" customHeight="1">
      <c r="A777" s="366"/>
      <c r="B777" s="292"/>
      <c r="C777" s="292"/>
      <c r="D777" s="292"/>
      <c r="E777" s="292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2.75" customHeight="1">
      <c r="A778" s="366"/>
      <c r="B778" s="292"/>
      <c r="C778" s="292"/>
      <c r="D778" s="292"/>
      <c r="E778" s="292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2.75" customHeight="1">
      <c r="A779" s="366"/>
      <c r="B779" s="292"/>
      <c r="C779" s="292"/>
      <c r="D779" s="292"/>
      <c r="E779" s="292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2.75" customHeight="1">
      <c r="A780" s="366"/>
      <c r="B780" s="292"/>
      <c r="C780" s="292"/>
      <c r="D780" s="292"/>
      <c r="E780" s="292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2.75" customHeight="1">
      <c r="A781" s="366"/>
      <c r="B781" s="292"/>
      <c r="C781" s="292"/>
      <c r="D781" s="292"/>
      <c r="E781" s="292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2.75" customHeight="1">
      <c r="A782" s="366"/>
      <c r="B782" s="292"/>
      <c r="C782" s="292"/>
      <c r="D782" s="292"/>
      <c r="E782" s="292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2.75" customHeight="1">
      <c r="A783" s="366"/>
      <c r="B783" s="292"/>
      <c r="C783" s="292"/>
      <c r="D783" s="292"/>
      <c r="E783" s="292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2.75" customHeight="1">
      <c r="A784" s="366"/>
      <c r="B784" s="292"/>
      <c r="C784" s="292"/>
      <c r="D784" s="292"/>
      <c r="E784" s="292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2.75" customHeight="1">
      <c r="A785" s="366"/>
      <c r="B785" s="292"/>
      <c r="C785" s="292"/>
      <c r="D785" s="292"/>
      <c r="E785" s="292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2.75" customHeight="1">
      <c r="A786" s="366"/>
      <c r="B786" s="292"/>
      <c r="C786" s="292"/>
      <c r="D786" s="292"/>
      <c r="E786" s="292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2.75" customHeight="1">
      <c r="A787" s="366"/>
      <c r="B787" s="292"/>
      <c r="C787" s="292"/>
      <c r="D787" s="292"/>
      <c r="E787" s="292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2.75" customHeight="1">
      <c r="A788" s="366"/>
      <c r="B788" s="292"/>
      <c r="C788" s="292"/>
      <c r="D788" s="292"/>
      <c r="E788" s="292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2.75" customHeight="1">
      <c r="A789" s="366"/>
      <c r="B789" s="292"/>
      <c r="C789" s="292"/>
      <c r="D789" s="292"/>
      <c r="E789" s="292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2.75" customHeight="1">
      <c r="A790" s="366"/>
      <c r="B790" s="292"/>
      <c r="C790" s="292"/>
      <c r="D790" s="292"/>
      <c r="E790" s="292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2.75" customHeight="1">
      <c r="A791" s="366"/>
      <c r="B791" s="292"/>
      <c r="C791" s="292"/>
      <c r="D791" s="292"/>
      <c r="E791" s="292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2.75" customHeight="1">
      <c r="A792" s="366"/>
      <c r="B792" s="292"/>
      <c r="C792" s="292"/>
      <c r="D792" s="292"/>
      <c r="E792" s="292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2.75" customHeight="1">
      <c r="A793" s="366"/>
      <c r="B793" s="292"/>
      <c r="C793" s="292"/>
      <c r="D793" s="292"/>
      <c r="E793" s="292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2.75" customHeight="1">
      <c r="A794" s="366"/>
      <c r="B794" s="292"/>
      <c r="C794" s="292"/>
      <c r="D794" s="292"/>
      <c r="E794" s="292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2.75" customHeight="1">
      <c r="A795" s="366"/>
      <c r="B795" s="292"/>
      <c r="C795" s="292"/>
      <c r="D795" s="292"/>
      <c r="E795" s="292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2.75" customHeight="1">
      <c r="A796" s="366"/>
      <c r="B796" s="292"/>
      <c r="C796" s="292"/>
      <c r="D796" s="292"/>
      <c r="E796" s="292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2.75" customHeight="1">
      <c r="A797" s="366"/>
      <c r="B797" s="292"/>
      <c r="C797" s="292"/>
      <c r="D797" s="292"/>
      <c r="E797" s="292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2.75" customHeight="1">
      <c r="A798" s="366"/>
      <c r="B798" s="292"/>
      <c r="C798" s="292"/>
      <c r="D798" s="292"/>
      <c r="E798" s="292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2.75" customHeight="1">
      <c r="A799" s="366"/>
      <c r="B799" s="292"/>
      <c r="C799" s="292"/>
      <c r="D799" s="292"/>
      <c r="E799" s="292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2.75" customHeight="1">
      <c r="A800" s="366"/>
      <c r="B800" s="292"/>
      <c r="C800" s="292"/>
      <c r="D800" s="292"/>
      <c r="E800" s="292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2.75" customHeight="1">
      <c r="A801" s="366"/>
      <c r="B801" s="292"/>
      <c r="C801" s="292"/>
      <c r="D801" s="292"/>
      <c r="E801" s="292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2.75" customHeight="1">
      <c r="A802" s="366"/>
      <c r="B802" s="292"/>
      <c r="C802" s="292"/>
      <c r="D802" s="292"/>
      <c r="E802" s="292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2.75" customHeight="1">
      <c r="A803" s="366"/>
      <c r="B803" s="292"/>
      <c r="C803" s="292"/>
      <c r="D803" s="292"/>
      <c r="E803" s="292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2.75" customHeight="1">
      <c r="A804" s="366"/>
      <c r="B804" s="292"/>
      <c r="C804" s="292"/>
      <c r="D804" s="292"/>
      <c r="E804" s="292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2.75" customHeight="1">
      <c r="A805" s="366"/>
      <c r="B805" s="292"/>
      <c r="C805" s="292"/>
      <c r="D805" s="292"/>
      <c r="E805" s="292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2.75" customHeight="1">
      <c r="A806" s="366"/>
      <c r="B806" s="292"/>
      <c r="C806" s="292"/>
      <c r="D806" s="292"/>
      <c r="E806" s="292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2.75" customHeight="1">
      <c r="A807" s="366"/>
      <c r="B807" s="292"/>
      <c r="C807" s="292"/>
      <c r="D807" s="292"/>
      <c r="E807" s="292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2.75" customHeight="1">
      <c r="A808" s="366"/>
      <c r="B808" s="292"/>
      <c r="C808" s="292"/>
      <c r="D808" s="292"/>
      <c r="E808" s="292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2.75" customHeight="1">
      <c r="A809" s="366"/>
      <c r="B809" s="292"/>
      <c r="C809" s="292"/>
      <c r="D809" s="292"/>
      <c r="E809" s="292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2.75" customHeight="1">
      <c r="A810" s="366"/>
      <c r="B810" s="292"/>
      <c r="C810" s="292"/>
      <c r="D810" s="292"/>
      <c r="E810" s="292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2.75" customHeight="1">
      <c r="A811" s="366"/>
      <c r="B811" s="292"/>
      <c r="C811" s="292"/>
      <c r="D811" s="292"/>
      <c r="E811" s="292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2.75" customHeight="1">
      <c r="A812" s="366"/>
      <c r="B812" s="292"/>
      <c r="C812" s="292"/>
      <c r="D812" s="292"/>
      <c r="E812" s="292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2.75" customHeight="1">
      <c r="A813" s="366"/>
      <c r="B813" s="292"/>
      <c r="C813" s="292"/>
      <c r="D813" s="292"/>
      <c r="E813" s="292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2.75" customHeight="1">
      <c r="A814" s="366"/>
      <c r="B814" s="292"/>
      <c r="C814" s="292"/>
      <c r="D814" s="292"/>
      <c r="E814" s="292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2.75" customHeight="1">
      <c r="A815" s="366"/>
      <c r="B815" s="292"/>
      <c r="C815" s="292"/>
      <c r="D815" s="292"/>
      <c r="E815" s="292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2.75" customHeight="1">
      <c r="A816" s="366"/>
      <c r="B816" s="292"/>
      <c r="C816" s="292"/>
      <c r="D816" s="292"/>
      <c r="E816" s="292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2.75" customHeight="1">
      <c r="A817" s="366"/>
      <c r="B817" s="292"/>
      <c r="C817" s="292"/>
      <c r="D817" s="292"/>
      <c r="E817" s="292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2.75" customHeight="1">
      <c r="A818" s="366"/>
      <c r="B818" s="292"/>
      <c r="C818" s="292"/>
      <c r="D818" s="292"/>
      <c r="E818" s="292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2.75" customHeight="1">
      <c r="A819" s="366"/>
      <c r="B819" s="292"/>
      <c r="C819" s="292"/>
      <c r="D819" s="292"/>
      <c r="E819" s="292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2.75" customHeight="1">
      <c r="A820" s="366"/>
      <c r="B820" s="292"/>
      <c r="C820" s="292"/>
      <c r="D820" s="292"/>
      <c r="E820" s="292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2.75" customHeight="1">
      <c r="A821" s="366"/>
      <c r="B821" s="292"/>
      <c r="C821" s="292"/>
      <c r="D821" s="292"/>
      <c r="E821" s="292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2.75" customHeight="1">
      <c r="A822" s="366"/>
      <c r="B822" s="292"/>
      <c r="C822" s="292"/>
      <c r="D822" s="292"/>
      <c r="E822" s="292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2.75" customHeight="1">
      <c r="A823" s="366"/>
      <c r="B823" s="292"/>
      <c r="C823" s="292"/>
      <c r="D823" s="292"/>
      <c r="E823" s="292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2.75" customHeight="1">
      <c r="A824" s="366"/>
      <c r="B824" s="292"/>
      <c r="C824" s="292"/>
      <c r="D824" s="292"/>
      <c r="E824" s="292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2.75" customHeight="1">
      <c r="A825" s="366"/>
      <c r="B825" s="292"/>
      <c r="C825" s="292"/>
      <c r="D825" s="292"/>
      <c r="E825" s="292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2.75" customHeight="1">
      <c r="A826" s="366"/>
      <c r="B826" s="292"/>
      <c r="C826" s="292"/>
      <c r="D826" s="292"/>
      <c r="E826" s="292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2.75" customHeight="1">
      <c r="A827" s="366"/>
      <c r="B827" s="292"/>
      <c r="C827" s="292"/>
      <c r="D827" s="292"/>
      <c r="E827" s="292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2.75" customHeight="1">
      <c r="A828" s="366"/>
      <c r="B828" s="292"/>
      <c r="C828" s="292"/>
      <c r="D828" s="292"/>
      <c r="E828" s="292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2.75" customHeight="1">
      <c r="A829" s="366"/>
      <c r="B829" s="292"/>
      <c r="C829" s="292"/>
      <c r="D829" s="292"/>
      <c r="E829" s="292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2.75" customHeight="1">
      <c r="A830" s="366"/>
      <c r="B830" s="292"/>
      <c r="C830" s="292"/>
      <c r="D830" s="292"/>
      <c r="E830" s="292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2.75" customHeight="1">
      <c r="A831" s="366"/>
      <c r="B831" s="292"/>
      <c r="C831" s="292"/>
      <c r="D831" s="292"/>
      <c r="E831" s="292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2.75" customHeight="1">
      <c r="A832" s="366"/>
      <c r="B832" s="292"/>
      <c r="C832" s="292"/>
      <c r="D832" s="292"/>
      <c r="E832" s="292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2.75" customHeight="1">
      <c r="A833" s="366"/>
      <c r="B833" s="292"/>
      <c r="C833" s="292"/>
      <c r="D833" s="292"/>
      <c r="E833" s="292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2.75" customHeight="1">
      <c r="A834" s="366"/>
      <c r="B834" s="292"/>
      <c r="C834" s="292"/>
      <c r="D834" s="292"/>
      <c r="E834" s="292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2.75" customHeight="1">
      <c r="A835" s="366"/>
      <c r="B835" s="292"/>
      <c r="C835" s="292"/>
      <c r="D835" s="292"/>
      <c r="E835" s="292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2.75" customHeight="1">
      <c r="A836" s="366"/>
      <c r="B836" s="292"/>
      <c r="C836" s="292"/>
      <c r="D836" s="292"/>
      <c r="E836" s="292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2.75" customHeight="1">
      <c r="A837" s="366"/>
      <c r="B837" s="292"/>
      <c r="C837" s="292"/>
      <c r="D837" s="292"/>
      <c r="E837" s="292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2.75" customHeight="1">
      <c r="A838" s="366"/>
      <c r="B838" s="292"/>
      <c r="C838" s="292"/>
      <c r="D838" s="292"/>
      <c r="E838" s="292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2.75" customHeight="1">
      <c r="A839" s="366"/>
      <c r="B839" s="292"/>
      <c r="C839" s="292"/>
      <c r="D839" s="292"/>
      <c r="E839" s="292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2.75" customHeight="1">
      <c r="A840" s="366"/>
      <c r="B840" s="292"/>
      <c r="C840" s="292"/>
      <c r="D840" s="292"/>
      <c r="E840" s="292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2.75" customHeight="1">
      <c r="A841" s="366"/>
      <c r="B841" s="292"/>
      <c r="C841" s="292"/>
      <c r="D841" s="292"/>
      <c r="E841" s="292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2.75" customHeight="1">
      <c r="A842" s="366"/>
      <c r="B842" s="292"/>
      <c r="C842" s="292"/>
      <c r="D842" s="292"/>
      <c r="E842" s="292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2.75" customHeight="1">
      <c r="A843" s="366"/>
      <c r="B843" s="292"/>
      <c r="C843" s="292"/>
      <c r="D843" s="292"/>
      <c r="E843" s="292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2.75" customHeight="1">
      <c r="A844" s="366"/>
      <c r="B844" s="292"/>
      <c r="C844" s="292"/>
      <c r="D844" s="292"/>
      <c r="E844" s="292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2.75" customHeight="1">
      <c r="A845" s="366"/>
      <c r="B845" s="292"/>
      <c r="C845" s="292"/>
      <c r="D845" s="292"/>
      <c r="E845" s="292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2.75" customHeight="1">
      <c r="A846" s="366"/>
      <c r="B846" s="292"/>
      <c r="C846" s="292"/>
      <c r="D846" s="292"/>
      <c r="E846" s="292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2.75" customHeight="1">
      <c r="A847" s="366"/>
      <c r="B847" s="292"/>
      <c r="C847" s="292"/>
      <c r="D847" s="292"/>
      <c r="E847" s="292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2.75" customHeight="1">
      <c r="A848" s="366"/>
      <c r="B848" s="292"/>
      <c r="C848" s="292"/>
      <c r="D848" s="292"/>
      <c r="E848" s="292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2.75" customHeight="1">
      <c r="A849" s="366"/>
      <c r="B849" s="292"/>
      <c r="C849" s="292"/>
      <c r="D849" s="292"/>
      <c r="E849" s="292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2.75" customHeight="1">
      <c r="A850" s="366"/>
      <c r="B850" s="292"/>
      <c r="C850" s="292"/>
      <c r="D850" s="292"/>
      <c r="E850" s="292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2.75" customHeight="1">
      <c r="A851" s="366"/>
      <c r="B851" s="292"/>
      <c r="C851" s="292"/>
      <c r="D851" s="292"/>
      <c r="E851" s="292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2.75" customHeight="1">
      <c r="A852" s="366"/>
      <c r="B852" s="292"/>
      <c r="C852" s="292"/>
      <c r="D852" s="292"/>
      <c r="E852" s="292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2.75" customHeight="1">
      <c r="A853" s="366"/>
      <c r="B853" s="292"/>
      <c r="C853" s="292"/>
      <c r="D853" s="292"/>
      <c r="E853" s="292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2.75" customHeight="1">
      <c r="A854" s="366"/>
      <c r="B854" s="292"/>
      <c r="C854" s="292"/>
      <c r="D854" s="292"/>
      <c r="E854" s="292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2.75" customHeight="1">
      <c r="A855" s="366"/>
      <c r="B855" s="292"/>
      <c r="C855" s="292"/>
      <c r="D855" s="292"/>
      <c r="E855" s="292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2.75" customHeight="1">
      <c r="A856" s="366"/>
      <c r="B856" s="292"/>
      <c r="C856" s="292"/>
      <c r="D856" s="292"/>
      <c r="E856" s="292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2.75" customHeight="1">
      <c r="A857" s="366"/>
      <c r="B857" s="292"/>
      <c r="C857" s="292"/>
      <c r="D857" s="292"/>
      <c r="E857" s="292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2.75" customHeight="1">
      <c r="A858" s="366"/>
      <c r="B858" s="292"/>
      <c r="C858" s="292"/>
      <c r="D858" s="292"/>
      <c r="E858" s="292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2.75" customHeight="1">
      <c r="A859" s="366"/>
      <c r="B859" s="292"/>
      <c r="C859" s="292"/>
      <c r="D859" s="292"/>
      <c r="E859" s="292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2.75" customHeight="1">
      <c r="A860" s="366"/>
      <c r="B860" s="292"/>
      <c r="C860" s="292"/>
      <c r="D860" s="292"/>
      <c r="E860" s="292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2.75" customHeight="1">
      <c r="A861" s="366"/>
      <c r="B861" s="292"/>
      <c r="C861" s="292"/>
      <c r="D861" s="292"/>
      <c r="E861" s="292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2.75" customHeight="1">
      <c r="A862" s="366"/>
      <c r="B862" s="292"/>
      <c r="C862" s="292"/>
      <c r="D862" s="292"/>
      <c r="E862" s="292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2.75" customHeight="1">
      <c r="A863" s="366"/>
      <c r="B863" s="292"/>
      <c r="C863" s="292"/>
      <c r="D863" s="292"/>
      <c r="E863" s="292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2.75" customHeight="1">
      <c r="A864" s="366"/>
      <c r="B864" s="292"/>
      <c r="C864" s="292"/>
      <c r="D864" s="292"/>
      <c r="E864" s="292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2.75" customHeight="1">
      <c r="A865" s="366"/>
      <c r="B865" s="292"/>
      <c r="C865" s="292"/>
      <c r="D865" s="292"/>
      <c r="E865" s="292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2.75" customHeight="1">
      <c r="A866" s="366"/>
      <c r="B866" s="292"/>
      <c r="C866" s="292"/>
      <c r="D866" s="292"/>
      <c r="E866" s="292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2.75" customHeight="1">
      <c r="A867" s="366"/>
      <c r="B867" s="292"/>
      <c r="C867" s="292"/>
      <c r="D867" s="292"/>
      <c r="E867" s="292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2.75" customHeight="1">
      <c r="A868" s="366"/>
      <c r="B868" s="292"/>
      <c r="C868" s="292"/>
      <c r="D868" s="292"/>
      <c r="E868" s="292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2.75" customHeight="1">
      <c r="A869" s="366"/>
      <c r="B869" s="292"/>
      <c r="C869" s="292"/>
      <c r="D869" s="292"/>
      <c r="E869" s="292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2.75" customHeight="1">
      <c r="A870" s="366"/>
      <c r="B870" s="292"/>
      <c r="C870" s="292"/>
      <c r="D870" s="292"/>
      <c r="E870" s="292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2.75" customHeight="1">
      <c r="A871" s="366"/>
      <c r="B871" s="292"/>
      <c r="C871" s="292"/>
      <c r="D871" s="292"/>
      <c r="E871" s="292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2.75" customHeight="1">
      <c r="A872" s="366"/>
      <c r="B872" s="292"/>
      <c r="C872" s="292"/>
      <c r="D872" s="292"/>
      <c r="E872" s="292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2.75" customHeight="1">
      <c r="A873" s="366"/>
      <c r="B873" s="292"/>
      <c r="C873" s="292"/>
      <c r="D873" s="292"/>
      <c r="E873" s="292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2.75" customHeight="1">
      <c r="A874" s="366"/>
      <c r="B874" s="292"/>
      <c r="C874" s="292"/>
      <c r="D874" s="292"/>
      <c r="E874" s="292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2.75" customHeight="1">
      <c r="A875" s="366"/>
      <c r="B875" s="292"/>
      <c r="C875" s="292"/>
      <c r="D875" s="292"/>
      <c r="E875" s="292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2.75" customHeight="1">
      <c r="A876" s="366"/>
      <c r="B876" s="292"/>
      <c r="C876" s="292"/>
      <c r="D876" s="292"/>
      <c r="E876" s="292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2.75" customHeight="1">
      <c r="A877" s="366"/>
      <c r="B877" s="292"/>
      <c r="C877" s="292"/>
      <c r="D877" s="292"/>
      <c r="E877" s="292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2.75" customHeight="1">
      <c r="A878" s="366"/>
      <c r="B878" s="292"/>
      <c r="C878" s="292"/>
      <c r="D878" s="292"/>
      <c r="E878" s="292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2.75" customHeight="1">
      <c r="A879" s="366"/>
      <c r="B879" s="292"/>
      <c r="C879" s="292"/>
      <c r="D879" s="292"/>
      <c r="E879" s="292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2.75" customHeight="1">
      <c r="A880" s="366"/>
      <c r="B880" s="292"/>
      <c r="C880" s="292"/>
      <c r="D880" s="292"/>
      <c r="E880" s="292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2.75" customHeight="1">
      <c r="A881" s="366"/>
      <c r="B881" s="292"/>
      <c r="C881" s="292"/>
      <c r="D881" s="292"/>
      <c r="E881" s="292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2.75" customHeight="1">
      <c r="A882" s="366"/>
      <c r="B882" s="292"/>
      <c r="C882" s="292"/>
      <c r="D882" s="292"/>
      <c r="E882" s="292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2.75" customHeight="1">
      <c r="A883" s="366"/>
      <c r="B883" s="292"/>
      <c r="C883" s="292"/>
      <c r="D883" s="292"/>
      <c r="E883" s="292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2.75" customHeight="1">
      <c r="A884" s="366"/>
      <c r="B884" s="292"/>
      <c r="C884" s="292"/>
      <c r="D884" s="292"/>
      <c r="E884" s="292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2.75" customHeight="1">
      <c r="A885" s="366"/>
      <c r="B885" s="292"/>
      <c r="C885" s="292"/>
      <c r="D885" s="292"/>
      <c r="E885" s="292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2.75" customHeight="1">
      <c r="A886" s="366"/>
      <c r="B886" s="292"/>
      <c r="C886" s="292"/>
      <c r="D886" s="292"/>
      <c r="E886" s="292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2.75" customHeight="1">
      <c r="A887" s="366"/>
      <c r="B887" s="292"/>
      <c r="C887" s="292"/>
      <c r="D887" s="292"/>
      <c r="E887" s="292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2.75" customHeight="1">
      <c r="A888" s="366"/>
      <c r="B888" s="292"/>
      <c r="C888" s="292"/>
      <c r="D888" s="292"/>
      <c r="E888" s="292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2.75" customHeight="1">
      <c r="A889" s="366"/>
      <c r="B889" s="292"/>
      <c r="C889" s="292"/>
      <c r="D889" s="292"/>
      <c r="E889" s="292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2.75" customHeight="1">
      <c r="A890" s="366"/>
      <c r="B890" s="292"/>
      <c r="C890" s="292"/>
      <c r="D890" s="292"/>
      <c r="E890" s="292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2.75" customHeight="1">
      <c r="A891" s="366"/>
      <c r="B891" s="292"/>
      <c r="C891" s="292"/>
      <c r="D891" s="292"/>
      <c r="E891" s="292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2.75" customHeight="1">
      <c r="A892" s="366"/>
      <c r="B892" s="292"/>
      <c r="C892" s="292"/>
      <c r="D892" s="292"/>
      <c r="E892" s="292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2.75" customHeight="1">
      <c r="A893" s="366"/>
      <c r="B893" s="292"/>
      <c r="C893" s="292"/>
      <c r="D893" s="292"/>
      <c r="E893" s="292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2.75" customHeight="1">
      <c r="A894" s="366"/>
      <c r="B894" s="292"/>
      <c r="C894" s="292"/>
      <c r="D894" s="292"/>
      <c r="E894" s="292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2.75" customHeight="1">
      <c r="A895" s="366"/>
      <c r="B895" s="292"/>
      <c r="C895" s="292"/>
      <c r="D895" s="292"/>
      <c r="E895" s="292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2.75" customHeight="1">
      <c r="A896" s="366"/>
      <c r="B896" s="292"/>
      <c r="C896" s="292"/>
      <c r="D896" s="292"/>
      <c r="E896" s="292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2.75" customHeight="1">
      <c r="A897" s="366"/>
      <c r="B897" s="292"/>
      <c r="C897" s="292"/>
      <c r="D897" s="292"/>
      <c r="E897" s="292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2.75" customHeight="1">
      <c r="A898" s="366"/>
      <c r="B898" s="292"/>
      <c r="C898" s="292"/>
      <c r="D898" s="292"/>
      <c r="E898" s="292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2.75" customHeight="1">
      <c r="A899" s="366"/>
      <c r="B899" s="292"/>
      <c r="C899" s="292"/>
      <c r="D899" s="292"/>
      <c r="E899" s="292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2.75" customHeight="1">
      <c r="A900" s="366"/>
      <c r="B900" s="292"/>
      <c r="C900" s="292"/>
      <c r="D900" s="292"/>
      <c r="E900" s="292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2.75" customHeight="1">
      <c r="A901" s="366"/>
      <c r="B901" s="292"/>
      <c r="C901" s="292"/>
      <c r="D901" s="292"/>
      <c r="E901" s="292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2.75" customHeight="1">
      <c r="A902" s="366"/>
      <c r="B902" s="292"/>
      <c r="C902" s="292"/>
      <c r="D902" s="292"/>
      <c r="E902" s="292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2.75" customHeight="1">
      <c r="A903" s="366"/>
      <c r="B903" s="292"/>
      <c r="C903" s="292"/>
      <c r="D903" s="292"/>
      <c r="E903" s="292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2.75" customHeight="1">
      <c r="A904" s="366"/>
      <c r="B904" s="292"/>
      <c r="C904" s="292"/>
      <c r="D904" s="292"/>
      <c r="E904" s="292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2.75" customHeight="1">
      <c r="A905" s="366"/>
      <c r="B905" s="292"/>
      <c r="C905" s="292"/>
      <c r="D905" s="292"/>
      <c r="E905" s="292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2.75" customHeight="1">
      <c r="A906" s="366"/>
      <c r="B906" s="292"/>
      <c r="C906" s="292"/>
      <c r="D906" s="292"/>
      <c r="E906" s="292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2.75" customHeight="1">
      <c r="A907" s="366"/>
      <c r="B907" s="292"/>
      <c r="C907" s="292"/>
      <c r="D907" s="292"/>
      <c r="E907" s="292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2.75" customHeight="1">
      <c r="A908" s="366"/>
      <c r="B908" s="292"/>
      <c r="C908" s="292"/>
      <c r="D908" s="292"/>
      <c r="E908" s="292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2.75" customHeight="1">
      <c r="A909" s="366"/>
      <c r="B909" s="292"/>
      <c r="C909" s="292"/>
      <c r="D909" s="292"/>
      <c r="E909" s="292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2.75" customHeight="1">
      <c r="A910" s="366"/>
      <c r="B910" s="292"/>
      <c r="C910" s="292"/>
      <c r="D910" s="292"/>
      <c r="E910" s="292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2.75" customHeight="1">
      <c r="A911" s="366"/>
      <c r="B911" s="292"/>
      <c r="C911" s="292"/>
      <c r="D911" s="292"/>
      <c r="E911" s="292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2.75" customHeight="1">
      <c r="A912" s="366"/>
      <c r="B912" s="292"/>
      <c r="C912" s="292"/>
      <c r="D912" s="292"/>
      <c r="E912" s="292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2.75" customHeight="1">
      <c r="A913" s="366"/>
      <c r="B913" s="292"/>
      <c r="C913" s="292"/>
      <c r="D913" s="292"/>
      <c r="E913" s="292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2.75" customHeight="1">
      <c r="A914" s="366"/>
      <c r="B914" s="292"/>
      <c r="C914" s="292"/>
      <c r="D914" s="292"/>
      <c r="E914" s="292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2.75" customHeight="1">
      <c r="A915" s="366"/>
      <c r="B915" s="292"/>
      <c r="C915" s="292"/>
      <c r="D915" s="292"/>
      <c r="E915" s="292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2.75" customHeight="1">
      <c r="A916" s="366"/>
      <c r="B916" s="292"/>
      <c r="C916" s="292"/>
      <c r="D916" s="292"/>
      <c r="E916" s="292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2.75" customHeight="1">
      <c r="A917" s="366"/>
      <c r="B917" s="292"/>
      <c r="C917" s="292"/>
      <c r="D917" s="292"/>
      <c r="E917" s="292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2.75" customHeight="1">
      <c r="A918" s="366"/>
      <c r="B918" s="292"/>
      <c r="C918" s="292"/>
      <c r="D918" s="292"/>
      <c r="E918" s="292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2.75" customHeight="1">
      <c r="A919" s="366"/>
      <c r="B919" s="292"/>
      <c r="C919" s="292"/>
      <c r="D919" s="292"/>
      <c r="E919" s="292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2.75" customHeight="1">
      <c r="A920" s="366"/>
      <c r="B920" s="292"/>
      <c r="C920" s="292"/>
      <c r="D920" s="292"/>
      <c r="E920" s="292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2.75" customHeight="1">
      <c r="A921" s="366"/>
      <c r="B921" s="292"/>
      <c r="C921" s="292"/>
      <c r="D921" s="292"/>
      <c r="E921" s="292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2.75" customHeight="1">
      <c r="A922" s="366"/>
      <c r="B922" s="292"/>
      <c r="C922" s="292"/>
      <c r="D922" s="292"/>
      <c r="E922" s="292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2.75" customHeight="1">
      <c r="A923" s="366"/>
      <c r="B923" s="292"/>
      <c r="C923" s="292"/>
      <c r="D923" s="292"/>
      <c r="E923" s="292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2.75" customHeight="1">
      <c r="A924" s="366"/>
      <c r="B924" s="292"/>
      <c r="C924" s="292"/>
      <c r="D924" s="292"/>
      <c r="E924" s="292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2.75" customHeight="1">
      <c r="A925" s="366"/>
      <c r="B925" s="292"/>
      <c r="C925" s="292"/>
      <c r="D925" s="292"/>
      <c r="E925" s="292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2.75" customHeight="1">
      <c r="A926" s="366"/>
      <c r="B926" s="292"/>
      <c r="C926" s="292"/>
      <c r="D926" s="292"/>
      <c r="E926" s="292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2.75" customHeight="1">
      <c r="A927" s="366"/>
      <c r="B927" s="292"/>
      <c r="C927" s="292"/>
      <c r="D927" s="292"/>
      <c r="E927" s="292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2.75" customHeight="1">
      <c r="A928" s="366"/>
      <c r="B928" s="292"/>
      <c r="C928" s="292"/>
      <c r="D928" s="292"/>
      <c r="E928" s="292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2.75" customHeight="1">
      <c r="A929" s="366"/>
      <c r="B929" s="292"/>
      <c r="C929" s="292"/>
      <c r="D929" s="292"/>
      <c r="E929" s="292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2.75" customHeight="1">
      <c r="A930" s="366"/>
      <c r="B930" s="292"/>
      <c r="C930" s="292"/>
      <c r="D930" s="292"/>
      <c r="E930" s="292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2.75" customHeight="1">
      <c r="A931" s="366"/>
      <c r="B931" s="292"/>
      <c r="C931" s="292"/>
      <c r="D931" s="292"/>
      <c r="E931" s="292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2.75" customHeight="1">
      <c r="A932" s="366"/>
      <c r="B932" s="292"/>
      <c r="C932" s="292"/>
      <c r="D932" s="292"/>
      <c r="E932" s="292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2.75" customHeight="1">
      <c r="A933" s="366"/>
      <c r="B933" s="292"/>
      <c r="C933" s="292"/>
      <c r="D933" s="292"/>
      <c r="E933" s="292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2.75" customHeight="1">
      <c r="A934" s="366"/>
      <c r="B934" s="292"/>
      <c r="C934" s="292"/>
      <c r="D934" s="292"/>
      <c r="E934" s="292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2.75" customHeight="1">
      <c r="A935" s="366"/>
      <c r="B935" s="292"/>
      <c r="C935" s="292"/>
      <c r="D935" s="292"/>
      <c r="E935" s="292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2.75" customHeight="1">
      <c r="A936" s="366"/>
      <c r="B936" s="292"/>
      <c r="C936" s="292"/>
      <c r="D936" s="292"/>
      <c r="E936" s="292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2.75" customHeight="1">
      <c r="A937" s="366"/>
      <c r="B937" s="292"/>
      <c r="C937" s="292"/>
      <c r="D937" s="292"/>
      <c r="E937" s="292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2.75" customHeight="1">
      <c r="A938" s="366"/>
      <c r="B938" s="292"/>
      <c r="C938" s="292"/>
      <c r="D938" s="292"/>
      <c r="E938" s="292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2.75" customHeight="1">
      <c r="A939" s="366"/>
      <c r="B939" s="292"/>
      <c r="C939" s="292"/>
      <c r="D939" s="292"/>
      <c r="E939" s="292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2.75" customHeight="1">
      <c r="A940" s="366"/>
      <c r="B940" s="292"/>
      <c r="C940" s="292"/>
      <c r="D940" s="292"/>
      <c r="E940" s="292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2.75" customHeight="1">
      <c r="A941" s="366"/>
      <c r="B941" s="292"/>
      <c r="C941" s="292"/>
      <c r="D941" s="292"/>
      <c r="E941" s="292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2.75" customHeight="1">
      <c r="A942" s="366"/>
      <c r="B942" s="292"/>
      <c r="C942" s="292"/>
      <c r="D942" s="292"/>
      <c r="E942" s="292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2.75" customHeight="1">
      <c r="A943" s="366"/>
      <c r="B943" s="292"/>
      <c r="C943" s="292"/>
      <c r="D943" s="292"/>
      <c r="E943" s="292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2.75" customHeight="1">
      <c r="A944" s="366"/>
      <c r="B944" s="292"/>
      <c r="C944" s="292"/>
      <c r="D944" s="292"/>
      <c r="E944" s="292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2.75" customHeight="1">
      <c r="A945" s="366"/>
      <c r="B945" s="292"/>
      <c r="C945" s="292"/>
      <c r="D945" s="292"/>
      <c r="E945" s="292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2.75" customHeight="1">
      <c r="A946" s="366"/>
      <c r="B946" s="292"/>
      <c r="C946" s="292"/>
      <c r="D946" s="292"/>
      <c r="E946" s="292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2.75" customHeight="1">
      <c r="A947" s="366"/>
      <c r="B947" s="292"/>
      <c r="C947" s="292"/>
      <c r="D947" s="292"/>
      <c r="E947" s="292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2.75" customHeight="1">
      <c r="A948" s="366"/>
      <c r="B948" s="292"/>
      <c r="C948" s="292"/>
      <c r="D948" s="292"/>
      <c r="E948" s="292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2.75" customHeight="1">
      <c r="A949" s="366"/>
      <c r="B949" s="292"/>
      <c r="C949" s="292"/>
      <c r="D949" s="292"/>
      <c r="E949" s="292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2.75" customHeight="1">
      <c r="A950" s="366"/>
      <c r="B950" s="292"/>
      <c r="C950" s="292"/>
      <c r="D950" s="292"/>
      <c r="E950" s="292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2.75" customHeight="1">
      <c r="A951" s="366"/>
      <c r="B951" s="292"/>
      <c r="C951" s="292"/>
      <c r="D951" s="292"/>
      <c r="E951" s="292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2.75" customHeight="1">
      <c r="A952" s="366"/>
      <c r="B952" s="292"/>
      <c r="C952" s="292"/>
      <c r="D952" s="292"/>
      <c r="E952" s="292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2.75" customHeight="1">
      <c r="A953" s="366"/>
      <c r="B953" s="292"/>
      <c r="C953" s="292"/>
      <c r="D953" s="292"/>
      <c r="E953" s="292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2.75" customHeight="1">
      <c r="A954" s="366"/>
      <c r="B954" s="292"/>
      <c r="C954" s="292"/>
      <c r="D954" s="292"/>
      <c r="E954" s="292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2.75" customHeight="1">
      <c r="A955" s="366"/>
      <c r="B955" s="292"/>
      <c r="C955" s="292"/>
      <c r="D955" s="292"/>
      <c r="E955" s="292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2.75" customHeight="1">
      <c r="A956" s="366"/>
      <c r="B956" s="292"/>
      <c r="C956" s="292"/>
      <c r="D956" s="292"/>
      <c r="E956" s="292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2.75" customHeight="1">
      <c r="A957" s="366"/>
      <c r="B957" s="292"/>
      <c r="C957" s="292"/>
      <c r="D957" s="292"/>
      <c r="E957" s="292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2.75" customHeight="1">
      <c r="A958" s="366"/>
      <c r="B958" s="292"/>
      <c r="C958" s="292"/>
      <c r="D958" s="292"/>
      <c r="E958" s="292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2.75" customHeight="1">
      <c r="A959" s="366"/>
      <c r="B959" s="292"/>
      <c r="C959" s="292"/>
      <c r="D959" s="292"/>
      <c r="E959" s="292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2.75" customHeight="1">
      <c r="A960" s="366"/>
      <c r="B960" s="292"/>
      <c r="C960" s="292"/>
      <c r="D960" s="292"/>
      <c r="E960" s="292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2.75" customHeight="1">
      <c r="A961" s="366"/>
      <c r="B961" s="292"/>
      <c r="C961" s="292"/>
      <c r="D961" s="292"/>
      <c r="E961" s="292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2.75" customHeight="1">
      <c r="A962" s="366"/>
      <c r="B962" s="292"/>
      <c r="C962" s="292"/>
      <c r="D962" s="292"/>
      <c r="E962" s="292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2.75" customHeight="1">
      <c r="A963" s="366"/>
      <c r="B963" s="292"/>
      <c r="C963" s="292"/>
      <c r="D963" s="292"/>
      <c r="E963" s="292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2.75" customHeight="1">
      <c r="A964" s="366"/>
      <c r="B964" s="292"/>
      <c r="C964" s="292"/>
      <c r="D964" s="292"/>
      <c r="E964" s="292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2.75" customHeight="1">
      <c r="A965" s="366"/>
      <c r="B965" s="292"/>
      <c r="C965" s="292"/>
      <c r="D965" s="292"/>
      <c r="E965" s="292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2.75" customHeight="1">
      <c r="A966" s="366"/>
      <c r="B966" s="292"/>
      <c r="C966" s="292"/>
      <c r="D966" s="292"/>
      <c r="E966" s="292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2.75" customHeight="1">
      <c r="A967" s="366"/>
      <c r="B967" s="292"/>
      <c r="C967" s="292"/>
      <c r="D967" s="292"/>
      <c r="E967" s="292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2.75" customHeight="1">
      <c r="A968" s="366"/>
      <c r="B968" s="292"/>
      <c r="C968" s="292"/>
      <c r="D968" s="292"/>
      <c r="E968" s="292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2.75" customHeight="1">
      <c r="A969" s="366"/>
      <c r="B969" s="292"/>
      <c r="C969" s="292"/>
      <c r="D969" s="292"/>
      <c r="E969" s="292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2.75" customHeight="1">
      <c r="A970" s="366"/>
      <c r="B970" s="292"/>
      <c r="C970" s="292"/>
      <c r="D970" s="292"/>
      <c r="E970" s="292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2.75" customHeight="1">
      <c r="A971" s="366"/>
      <c r="B971" s="292"/>
      <c r="C971" s="292"/>
      <c r="D971" s="292"/>
      <c r="E971" s="292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2.75" customHeight="1">
      <c r="A972" s="366"/>
      <c r="B972" s="292"/>
      <c r="C972" s="292"/>
      <c r="D972" s="292"/>
      <c r="E972" s="292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2.75" customHeight="1">
      <c r="A973" s="366"/>
      <c r="B973" s="292"/>
      <c r="C973" s="292"/>
      <c r="D973" s="292"/>
      <c r="E973" s="292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2.75" customHeight="1">
      <c r="A974" s="366"/>
      <c r="B974" s="292"/>
      <c r="C974" s="292"/>
      <c r="D974" s="292"/>
      <c r="E974" s="292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2.75" customHeight="1">
      <c r="A975" s="366"/>
      <c r="B975" s="292"/>
      <c r="C975" s="292"/>
      <c r="D975" s="292"/>
      <c r="E975" s="292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2.75" customHeight="1">
      <c r="A976" s="366"/>
      <c r="B976" s="292"/>
      <c r="C976" s="292"/>
      <c r="D976" s="292"/>
      <c r="E976" s="292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2.75" customHeight="1">
      <c r="A977" s="366"/>
      <c r="B977" s="292"/>
      <c r="C977" s="292"/>
      <c r="D977" s="292"/>
      <c r="E977" s="292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2.75" customHeight="1">
      <c r="A978" s="366"/>
      <c r="B978" s="292"/>
      <c r="C978" s="292"/>
      <c r="D978" s="292"/>
      <c r="E978" s="292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2.75" customHeight="1">
      <c r="A979" s="366"/>
      <c r="B979" s="292"/>
      <c r="C979" s="292"/>
      <c r="D979" s="292"/>
      <c r="E979" s="292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2.75" customHeight="1">
      <c r="A980" s="366"/>
      <c r="B980" s="292"/>
      <c r="C980" s="292"/>
      <c r="D980" s="292"/>
      <c r="E980" s="292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2.75" customHeight="1">
      <c r="A981" s="366"/>
      <c r="B981" s="292"/>
      <c r="C981" s="292"/>
      <c r="D981" s="292"/>
      <c r="E981" s="292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2.75" customHeight="1">
      <c r="A982" s="366"/>
      <c r="B982" s="292"/>
      <c r="C982" s="292"/>
      <c r="D982" s="292"/>
      <c r="E982" s="292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2.75" customHeight="1">
      <c r="A983" s="366"/>
      <c r="B983" s="292"/>
      <c r="C983" s="292"/>
      <c r="D983" s="292"/>
      <c r="E983" s="292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2.75" customHeight="1">
      <c r="A984" s="366"/>
      <c r="B984" s="292"/>
      <c r="C984" s="292"/>
      <c r="D984" s="292"/>
      <c r="E984" s="292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2.75" customHeight="1">
      <c r="A985" s="366"/>
      <c r="B985" s="292"/>
      <c r="C985" s="292"/>
      <c r="D985" s="292"/>
      <c r="E985" s="292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2.75" customHeight="1">
      <c r="A986" s="366"/>
      <c r="B986" s="292"/>
      <c r="C986" s="292"/>
      <c r="D986" s="292"/>
      <c r="E986" s="292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2.75" customHeight="1">
      <c r="A987" s="366"/>
      <c r="B987" s="292"/>
      <c r="C987" s="292"/>
      <c r="D987" s="292"/>
      <c r="E987" s="292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2.75" customHeight="1">
      <c r="A988" s="366"/>
      <c r="B988" s="292"/>
      <c r="C988" s="292"/>
      <c r="D988" s="292"/>
      <c r="E988" s="292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2.75" customHeight="1">
      <c r="A989" s="366"/>
      <c r="B989" s="292"/>
      <c r="C989" s="292"/>
      <c r="D989" s="292"/>
      <c r="E989" s="292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2.75" customHeight="1">
      <c r="A990" s="366"/>
      <c r="B990" s="292"/>
      <c r="C990" s="292"/>
      <c r="D990" s="292"/>
      <c r="E990" s="292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2.75" customHeight="1">
      <c r="A991" s="366"/>
      <c r="B991" s="292"/>
      <c r="C991" s="292"/>
      <c r="D991" s="292"/>
      <c r="E991" s="292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2.75" customHeight="1">
      <c r="A992" s="366"/>
      <c r="B992" s="292"/>
      <c r="C992" s="292"/>
      <c r="D992" s="292"/>
      <c r="E992" s="292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2.75" customHeight="1">
      <c r="A993" s="366"/>
      <c r="B993" s="292"/>
      <c r="C993" s="292"/>
      <c r="D993" s="292"/>
      <c r="E993" s="292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2.75" customHeight="1">
      <c r="A994" s="366"/>
      <c r="B994" s="292"/>
      <c r="C994" s="292"/>
      <c r="D994" s="292"/>
      <c r="E994" s="292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2.75" customHeight="1">
      <c r="A995" s="366"/>
      <c r="B995" s="292"/>
      <c r="C995" s="292"/>
      <c r="D995" s="292"/>
      <c r="E995" s="292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2.75" customHeight="1">
      <c r="A996" s="366"/>
      <c r="B996" s="292"/>
      <c r="C996" s="292"/>
      <c r="D996" s="292"/>
      <c r="E996" s="292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2.75" customHeight="1">
      <c r="A997" s="366"/>
      <c r="B997" s="292"/>
      <c r="C997" s="292"/>
      <c r="D997" s="292"/>
      <c r="E997" s="292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2.75" customHeight="1">
      <c r="A998" s="366"/>
      <c r="B998" s="292"/>
      <c r="C998" s="292"/>
      <c r="D998" s="292"/>
      <c r="E998" s="292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2.75" customHeight="1">
      <c r="A999" s="366"/>
      <c r="B999" s="292"/>
      <c r="C999" s="292"/>
      <c r="D999" s="292"/>
      <c r="E999" s="292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2.75" customHeight="1">
      <c r="A1000" s="366"/>
      <c r="B1000" s="292"/>
      <c r="C1000" s="292"/>
      <c r="D1000" s="292"/>
      <c r="E1000" s="292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13">
    <mergeCell ref="A454:C454"/>
    <mergeCell ref="A34:C34"/>
    <mergeCell ref="A36:C36"/>
    <mergeCell ref="A39:C39"/>
    <mergeCell ref="A47:C47"/>
    <mergeCell ref="A50:C50"/>
    <mergeCell ref="A59:C59"/>
    <mergeCell ref="A67:C67"/>
    <mergeCell ref="A122:C122"/>
    <mergeCell ref="A404:C404"/>
    <mergeCell ref="A416:C416"/>
    <mergeCell ref="A432:C432"/>
    <mergeCell ref="A433:C433"/>
  </mergeCells>
  <pageMargins left="0.7" right="0.7" top="0.75" bottom="0.75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1" width="5.28515625" customWidth="1"/>
    <col min="2" max="2" width="49" customWidth="1"/>
    <col min="3" max="3" width="18.28515625" customWidth="1"/>
    <col min="4" max="4" width="37.7109375" customWidth="1"/>
    <col min="5" max="5" width="11.28515625" customWidth="1"/>
    <col min="6" max="26" width="12.140625" customWidth="1"/>
  </cols>
  <sheetData>
    <row r="1" spans="1:26" ht="36" customHeight="1">
      <c r="A1" s="326"/>
      <c r="B1" s="564" t="s">
        <v>2219</v>
      </c>
      <c r="C1" s="541"/>
      <c r="D1" s="541"/>
      <c r="E1" s="292"/>
    </row>
    <row r="2" spans="1:26" ht="36" customHeight="1">
      <c r="A2" s="326"/>
      <c r="B2" s="564" t="s">
        <v>2105</v>
      </c>
      <c r="C2" s="541"/>
      <c r="D2" s="541"/>
      <c r="E2" s="292"/>
    </row>
    <row r="3" spans="1:26" ht="14.25" customHeight="1">
      <c r="A3" s="326"/>
      <c r="B3" s="565" t="s">
        <v>2106</v>
      </c>
      <c r="C3" s="541"/>
      <c r="D3" s="541"/>
      <c r="E3" s="292"/>
    </row>
    <row r="4" spans="1:26" ht="14.25" customHeight="1">
      <c r="A4" s="326"/>
      <c r="B4" s="2"/>
      <c r="C4" s="327"/>
      <c r="D4" s="328"/>
      <c r="E4" s="292"/>
    </row>
    <row r="5" spans="1:26" ht="14.25" customHeight="1">
      <c r="A5" s="329" t="s">
        <v>2107</v>
      </c>
      <c r="B5" s="329" t="s">
        <v>2</v>
      </c>
      <c r="C5" s="330" t="s">
        <v>6</v>
      </c>
      <c r="D5" s="367" t="s">
        <v>2108</v>
      </c>
      <c r="E5" s="292"/>
    </row>
    <row r="6" spans="1:26" ht="14.25" customHeight="1">
      <c r="A6" s="332">
        <v>1</v>
      </c>
      <c r="B6" s="431" t="s">
        <v>857</v>
      </c>
      <c r="C6" s="369" t="s">
        <v>16</v>
      </c>
      <c r="D6" s="370" t="s">
        <v>2201</v>
      </c>
      <c r="E6" s="349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4.25" customHeight="1">
      <c r="A7" s="332">
        <v>2</v>
      </c>
      <c r="B7" s="304" t="s">
        <v>860</v>
      </c>
      <c r="C7" s="369" t="s">
        <v>16</v>
      </c>
      <c r="D7" s="370" t="s">
        <v>2201</v>
      </c>
      <c r="E7" s="349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4.25" customHeight="1">
      <c r="A8" s="332">
        <v>3</v>
      </c>
      <c r="B8" s="304" t="s">
        <v>863</v>
      </c>
      <c r="C8" s="369" t="s">
        <v>16</v>
      </c>
      <c r="D8" s="370" t="s">
        <v>2201</v>
      </c>
      <c r="E8" s="349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4.25" customHeight="1">
      <c r="A9" s="332">
        <v>4</v>
      </c>
      <c r="B9" s="304" t="s">
        <v>865</v>
      </c>
      <c r="C9" s="369" t="s">
        <v>16</v>
      </c>
      <c r="D9" s="370" t="s">
        <v>2201</v>
      </c>
      <c r="E9" s="349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4.25" customHeight="1">
      <c r="A10" s="332">
        <v>5</v>
      </c>
      <c r="B10" s="304" t="s">
        <v>866</v>
      </c>
      <c r="C10" s="369" t="s">
        <v>16</v>
      </c>
      <c r="D10" s="370" t="s">
        <v>2059</v>
      </c>
      <c r="E10" s="349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4.25" customHeight="1">
      <c r="A11" s="332">
        <v>6</v>
      </c>
      <c r="B11" s="418" t="s">
        <v>869</v>
      </c>
      <c r="C11" s="369" t="s">
        <v>16</v>
      </c>
      <c r="D11" s="370" t="s">
        <v>1129</v>
      </c>
      <c r="E11" s="349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4.25" customHeight="1">
      <c r="A12" s="332">
        <v>7</v>
      </c>
      <c r="B12" s="304" t="s">
        <v>873</v>
      </c>
      <c r="C12" s="369" t="s">
        <v>48</v>
      </c>
      <c r="D12" s="370" t="s">
        <v>2161</v>
      </c>
      <c r="E12" s="349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4.25" customHeight="1">
      <c r="A13" s="332">
        <v>8</v>
      </c>
      <c r="B13" s="304" t="s">
        <v>876</v>
      </c>
      <c r="C13" s="369" t="s">
        <v>48</v>
      </c>
      <c r="D13" s="370" t="s">
        <v>2142</v>
      </c>
      <c r="E13" s="349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4.25" customHeight="1">
      <c r="A14" s="332">
        <v>9</v>
      </c>
      <c r="B14" s="304" t="s">
        <v>878</v>
      </c>
      <c r="C14" s="369" t="s">
        <v>48</v>
      </c>
      <c r="D14" s="370" t="s">
        <v>2201</v>
      </c>
      <c r="E14" s="349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4.25" customHeight="1">
      <c r="A15" s="332">
        <v>10</v>
      </c>
      <c r="B15" s="304" t="s">
        <v>880</v>
      </c>
      <c r="C15" s="369" t="s">
        <v>48</v>
      </c>
      <c r="D15" s="370" t="s">
        <v>2201</v>
      </c>
      <c r="E15" s="349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4.25" customHeight="1">
      <c r="A16" s="332">
        <v>11</v>
      </c>
      <c r="B16" s="304" t="s">
        <v>883</v>
      </c>
      <c r="C16" s="369" t="s">
        <v>48</v>
      </c>
      <c r="D16" s="370" t="s">
        <v>2057</v>
      </c>
      <c r="E16" s="349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4.25" customHeight="1">
      <c r="A17" s="332">
        <v>12</v>
      </c>
      <c r="B17" s="304" t="s">
        <v>886</v>
      </c>
      <c r="C17" s="369" t="s">
        <v>48</v>
      </c>
      <c r="D17" s="370" t="s">
        <v>2057</v>
      </c>
      <c r="E17" s="349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4.25" customHeight="1">
      <c r="A18" s="332">
        <v>13</v>
      </c>
      <c r="B18" s="304" t="s">
        <v>888</v>
      </c>
      <c r="C18" s="369" t="s">
        <v>48</v>
      </c>
      <c r="D18" s="370" t="s">
        <v>2161</v>
      </c>
      <c r="E18" s="349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4.25" customHeight="1">
      <c r="A19" s="332">
        <v>14</v>
      </c>
      <c r="B19" s="304" t="s">
        <v>873</v>
      </c>
      <c r="C19" s="369" t="s">
        <v>48</v>
      </c>
      <c r="D19" s="370" t="s">
        <v>2161</v>
      </c>
      <c r="E19" s="349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4.25" customHeight="1">
      <c r="A20" s="332">
        <v>15</v>
      </c>
      <c r="B20" s="304" t="s">
        <v>594</v>
      </c>
      <c r="C20" s="369" t="s">
        <v>48</v>
      </c>
      <c r="D20" s="370" t="s">
        <v>2141</v>
      </c>
      <c r="E20" s="349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4.25" customHeight="1">
      <c r="A21" s="332">
        <v>16</v>
      </c>
      <c r="B21" s="425" t="s">
        <v>891</v>
      </c>
      <c r="C21" s="369" t="s">
        <v>48</v>
      </c>
      <c r="D21" s="370" t="s">
        <v>2057</v>
      </c>
      <c r="E21" s="349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4.25" customHeight="1">
      <c r="A22" s="332">
        <v>17</v>
      </c>
      <c r="B22" s="425" t="s">
        <v>893</v>
      </c>
      <c r="C22" s="369" t="s">
        <v>48</v>
      </c>
      <c r="D22" s="370" t="s">
        <v>2057</v>
      </c>
      <c r="E22" s="349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4.25" customHeight="1">
      <c r="A23" s="332">
        <v>18</v>
      </c>
      <c r="B23" s="425" t="s">
        <v>860</v>
      </c>
      <c r="C23" s="369" t="s">
        <v>48</v>
      </c>
      <c r="D23" s="370" t="s">
        <v>2201</v>
      </c>
      <c r="E23" s="349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4.25" customHeight="1">
      <c r="A24" s="332">
        <v>19</v>
      </c>
      <c r="B24" s="425" t="s">
        <v>857</v>
      </c>
      <c r="C24" s="369" t="s">
        <v>48</v>
      </c>
      <c r="D24" s="370" t="s">
        <v>2201</v>
      </c>
      <c r="E24" s="349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4.25" customHeight="1">
      <c r="A25" s="332">
        <v>20</v>
      </c>
      <c r="B25" s="425" t="s">
        <v>865</v>
      </c>
      <c r="C25" s="369" t="s">
        <v>48</v>
      </c>
      <c r="D25" s="370" t="s">
        <v>2201</v>
      </c>
      <c r="E25" s="349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4.25" customHeight="1">
      <c r="A26" s="332">
        <v>21</v>
      </c>
      <c r="B26" s="425" t="s">
        <v>896</v>
      </c>
      <c r="C26" s="369" t="s">
        <v>48</v>
      </c>
      <c r="D26" s="370" t="s">
        <v>2057</v>
      </c>
      <c r="E26" s="349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4.25" customHeight="1">
      <c r="A27" s="332">
        <v>22</v>
      </c>
      <c r="B27" s="425" t="s">
        <v>898</v>
      </c>
      <c r="C27" s="369" t="s">
        <v>48</v>
      </c>
      <c r="D27" s="370" t="s">
        <v>2201</v>
      </c>
      <c r="E27" s="349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4.25" customHeight="1">
      <c r="A28" s="332">
        <v>23</v>
      </c>
      <c r="B28" s="425" t="s">
        <v>901</v>
      </c>
      <c r="C28" s="369" t="s">
        <v>48</v>
      </c>
      <c r="D28" s="370" t="s">
        <v>2201</v>
      </c>
      <c r="E28" s="349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4.25" customHeight="1">
      <c r="A29" s="332">
        <v>24</v>
      </c>
      <c r="B29" s="284" t="s">
        <v>902</v>
      </c>
      <c r="C29" s="369" t="s">
        <v>48</v>
      </c>
      <c r="D29" s="370" t="s">
        <v>2201</v>
      </c>
      <c r="E29" s="349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4.25" customHeight="1">
      <c r="A30" s="332">
        <v>25</v>
      </c>
      <c r="B30" s="284" t="s">
        <v>903</v>
      </c>
      <c r="C30" s="369" t="s">
        <v>48</v>
      </c>
      <c r="D30" s="370" t="s">
        <v>2201</v>
      </c>
      <c r="E30" s="349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4.25" customHeight="1">
      <c r="A31" s="332">
        <v>26</v>
      </c>
      <c r="B31" s="284" t="s">
        <v>904</v>
      </c>
      <c r="C31" s="369" t="s">
        <v>48</v>
      </c>
      <c r="D31" s="370" t="s">
        <v>2201</v>
      </c>
      <c r="E31" s="349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4.25" customHeight="1">
      <c r="A32" s="332">
        <v>27</v>
      </c>
      <c r="B32" s="284" t="s">
        <v>905</v>
      </c>
      <c r="C32" s="369" t="s">
        <v>48</v>
      </c>
      <c r="D32" s="370" t="s">
        <v>2201</v>
      </c>
      <c r="E32" s="349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4.25" customHeight="1">
      <c r="A33" s="332">
        <v>28</v>
      </c>
      <c r="B33" s="284" t="s">
        <v>906</v>
      </c>
      <c r="C33" s="369" t="s">
        <v>48</v>
      </c>
      <c r="D33" s="370" t="s">
        <v>2201</v>
      </c>
      <c r="E33" s="349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4.25" customHeight="1">
      <c r="A34" s="332">
        <v>29</v>
      </c>
      <c r="B34" s="284" t="s">
        <v>863</v>
      </c>
      <c r="C34" s="369" t="s">
        <v>48</v>
      </c>
      <c r="D34" s="370" t="s">
        <v>2201</v>
      </c>
      <c r="E34" s="349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4.25" customHeight="1">
      <c r="A35" s="332">
        <v>30</v>
      </c>
      <c r="B35" s="284" t="s">
        <v>866</v>
      </c>
      <c r="C35" s="369" t="s">
        <v>48</v>
      </c>
      <c r="D35" s="370" t="s">
        <v>2059</v>
      </c>
      <c r="E35" s="349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4.25" customHeight="1">
      <c r="A36" s="332">
        <v>31</v>
      </c>
      <c r="B36" s="377" t="s">
        <v>908</v>
      </c>
      <c r="C36" s="369" t="s">
        <v>48</v>
      </c>
      <c r="D36" s="370" t="s">
        <v>1129</v>
      </c>
      <c r="E36" s="349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4.25" customHeight="1">
      <c r="A37" s="332">
        <v>32</v>
      </c>
      <c r="B37" s="377" t="s">
        <v>910</v>
      </c>
      <c r="C37" s="369" t="s">
        <v>48</v>
      </c>
      <c r="D37" s="370" t="s">
        <v>1129</v>
      </c>
      <c r="E37" s="349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4.25" customHeight="1">
      <c r="A38" s="332">
        <v>33</v>
      </c>
      <c r="B38" s="377" t="s">
        <v>869</v>
      </c>
      <c r="C38" s="369" t="s">
        <v>48</v>
      </c>
      <c r="D38" s="370" t="s">
        <v>1129</v>
      </c>
      <c r="E38" s="349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4.25" customHeight="1">
      <c r="A39" s="332">
        <v>34</v>
      </c>
      <c r="B39" s="377" t="s">
        <v>912</v>
      </c>
      <c r="C39" s="369" t="s">
        <v>48</v>
      </c>
      <c r="D39" s="370" t="s">
        <v>1129</v>
      </c>
      <c r="E39" s="349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4.25" customHeight="1">
      <c r="A40" s="332">
        <v>35</v>
      </c>
      <c r="B40" s="377" t="s">
        <v>913</v>
      </c>
      <c r="C40" s="369" t="s">
        <v>48</v>
      </c>
      <c r="D40" s="370" t="s">
        <v>1129</v>
      </c>
      <c r="E40" s="349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4.25" customHeight="1">
      <c r="A41" s="332">
        <v>36</v>
      </c>
      <c r="B41" s="284" t="s">
        <v>891</v>
      </c>
      <c r="C41" s="339" t="s">
        <v>81</v>
      </c>
      <c r="D41" s="370" t="s">
        <v>2057</v>
      </c>
      <c r="E41" s="349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4.25" customHeight="1">
      <c r="A42" s="332">
        <v>37</v>
      </c>
      <c r="B42" s="284" t="s">
        <v>865</v>
      </c>
      <c r="C42" s="339" t="s">
        <v>81</v>
      </c>
      <c r="D42" s="370" t="s">
        <v>2201</v>
      </c>
      <c r="E42" s="349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4.25" customHeight="1">
      <c r="A43" s="332">
        <v>38</v>
      </c>
      <c r="B43" s="284" t="s">
        <v>863</v>
      </c>
      <c r="C43" s="339" t="s">
        <v>81</v>
      </c>
      <c r="D43" s="370" t="s">
        <v>2201</v>
      </c>
      <c r="E43" s="349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4.25" customHeight="1">
      <c r="A44" s="332">
        <v>39</v>
      </c>
      <c r="B44" s="284" t="s">
        <v>906</v>
      </c>
      <c r="C44" s="339" t="s">
        <v>81</v>
      </c>
      <c r="D44" s="370" t="s">
        <v>2201</v>
      </c>
      <c r="E44" s="349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4.25" customHeight="1">
      <c r="A45" s="332">
        <v>40</v>
      </c>
      <c r="B45" s="284" t="s">
        <v>901</v>
      </c>
      <c r="C45" s="339" t="s">
        <v>81</v>
      </c>
      <c r="D45" s="370" t="s">
        <v>2201</v>
      </c>
      <c r="E45" s="349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4.25" customHeight="1">
      <c r="A46" s="332">
        <v>41</v>
      </c>
      <c r="B46" s="284" t="s">
        <v>903</v>
      </c>
      <c r="C46" s="339" t="s">
        <v>81</v>
      </c>
      <c r="D46" s="370" t="s">
        <v>2201</v>
      </c>
      <c r="E46" s="349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4.25" customHeight="1">
      <c r="A47" s="332">
        <v>42</v>
      </c>
      <c r="B47" s="284" t="s">
        <v>898</v>
      </c>
      <c r="C47" s="339" t="s">
        <v>81</v>
      </c>
      <c r="D47" s="370" t="s">
        <v>2201</v>
      </c>
      <c r="E47" s="349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4.25" customHeight="1">
      <c r="A48" s="332">
        <v>43</v>
      </c>
      <c r="B48" s="284" t="s">
        <v>893</v>
      </c>
      <c r="C48" s="339" t="s">
        <v>81</v>
      </c>
      <c r="D48" s="370" t="s">
        <v>2057</v>
      </c>
      <c r="E48" s="349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4.25" customHeight="1">
      <c r="A49" s="332">
        <v>44</v>
      </c>
      <c r="B49" s="284" t="s">
        <v>860</v>
      </c>
      <c r="C49" s="339" t="s">
        <v>81</v>
      </c>
      <c r="D49" s="370" t="s">
        <v>2201</v>
      </c>
      <c r="E49" s="349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4.25" customHeight="1">
      <c r="A50" s="332">
        <v>45</v>
      </c>
      <c r="B50" s="284" t="s">
        <v>886</v>
      </c>
      <c r="C50" s="339" t="s">
        <v>81</v>
      </c>
      <c r="D50" s="370" t="s">
        <v>2057</v>
      </c>
      <c r="E50" s="349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4.25" customHeight="1">
      <c r="A51" s="332">
        <v>46</v>
      </c>
      <c r="B51" s="284" t="s">
        <v>880</v>
      </c>
      <c r="C51" s="339" t="s">
        <v>81</v>
      </c>
      <c r="D51" s="370" t="s">
        <v>2201</v>
      </c>
      <c r="E51" s="349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4.25" customHeight="1">
      <c r="A52" s="332">
        <v>47</v>
      </c>
      <c r="B52" s="284" t="s">
        <v>904</v>
      </c>
      <c r="C52" s="339" t="s">
        <v>81</v>
      </c>
      <c r="D52" s="370" t="s">
        <v>2201</v>
      </c>
      <c r="E52" s="349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4.25" customHeight="1">
      <c r="A53" s="332">
        <v>48</v>
      </c>
      <c r="B53" s="284" t="s">
        <v>905</v>
      </c>
      <c r="C53" s="339" t="s">
        <v>81</v>
      </c>
      <c r="D53" s="370" t="s">
        <v>2201</v>
      </c>
      <c r="E53" s="349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4.25" customHeight="1">
      <c r="A54" s="332">
        <v>49</v>
      </c>
      <c r="B54" s="284" t="s">
        <v>896</v>
      </c>
      <c r="C54" s="339" t="s">
        <v>81</v>
      </c>
      <c r="D54" s="370" t="s">
        <v>2057</v>
      </c>
      <c r="E54" s="349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4.25" customHeight="1">
      <c r="A55" s="332">
        <v>50</v>
      </c>
      <c r="B55" s="284" t="s">
        <v>878</v>
      </c>
      <c r="C55" s="339" t="s">
        <v>81</v>
      </c>
      <c r="D55" s="370" t="s">
        <v>2201</v>
      </c>
      <c r="E55" s="349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4.25" customHeight="1">
      <c r="A56" s="332">
        <v>51</v>
      </c>
      <c r="B56" s="284" t="s">
        <v>883</v>
      </c>
      <c r="C56" s="339" t="s">
        <v>81</v>
      </c>
      <c r="D56" s="370" t="s">
        <v>2057</v>
      </c>
      <c r="E56" s="349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4.25" customHeight="1">
      <c r="A57" s="332">
        <v>52</v>
      </c>
      <c r="B57" s="284" t="s">
        <v>857</v>
      </c>
      <c r="C57" s="339" t="s">
        <v>81</v>
      </c>
      <c r="D57" s="370" t="s">
        <v>2201</v>
      </c>
      <c r="E57" s="349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4.25" customHeight="1">
      <c r="A58" s="332">
        <v>53</v>
      </c>
      <c r="B58" s="284" t="s">
        <v>902</v>
      </c>
      <c r="C58" s="339" t="s">
        <v>81</v>
      </c>
      <c r="D58" s="370" t="s">
        <v>2201</v>
      </c>
      <c r="E58" s="349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4.25" customHeight="1">
      <c r="A59" s="332">
        <v>54</v>
      </c>
      <c r="B59" s="284" t="s">
        <v>866</v>
      </c>
      <c r="C59" s="339" t="s">
        <v>81</v>
      </c>
      <c r="D59" s="370" t="s">
        <v>2059</v>
      </c>
      <c r="E59" s="349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4.25" customHeight="1">
      <c r="A60" s="332">
        <v>55</v>
      </c>
      <c r="B60" s="284" t="s">
        <v>255</v>
      </c>
      <c r="C60" s="339" t="s">
        <v>81</v>
      </c>
      <c r="D60" s="370" t="s">
        <v>2142</v>
      </c>
      <c r="E60" s="349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4.25" customHeight="1">
      <c r="A61" s="332">
        <v>56</v>
      </c>
      <c r="B61" s="284" t="s">
        <v>256</v>
      </c>
      <c r="C61" s="339" t="s">
        <v>81</v>
      </c>
      <c r="D61" s="370" t="s">
        <v>2142</v>
      </c>
      <c r="E61" s="349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4.25" customHeight="1">
      <c r="A62" s="332">
        <v>57</v>
      </c>
      <c r="B62" s="284" t="s">
        <v>197</v>
      </c>
      <c r="C62" s="339" t="s">
        <v>81</v>
      </c>
      <c r="D62" s="370" t="s">
        <v>2141</v>
      </c>
      <c r="E62" s="349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4.25" customHeight="1">
      <c r="A63" s="332">
        <v>58</v>
      </c>
      <c r="B63" s="284" t="s">
        <v>929</v>
      </c>
      <c r="C63" s="339" t="s">
        <v>81</v>
      </c>
      <c r="D63" s="370" t="s">
        <v>2142</v>
      </c>
      <c r="E63" s="349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4.25" customHeight="1">
      <c r="A64" s="332">
        <v>59</v>
      </c>
      <c r="B64" s="284" t="s">
        <v>682</v>
      </c>
      <c r="C64" s="339" t="s">
        <v>81</v>
      </c>
      <c r="D64" s="370" t="s">
        <v>2161</v>
      </c>
      <c r="E64" s="349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4.25" customHeight="1">
      <c r="A65" s="332">
        <v>60</v>
      </c>
      <c r="B65" s="284" t="s">
        <v>930</v>
      </c>
      <c r="C65" s="339" t="s">
        <v>81</v>
      </c>
      <c r="D65" s="370" t="s">
        <v>2220</v>
      </c>
      <c r="E65" s="349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4.25" customHeight="1">
      <c r="A66" s="332">
        <v>61</v>
      </c>
      <c r="B66" s="284" t="s">
        <v>933</v>
      </c>
      <c r="C66" s="339" t="s">
        <v>81</v>
      </c>
      <c r="D66" s="370" t="s">
        <v>2220</v>
      </c>
      <c r="E66" s="349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4.25" customHeight="1">
      <c r="A67" s="332">
        <v>62</v>
      </c>
      <c r="B67" s="338" t="s">
        <v>936</v>
      </c>
      <c r="C67" s="339" t="s">
        <v>81</v>
      </c>
      <c r="D67" s="370" t="s">
        <v>2057</v>
      </c>
      <c r="E67" s="349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4.25" customHeight="1">
      <c r="A68" s="332">
        <v>63</v>
      </c>
      <c r="B68" s="338" t="s">
        <v>720</v>
      </c>
      <c r="C68" s="339" t="s">
        <v>81</v>
      </c>
      <c r="D68" s="370" t="s">
        <v>2057</v>
      </c>
      <c r="E68" s="349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4.25" customHeight="1">
      <c r="A69" s="332">
        <v>64</v>
      </c>
      <c r="B69" s="377" t="s">
        <v>869</v>
      </c>
      <c r="C69" s="339" t="s">
        <v>81</v>
      </c>
      <c r="D69" s="370" t="s">
        <v>1129</v>
      </c>
      <c r="E69" s="349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4.25" customHeight="1">
      <c r="A70" s="332">
        <v>65</v>
      </c>
      <c r="B70" s="377" t="s">
        <v>912</v>
      </c>
      <c r="C70" s="339" t="s">
        <v>81</v>
      </c>
      <c r="D70" s="370" t="s">
        <v>1129</v>
      </c>
      <c r="E70" s="349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4.25" customHeight="1">
      <c r="A71" s="332">
        <v>66</v>
      </c>
      <c r="B71" s="377" t="s">
        <v>913</v>
      </c>
      <c r="C71" s="339" t="s">
        <v>81</v>
      </c>
      <c r="D71" s="370" t="s">
        <v>1129</v>
      </c>
      <c r="E71" s="349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4.25" customHeight="1">
      <c r="A72" s="332">
        <v>67</v>
      </c>
      <c r="B72" s="377" t="s">
        <v>910</v>
      </c>
      <c r="C72" s="339" t="s">
        <v>81</v>
      </c>
      <c r="D72" s="370" t="s">
        <v>1129</v>
      </c>
      <c r="E72" s="349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4.25" customHeight="1">
      <c r="A73" s="332">
        <v>68</v>
      </c>
      <c r="B73" s="377" t="s">
        <v>908</v>
      </c>
      <c r="C73" s="339" t="s">
        <v>81</v>
      </c>
      <c r="D73" s="370" t="s">
        <v>1129</v>
      </c>
      <c r="E73" s="349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4.25" customHeight="1">
      <c r="A74" s="332">
        <v>69</v>
      </c>
      <c r="B74" s="338" t="s">
        <v>936</v>
      </c>
      <c r="C74" s="339" t="s">
        <v>141</v>
      </c>
      <c r="D74" s="370" t="s">
        <v>2057</v>
      </c>
      <c r="E74" s="349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4.25" customHeight="1">
      <c r="A75" s="332">
        <v>70</v>
      </c>
      <c r="B75" s="338" t="s">
        <v>720</v>
      </c>
      <c r="C75" s="339" t="s">
        <v>141</v>
      </c>
      <c r="D75" s="370" t="s">
        <v>2057</v>
      </c>
      <c r="E75" s="349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4.25" customHeight="1">
      <c r="A76" s="332">
        <v>71</v>
      </c>
      <c r="B76" s="338" t="s">
        <v>197</v>
      </c>
      <c r="C76" s="339" t="s">
        <v>141</v>
      </c>
      <c r="D76" s="375" t="s">
        <v>2141</v>
      </c>
      <c r="E76" s="349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4.25" customHeight="1">
      <c r="A77" s="332">
        <v>72</v>
      </c>
      <c r="B77" s="417" t="s">
        <v>878</v>
      </c>
      <c r="C77" s="339" t="s">
        <v>141</v>
      </c>
      <c r="D77" s="375" t="s">
        <v>2201</v>
      </c>
      <c r="E77" s="349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4.25" customHeight="1">
      <c r="A78" s="332">
        <v>73</v>
      </c>
      <c r="B78" s="338" t="s">
        <v>256</v>
      </c>
      <c r="C78" s="339" t="s">
        <v>141</v>
      </c>
      <c r="D78" s="370" t="s">
        <v>2142</v>
      </c>
      <c r="E78" s="349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4.25" customHeight="1">
      <c r="A79" s="332">
        <v>74</v>
      </c>
      <c r="B79" s="338" t="s">
        <v>197</v>
      </c>
      <c r="C79" s="339" t="s">
        <v>141</v>
      </c>
      <c r="D79" s="370" t="s">
        <v>2141</v>
      </c>
      <c r="E79" s="349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4.25" customHeight="1">
      <c r="A80" s="332">
        <v>75</v>
      </c>
      <c r="B80" s="338" t="s">
        <v>669</v>
      </c>
      <c r="C80" s="339" t="s">
        <v>141</v>
      </c>
      <c r="D80" s="370" t="s">
        <v>2142</v>
      </c>
      <c r="E80" s="349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4.25" customHeight="1">
      <c r="A81" s="332">
        <v>76</v>
      </c>
      <c r="B81" s="338" t="s">
        <v>948</v>
      </c>
      <c r="C81" s="339" t="s">
        <v>141</v>
      </c>
      <c r="D81" s="370" t="s">
        <v>2220</v>
      </c>
      <c r="E81" s="349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4.25" customHeight="1">
      <c r="A82" s="332">
        <v>77</v>
      </c>
      <c r="B82" s="338" t="s">
        <v>949</v>
      </c>
      <c r="C82" s="339" t="s">
        <v>141</v>
      </c>
      <c r="D82" s="370" t="s">
        <v>2220</v>
      </c>
      <c r="E82" s="349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4.25" customHeight="1">
      <c r="A83" s="332">
        <v>78</v>
      </c>
      <c r="B83" s="338" t="s">
        <v>594</v>
      </c>
      <c r="C83" s="339" t="s">
        <v>141</v>
      </c>
      <c r="D83" s="370" t="s">
        <v>2141</v>
      </c>
      <c r="E83" s="349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4.25" customHeight="1">
      <c r="A84" s="332">
        <v>79</v>
      </c>
      <c r="B84" s="338" t="s">
        <v>250</v>
      </c>
      <c r="C84" s="339" t="s">
        <v>141</v>
      </c>
      <c r="D84" s="370" t="s">
        <v>2141</v>
      </c>
      <c r="E84" s="349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4.25" customHeight="1">
      <c r="A85" s="332">
        <v>80</v>
      </c>
      <c r="B85" s="338" t="s">
        <v>256</v>
      </c>
      <c r="C85" s="339" t="s">
        <v>141</v>
      </c>
      <c r="D85" s="370" t="s">
        <v>2142</v>
      </c>
      <c r="E85" s="349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4.25" customHeight="1">
      <c r="A86" s="332">
        <v>81</v>
      </c>
      <c r="B86" s="338" t="s">
        <v>866</v>
      </c>
      <c r="C86" s="370" t="s">
        <v>141</v>
      </c>
      <c r="D86" s="375" t="s">
        <v>2059</v>
      </c>
      <c r="E86" s="349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4.25" customHeight="1">
      <c r="A87" s="332">
        <v>82</v>
      </c>
      <c r="B87" s="417" t="s">
        <v>883</v>
      </c>
      <c r="C87" s="370" t="s">
        <v>141</v>
      </c>
      <c r="D87" s="375" t="s">
        <v>2057</v>
      </c>
      <c r="E87" s="349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4.25" customHeight="1">
      <c r="A88" s="332">
        <v>83</v>
      </c>
      <c r="B88" s="338" t="s">
        <v>901</v>
      </c>
      <c r="C88" s="370" t="s">
        <v>141</v>
      </c>
      <c r="D88" s="375" t="s">
        <v>2201</v>
      </c>
      <c r="E88" s="349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4.25" customHeight="1">
      <c r="A89" s="332">
        <v>84</v>
      </c>
      <c r="B89" s="338" t="s">
        <v>903</v>
      </c>
      <c r="C89" s="370" t="s">
        <v>141</v>
      </c>
      <c r="D89" s="375" t="s">
        <v>2201</v>
      </c>
      <c r="E89" s="349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4.25" customHeight="1">
      <c r="A90" s="332">
        <v>85</v>
      </c>
      <c r="B90" s="338" t="s">
        <v>757</v>
      </c>
      <c r="C90" s="370" t="s">
        <v>141</v>
      </c>
      <c r="D90" s="375" t="s">
        <v>2220</v>
      </c>
      <c r="E90" s="349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4.25" customHeight="1">
      <c r="A91" s="332">
        <v>86</v>
      </c>
      <c r="B91" s="338" t="s">
        <v>760</v>
      </c>
      <c r="C91" s="370" t="s">
        <v>141</v>
      </c>
      <c r="D91" s="375" t="s">
        <v>2220</v>
      </c>
      <c r="E91" s="349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4.25" customHeight="1">
      <c r="A92" s="332">
        <v>87</v>
      </c>
      <c r="B92" s="338" t="s">
        <v>898</v>
      </c>
      <c r="C92" s="370" t="s">
        <v>141</v>
      </c>
      <c r="D92" s="375" t="s">
        <v>2201</v>
      </c>
      <c r="E92" s="349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4.25" customHeight="1">
      <c r="A93" s="332">
        <v>88</v>
      </c>
      <c r="B93" s="338" t="s">
        <v>886</v>
      </c>
      <c r="C93" s="370" t="s">
        <v>141</v>
      </c>
      <c r="D93" s="375" t="s">
        <v>2057</v>
      </c>
      <c r="E93" s="349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4.25" customHeight="1">
      <c r="A94" s="332">
        <v>89</v>
      </c>
      <c r="B94" s="338" t="s">
        <v>893</v>
      </c>
      <c r="C94" s="370" t="s">
        <v>141</v>
      </c>
      <c r="D94" s="375" t="s">
        <v>2057</v>
      </c>
      <c r="E94" s="349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4.25" customHeight="1">
      <c r="A95" s="332">
        <v>90</v>
      </c>
      <c r="B95" s="338" t="s">
        <v>891</v>
      </c>
      <c r="C95" s="370" t="s">
        <v>141</v>
      </c>
      <c r="D95" s="375" t="s">
        <v>2057</v>
      </c>
      <c r="E95" s="349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4.25" customHeight="1">
      <c r="A96" s="332">
        <v>91</v>
      </c>
      <c r="B96" s="338" t="s">
        <v>896</v>
      </c>
      <c r="C96" s="370" t="s">
        <v>141</v>
      </c>
      <c r="D96" s="375" t="s">
        <v>2057</v>
      </c>
      <c r="E96" s="349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4.25" customHeight="1">
      <c r="A97" s="332">
        <v>92</v>
      </c>
      <c r="B97" s="338" t="s">
        <v>959</v>
      </c>
      <c r="C97" s="370" t="s">
        <v>141</v>
      </c>
      <c r="D97" s="375" t="s">
        <v>2220</v>
      </c>
      <c r="E97" s="349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4.25" customHeight="1">
      <c r="A98" s="332">
        <v>93</v>
      </c>
      <c r="B98" s="338" t="s">
        <v>933</v>
      </c>
      <c r="C98" s="370" t="s">
        <v>141</v>
      </c>
      <c r="D98" s="375" t="s">
        <v>2220</v>
      </c>
      <c r="E98" s="349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4.25" customHeight="1">
      <c r="A99" s="332">
        <v>94</v>
      </c>
      <c r="B99" s="338" t="s">
        <v>961</v>
      </c>
      <c r="C99" s="370" t="s">
        <v>141</v>
      </c>
      <c r="D99" s="375" t="s">
        <v>2141</v>
      </c>
      <c r="E99" s="349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4.25" customHeight="1">
      <c r="A100" s="332">
        <v>95</v>
      </c>
      <c r="B100" s="338" t="s">
        <v>962</v>
      </c>
      <c r="C100" s="370" t="s">
        <v>141</v>
      </c>
      <c r="D100" s="375" t="s">
        <v>2141</v>
      </c>
      <c r="E100" s="349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4.25" customHeight="1">
      <c r="A101" s="332">
        <v>96</v>
      </c>
      <c r="B101" s="377" t="s">
        <v>963</v>
      </c>
      <c r="C101" s="370" t="s">
        <v>141</v>
      </c>
      <c r="D101" s="375" t="s">
        <v>1129</v>
      </c>
      <c r="E101" s="349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4.25" customHeight="1">
      <c r="A102" s="332">
        <v>97</v>
      </c>
      <c r="B102" s="377" t="s">
        <v>913</v>
      </c>
      <c r="C102" s="370" t="s">
        <v>141</v>
      </c>
      <c r="D102" s="375" t="s">
        <v>1129</v>
      </c>
      <c r="E102" s="349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4.25" customHeight="1">
      <c r="A103" s="332">
        <v>98</v>
      </c>
      <c r="B103" s="377" t="s">
        <v>912</v>
      </c>
      <c r="C103" s="370" t="s">
        <v>141</v>
      </c>
      <c r="D103" s="375" t="s">
        <v>1129</v>
      </c>
      <c r="E103" s="349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4.25" customHeight="1">
      <c r="A104" s="332">
        <v>99</v>
      </c>
      <c r="B104" s="377" t="s">
        <v>869</v>
      </c>
      <c r="C104" s="370" t="s">
        <v>141</v>
      </c>
      <c r="D104" s="375" t="s">
        <v>1129</v>
      </c>
      <c r="E104" s="349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4.25" customHeight="1">
      <c r="A105" s="332">
        <v>100</v>
      </c>
      <c r="B105" s="377" t="s">
        <v>966</v>
      </c>
      <c r="C105" s="370" t="s">
        <v>141</v>
      </c>
      <c r="D105" s="375" t="s">
        <v>1129</v>
      </c>
      <c r="E105" s="349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4.25" customHeight="1">
      <c r="A106" s="332">
        <v>101</v>
      </c>
      <c r="B106" s="417" t="s">
        <v>949</v>
      </c>
      <c r="C106" s="370" t="s">
        <v>167</v>
      </c>
      <c r="D106" s="375" t="s">
        <v>2220</v>
      </c>
      <c r="E106" s="349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4.25" customHeight="1">
      <c r="A107" s="332">
        <v>102</v>
      </c>
      <c r="B107" s="338" t="s">
        <v>959</v>
      </c>
      <c r="C107" s="370" t="s">
        <v>167</v>
      </c>
      <c r="D107" s="375" t="s">
        <v>2220</v>
      </c>
      <c r="E107" s="349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4.25" customHeight="1">
      <c r="A108" s="332">
        <v>103</v>
      </c>
      <c r="B108" s="338" t="s">
        <v>961</v>
      </c>
      <c r="C108" s="370" t="s">
        <v>167</v>
      </c>
      <c r="D108" s="375" t="s">
        <v>2141</v>
      </c>
      <c r="E108" s="349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4.25" customHeight="1">
      <c r="A109" s="332">
        <v>104</v>
      </c>
      <c r="B109" s="338" t="s">
        <v>669</v>
      </c>
      <c r="C109" s="370" t="s">
        <v>167</v>
      </c>
      <c r="D109" s="375" t="s">
        <v>2142</v>
      </c>
      <c r="E109" s="349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4.25" customHeight="1">
      <c r="A110" s="332">
        <v>105</v>
      </c>
      <c r="B110" s="420" t="s">
        <v>948</v>
      </c>
      <c r="C110" s="406" t="s">
        <v>167</v>
      </c>
      <c r="D110" s="375" t="s">
        <v>2220</v>
      </c>
      <c r="E110" s="349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4.25" customHeight="1">
      <c r="A111" s="332">
        <v>106</v>
      </c>
      <c r="B111" s="420" t="s">
        <v>760</v>
      </c>
      <c r="C111" s="406" t="s">
        <v>167</v>
      </c>
      <c r="D111" s="375" t="s">
        <v>2220</v>
      </c>
      <c r="E111" s="349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4.25" customHeight="1">
      <c r="A112" s="332">
        <v>107</v>
      </c>
      <c r="B112" s="420" t="s">
        <v>893</v>
      </c>
      <c r="C112" s="406" t="s">
        <v>167</v>
      </c>
      <c r="D112" s="375" t="s">
        <v>2057</v>
      </c>
      <c r="E112" s="349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4.25" customHeight="1">
      <c r="A113" s="332">
        <v>108</v>
      </c>
      <c r="B113" s="420" t="s">
        <v>891</v>
      </c>
      <c r="C113" s="406" t="s">
        <v>167</v>
      </c>
      <c r="D113" s="375" t="s">
        <v>2057</v>
      </c>
      <c r="E113" s="349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4.25" customHeight="1">
      <c r="A114" s="332">
        <v>109</v>
      </c>
      <c r="B114" s="420" t="s">
        <v>679</v>
      </c>
      <c r="C114" s="406" t="s">
        <v>167</v>
      </c>
      <c r="D114" s="370" t="s">
        <v>2161</v>
      </c>
      <c r="E114" s="349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4.25" customHeight="1">
      <c r="A115" s="332">
        <v>110</v>
      </c>
      <c r="B115" s="420" t="s">
        <v>445</v>
      </c>
      <c r="C115" s="406" t="s">
        <v>167</v>
      </c>
      <c r="D115" s="375" t="s">
        <v>2141</v>
      </c>
      <c r="E115" s="349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14.25" customHeight="1">
      <c r="A116" s="332">
        <v>111</v>
      </c>
      <c r="B116" s="417" t="s">
        <v>709</v>
      </c>
      <c r="C116" s="406" t="s">
        <v>167</v>
      </c>
      <c r="D116" s="375" t="s">
        <v>2141</v>
      </c>
      <c r="E116" s="349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4.25" customHeight="1">
      <c r="A117" s="332">
        <v>112</v>
      </c>
      <c r="B117" s="338" t="s">
        <v>757</v>
      </c>
      <c r="C117" s="406" t="s">
        <v>167</v>
      </c>
      <c r="D117" s="375" t="s">
        <v>2220</v>
      </c>
      <c r="E117" s="349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4.25" customHeight="1">
      <c r="A118" s="332">
        <v>113</v>
      </c>
      <c r="B118" s="420" t="s">
        <v>878</v>
      </c>
      <c r="C118" s="406" t="s">
        <v>167</v>
      </c>
      <c r="D118" s="375" t="s">
        <v>2201</v>
      </c>
      <c r="E118" s="349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4.25" customHeight="1">
      <c r="A119" s="332">
        <v>114</v>
      </c>
      <c r="B119" s="420" t="s">
        <v>883</v>
      </c>
      <c r="C119" s="406" t="s">
        <v>167</v>
      </c>
      <c r="D119" s="370" t="s">
        <v>2057</v>
      </c>
      <c r="E119" s="349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4.25" customHeight="1">
      <c r="A120" s="332">
        <v>115</v>
      </c>
      <c r="B120" s="420" t="s">
        <v>886</v>
      </c>
      <c r="C120" s="406" t="s">
        <v>167</v>
      </c>
      <c r="D120" s="370" t="s">
        <v>2057</v>
      </c>
      <c r="E120" s="349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4.25" customHeight="1">
      <c r="A121" s="332">
        <v>116</v>
      </c>
      <c r="B121" s="420" t="s">
        <v>896</v>
      </c>
      <c r="C121" s="406" t="s">
        <v>167</v>
      </c>
      <c r="D121" s="370" t="s">
        <v>2057</v>
      </c>
      <c r="E121" s="349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4.25" customHeight="1">
      <c r="A122" s="332">
        <v>117</v>
      </c>
      <c r="B122" s="420" t="s">
        <v>873</v>
      </c>
      <c r="C122" s="406" t="s">
        <v>167</v>
      </c>
      <c r="D122" s="370" t="s">
        <v>2161</v>
      </c>
      <c r="E122" s="349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4.25" customHeight="1">
      <c r="A123" s="332">
        <v>118</v>
      </c>
      <c r="B123" s="420" t="s">
        <v>933</v>
      </c>
      <c r="C123" s="406" t="s">
        <v>167</v>
      </c>
      <c r="D123" s="375" t="s">
        <v>2220</v>
      </c>
      <c r="E123" s="349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4.25" customHeight="1">
      <c r="A124" s="332">
        <v>119</v>
      </c>
      <c r="B124" s="377" t="s">
        <v>912</v>
      </c>
      <c r="C124" s="406" t="s">
        <v>167</v>
      </c>
      <c r="D124" s="375" t="s">
        <v>1129</v>
      </c>
      <c r="E124" s="349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4.25" customHeight="1">
      <c r="A125" s="332">
        <v>120</v>
      </c>
      <c r="B125" s="377" t="s">
        <v>913</v>
      </c>
      <c r="C125" s="406" t="s">
        <v>167</v>
      </c>
      <c r="D125" s="375" t="s">
        <v>1129</v>
      </c>
      <c r="E125" s="349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4.25" customHeight="1">
      <c r="A126" s="332">
        <v>121</v>
      </c>
      <c r="B126" s="377" t="s">
        <v>963</v>
      </c>
      <c r="C126" s="406" t="s">
        <v>167</v>
      </c>
      <c r="D126" s="375" t="s">
        <v>1129</v>
      </c>
      <c r="E126" s="349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4.25" customHeight="1">
      <c r="A127" s="332">
        <v>122</v>
      </c>
      <c r="B127" s="377" t="s">
        <v>966</v>
      </c>
      <c r="C127" s="406" t="s">
        <v>167</v>
      </c>
      <c r="D127" s="375" t="s">
        <v>1129</v>
      </c>
      <c r="E127" s="349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4.25" customHeight="1">
      <c r="A128" s="332">
        <v>123</v>
      </c>
      <c r="B128" s="420" t="s">
        <v>255</v>
      </c>
      <c r="C128" s="339" t="s">
        <v>222</v>
      </c>
      <c r="D128" s="375" t="s">
        <v>2142</v>
      </c>
      <c r="E128" s="349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4.25" customHeight="1">
      <c r="A129" s="332">
        <v>124</v>
      </c>
      <c r="B129" s="420" t="s">
        <v>886</v>
      </c>
      <c r="C129" s="339" t="s">
        <v>222</v>
      </c>
      <c r="D129" s="375" t="s">
        <v>2057</v>
      </c>
      <c r="E129" s="349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4.25" customHeight="1">
      <c r="A130" s="332">
        <v>125</v>
      </c>
      <c r="B130" s="420" t="s">
        <v>896</v>
      </c>
      <c r="C130" s="339" t="s">
        <v>222</v>
      </c>
      <c r="D130" s="375" t="s">
        <v>2057</v>
      </c>
      <c r="E130" s="349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4.25" customHeight="1">
      <c r="A131" s="332">
        <v>126</v>
      </c>
      <c r="B131" s="420" t="s">
        <v>883</v>
      </c>
      <c r="C131" s="339" t="s">
        <v>222</v>
      </c>
      <c r="D131" s="375" t="s">
        <v>2057</v>
      </c>
      <c r="E131" s="349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4.25" customHeight="1">
      <c r="A132" s="332">
        <v>127</v>
      </c>
      <c r="B132" s="420" t="s">
        <v>886</v>
      </c>
      <c r="C132" s="339" t="s">
        <v>222</v>
      </c>
      <c r="D132" s="375" t="s">
        <v>2057</v>
      </c>
      <c r="E132" s="349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4.25" customHeight="1">
      <c r="A133" s="332">
        <v>128</v>
      </c>
      <c r="B133" s="420" t="s">
        <v>893</v>
      </c>
      <c r="C133" s="343" t="s">
        <v>222</v>
      </c>
      <c r="D133" s="373" t="s">
        <v>2057</v>
      </c>
      <c r="E133" s="349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4.25" customHeight="1">
      <c r="A134" s="332">
        <v>129</v>
      </c>
      <c r="B134" s="338" t="s">
        <v>891</v>
      </c>
      <c r="C134" s="339" t="s">
        <v>222</v>
      </c>
      <c r="D134" s="375" t="s">
        <v>2057</v>
      </c>
      <c r="E134" s="349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4.25" customHeight="1">
      <c r="A135" s="332">
        <v>130</v>
      </c>
      <c r="B135" s="377" t="s">
        <v>963</v>
      </c>
      <c r="C135" s="339" t="s">
        <v>222</v>
      </c>
      <c r="D135" s="375" t="s">
        <v>1129</v>
      </c>
      <c r="E135" s="349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4.25" customHeight="1">
      <c r="A136" s="332">
        <v>131</v>
      </c>
      <c r="B136" s="377" t="s">
        <v>982</v>
      </c>
      <c r="C136" s="339" t="s">
        <v>222</v>
      </c>
      <c r="D136" s="375" t="s">
        <v>1129</v>
      </c>
      <c r="E136" s="349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4.25" customHeight="1">
      <c r="A137" s="332">
        <v>132</v>
      </c>
      <c r="B137" s="377" t="s">
        <v>985</v>
      </c>
      <c r="C137" s="339" t="s">
        <v>222</v>
      </c>
      <c r="D137" s="375" t="s">
        <v>1129</v>
      </c>
      <c r="E137" s="349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4.25" customHeight="1">
      <c r="A138" s="332">
        <v>133</v>
      </c>
      <c r="B138" s="377" t="s">
        <v>966</v>
      </c>
      <c r="C138" s="339" t="s">
        <v>222</v>
      </c>
      <c r="D138" s="375" t="s">
        <v>1129</v>
      </c>
      <c r="E138" s="349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4.25" customHeight="1">
      <c r="A139" s="332">
        <v>134</v>
      </c>
      <c r="B139" s="338" t="s">
        <v>988</v>
      </c>
      <c r="C139" s="339" t="s">
        <v>271</v>
      </c>
      <c r="D139" s="375" t="s">
        <v>2221</v>
      </c>
      <c r="E139" s="349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4.25" customHeight="1">
      <c r="A140" s="332">
        <v>135</v>
      </c>
      <c r="B140" s="441" t="s">
        <v>990</v>
      </c>
      <c r="C140" s="332" t="s">
        <v>271</v>
      </c>
      <c r="D140" s="369" t="s">
        <v>2221</v>
      </c>
      <c r="E140" s="349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4.25" customHeight="1">
      <c r="A141" s="332">
        <v>136</v>
      </c>
      <c r="B141" s="420" t="s">
        <v>991</v>
      </c>
      <c r="C141" s="339" t="s">
        <v>271</v>
      </c>
      <c r="D141" s="375" t="s">
        <v>2221</v>
      </c>
      <c r="E141" s="349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4.25" customHeight="1">
      <c r="A142" s="332">
        <v>137</v>
      </c>
      <c r="B142" s="420" t="s">
        <v>992</v>
      </c>
      <c r="C142" s="339" t="s">
        <v>271</v>
      </c>
      <c r="D142" s="375" t="s">
        <v>2221</v>
      </c>
      <c r="E142" s="349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4.25" customHeight="1">
      <c r="A143" s="332">
        <v>138</v>
      </c>
      <c r="B143" s="420" t="s">
        <v>993</v>
      </c>
      <c r="C143" s="339" t="s">
        <v>271</v>
      </c>
      <c r="D143" s="375" t="s">
        <v>2221</v>
      </c>
      <c r="E143" s="349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4.25" customHeight="1">
      <c r="A144" s="332">
        <v>139</v>
      </c>
      <c r="B144" s="420" t="s">
        <v>994</v>
      </c>
      <c r="C144" s="339" t="s">
        <v>271</v>
      </c>
      <c r="D144" s="375" t="s">
        <v>2221</v>
      </c>
      <c r="E144" s="349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4.25" customHeight="1">
      <c r="A145" s="332">
        <v>140</v>
      </c>
      <c r="B145" s="338" t="s">
        <v>995</v>
      </c>
      <c r="C145" s="339" t="s">
        <v>271</v>
      </c>
      <c r="D145" s="375" t="s">
        <v>2221</v>
      </c>
      <c r="E145" s="349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4.25" customHeight="1">
      <c r="A146" s="332">
        <v>141</v>
      </c>
      <c r="B146" s="338" t="s">
        <v>996</v>
      </c>
      <c r="C146" s="339" t="s">
        <v>271</v>
      </c>
      <c r="D146" s="375" t="s">
        <v>2221</v>
      </c>
      <c r="E146" s="349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4.25" customHeight="1">
      <c r="A147" s="332">
        <v>142</v>
      </c>
      <c r="B147" s="420" t="s">
        <v>997</v>
      </c>
      <c r="C147" s="339" t="s">
        <v>271</v>
      </c>
      <c r="D147" s="375" t="s">
        <v>2221</v>
      </c>
      <c r="E147" s="349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4.25" customHeight="1">
      <c r="A148" s="332">
        <v>143</v>
      </c>
      <c r="B148" s="420" t="s">
        <v>998</v>
      </c>
      <c r="C148" s="339" t="s">
        <v>271</v>
      </c>
      <c r="D148" s="375" t="s">
        <v>2221</v>
      </c>
      <c r="E148" s="349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4.25" customHeight="1">
      <c r="A149" s="332">
        <v>144</v>
      </c>
      <c r="B149" s="338" t="s">
        <v>999</v>
      </c>
      <c r="C149" s="339" t="s">
        <v>271</v>
      </c>
      <c r="D149" s="375" t="s">
        <v>2221</v>
      </c>
      <c r="E149" s="349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4.25" customHeight="1">
      <c r="A150" s="332">
        <v>145</v>
      </c>
      <c r="B150" s="338" t="s">
        <v>1000</v>
      </c>
      <c r="C150" s="339" t="s">
        <v>271</v>
      </c>
      <c r="D150" s="375" t="s">
        <v>2221</v>
      </c>
      <c r="E150" s="349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4.25" customHeight="1">
      <c r="A151" s="332">
        <v>146</v>
      </c>
      <c r="B151" s="420" t="s">
        <v>1001</v>
      </c>
      <c r="C151" s="339" t="s">
        <v>271</v>
      </c>
      <c r="D151" s="375" t="s">
        <v>2221</v>
      </c>
      <c r="E151" s="349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4.25" customHeight="1">
      <c r="A152" s="332">
        <v>147</v>
      </c>
      <c r="B152" s="420" t="s">
        <v>1002</v>
      </c>
      <c r="C152" s="339" t="s">
        <v>271</v>
      </c>
      <c r="D152" s="375" t="s">
        <v>2221</v>
      </c>
      <c r="E152" s="349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4.25" customHeight="1">
      <c r="A153" s="332">
        <v>148</v>
      </c>
      <c r="B153" s="338" t="s">
        <v>1003</v>
      </c>
      <c r="C153" s="339" t="s">
        <v>271</v>
      </c>
      <c r="D153" s="375" t="s">
        <v>2221</v>
      </c>
      <c r="E153" s="349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4.25" customHeight="1">
      <c r="A154" s="332">
        <v>149</v>
      </c>
      <c r="B154" s="420" t="s">
        <v>1004</v>
      </c>
      <c r="C154" s="339" t="s">
        <v>271</v>
      </c>
      <c r="D154" s="375" t="s">
        <v>2221</v>
      </c>
      <c r="E154" s="349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4.25" customHeight="1">
      <c r="A155" s="332">
        <v>150</v>
      </c>
      <c r="B155" s="420" t="s">
        <v>1005</v>
      </c>
      <c r="C155" s="339" t="s">
        <v>271</v>
      </c>
      <c r="D155" s="375" t="s">
        <v>2221</v>
      </c>
      <c r="E155" s="349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4.25" customHeight="1">
      <c r="A156" s="332">
        <v>151</v>
      </c>
      <c r="B156" s="420" t="s">
        <v>1006</v>
      </c>
      <c r="C156" s="339" t="s">
        <v>271</v>
      </c>
      <c r="D156" s="375" t="s">
        <v>2221</v>
      </c>
      <c r="E156" s="349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4.25" customHeight="1">
      <c r="A157" s="332">
        <v>152</v>
      </c>
      <c r="B157" s="420" t="s">
        <v>761</v>
      </c>
      <c r="C157" s="339" t="s">
        <v>271</v>
      </c>
      <c r="D157" s="375" t="s">
        <v>2221</v>
      </c>
      <c r="E157" s="349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4.25" customHeight="1">
      <c r="A158" s="332">
        <v>153</v>
      </c>
      <c r="B158" s="420" t="s">
        <v>883</v>
      </c>
      <c r="C158" s="339" t="s">
        <v>271</v>
      </c>
      <c r="D158" s="375" t="s">
        <v>2057</v>
      </c>
      <c r="E158" s="349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4.25" customHeight="1">
      <c r="A159" s="332">
        <v>154</v>
      </c>
      <c r="B159" s="420" t="s">
        <v>886</v>
      </c>
      <c r="C159" s="339" t="s">
        <v>271</v>
      </c>
      <c r="D159" s="375" t="s">
        <v>2057</v>
      </c>
      <c r="E159" s="349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4.25" customHeight="1">
      <c r="A160" s="332">
        <v>155</v>
      </c>
      <c r="B160" s="420" t="s">
        <v>1008</v>
      </c>
      <c r="C160" s="339" t="s">
        <v>271</v>
      </c>
      <c r="D160" s="375" t="s">
        <v>2222</v>
      </c>
      <c r="E160" s="349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4.25" customHeight="1">
      <c r="A161" s="332">
        <v>156</v>
      </c>
      <c r="B161" s="420" t="s">
        <v>1010</v>
      </c>
      <c r="C161" s="339" t="s">
        <v>271</v>
      </c>
      <c r="D161" s="375" t="s">
        <v>2222</v>
      </c>
      <c r="E161" s="349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4.25" customHeight="1">
      <c r="A162" s="332">
        <v>157</v>
      </c>
      <c r="B162" s="420" t="s">
        <v>1011</v>
      </c>
      <c r="C162" s="339" t="s">
        <v>271</v>
      </c>
      <c r="D162" s="375" t="s">
        <v>2222</v>
      </c>
      <c r="E162" s="349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4.25" customHeight="1">
      <c r="A163" s="332">
        <v>158</v>
      </c>
      <c r="B163" s="420" t="s">
        <v>1012</v>
      </c>
      <c r="C163" s="339" t="s">
        <v>271</v>
      </c>
      <c r="D163" s="375" t="s">
        <v>2222</v>
      </c>
      <c r="E163" s="349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4.25" customHeight="1">
      <c r="A164" s="332">
        <v>159</v>
      </c>
      <c r="B164" s="420" t="s">
        <v>1013</v>
      </c>
      <c r="C164" s="339" t="s">
        <v>271</v>
      </c>
      <c r="D164" s="375" t="s">
        <v>2222</v>
      </c>
      <c r="E164" s="349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4.25" customHeight="1">
      <c r="A165" s="332">
        <v>160</v>
      </c>
      <c r="B165" s="420" t="s">
        <v>1014</v>
      </c>
      <c r="C165" s="339" t="s">
        <v>271</v>
      </c>
      <c r="D165" s="375" t="s">
        <v>2222</v>
      </c>
      <c r="E165" s="349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4.25" customHeight="1">
      <c r="A166" s="332">
        <v>161</v>
      </c>
      <c r="B166" s="420" t="s">
        <v>1015</v>
      </c>
      <c r="C166" s="339" t="s">
        <v>271</v>
      </c>
      <c r="D166" s="375" t="s">
        <v>2222</v>
      </c>
      <c r="E166" s="349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4.25" customHeight="1">
      <c r="A167" s="332">
        <v>162</v>
      </c>
      <c r="B167" s="420" t="s">
        <v>1016</v>
      </c>
      <c r="C167" s="339" t="s">
        <v>271</v>
      </c>
      <c r="D167" s="375" t="s">
        <v>2222</v>
      </c>
      <c r="E167" s="349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4.25" customHeight="1">
      <c r="A168" s="332">
        <v>163</v>
      </c>
      <c r="B168" s="420" t="s">
        <v>1017</v>
      </c>
      <c r="C168" s="339" t="s">
        <v>271</v>
      </c>
      <c r="D168" s="375" t="s">
        <v>2222</v>
      </c>
      <c r="E168" s="349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4.25" customHeight="1">
      <c r="A169" s="332">
        <v>164</v>
      </c>
      <c r="B169" s="420" t="s">
        <v>1018</v>
      </c>
      <c r="C169" s="339" t="s">
        <v>271</v>
      </c>
      <c r="D169" s="375" t="s">
        <v>2222</v>
      </c>
      <c r="E169" s="349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4.25" customHeight="1">
      <c r="A170" s="332">
        <v>165</v>
      </c>
      <c r="B170" s="420" t="s">
        <v>1019</v>
      </c>
      <c r="C170" s="339" t="s">
        <v>271</v>
      </c>
      <c r="D170" s="375" t="s">
        <v>2222</v>
      </c>
      <c r="E170" s="349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4.25" customHeight="1">
      <c r="A171" s="332">
        <v>166</v>
      </c>
      <c r="B171" s="420" t="s">
        <v>1020</v>
      </c>
      <c r="C171" s="339" t="s">
        <v>271</v>
      </c>
      <c r="D171" s="375" t="s">
        <v>2222</v>
      </c>
      <c r="E171" s="349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4.25" customHeight="1">
      <c r="A172" s="332">
        <v>167</v>
      </c>
      <c r="B172" s="420" t="s">
        <v>1021</v>
      </c>
      <c r="C172" s="339" t="s">
        <v>271</v>
      </c>
      <c r="D172" s="375" t="s">
        <v>2222</v>
      </c>
      <c r="E172" s="349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4.25" customHeight="1">
      <c r="A173" s="332">
        <v>168</v>
      </c>
      <c r="B173" s="420" t="s">
        <v>1022</v>
      </c>
      <c r="C173" s="339" t="s">
        <v>271</v>
      </c>
      <c r="D173" s="375" t="s">
        <v>2222</v>
      </c>
      <c r="E173" s="349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4.25" customHeight="1">
      <c r="A174" s="332">
        <v>169</v>
      </c>
      <c r="B174" s="420" t="s">
        <v>1023</v>
      </c>
      <c r="C174" s="339" t="s">
        <v>271</v>
      </c>
      <c r="D174" s="375" t="s">
        <v>2222</v>
      </c>
      <c r="E174" s="349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4.25" customHeight="1">
      <c r="A175" s="332">
        <v>170</v>
      </c>
      <c r="B175" s="420" t="s">
        <v>1024</v>
      </c>
      <c r="C175" s="339" t="s">
        <v>271</v>
      </c>
      <c r="D175" s="375" t="s">
        <v>2222</v>
      </c>
      <c r="E175" s="349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4.25" customHeight="1">
      <c r="A176" s="332">
        <v>171</v>
      </c>
      <c r="B176" s="420" t="s">
        <v>1025</v>
      </c>
      <c r="C176" s="339" t="s">
        <v>271</v>
      </c>
      <c r="D176" s="375" t="s">
        <v>2222</v>
      </c>
      <c r="E176" s="349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4.25" customHeight="1">
      <c r="A177" s="332">
        <v>172</v>
      </c>
      <c r="B177" s="420" t="s">
        <v>1026</v>
      </c>
      <c r="C177" s="339" t="s">
        <v>271</v>
      </c>
      <c r="D177" s="375" t="s">
        <v>2222</v>
      </c>
      <c r="E177" s="349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4.25" customHeight="1">
      <c r="A178" s="332">
        <v>173</v>
      </c>
      <c r="B178" s="420" t="s">
        <v>1027</v>
      </c>
      <c r="C178" s="339" t="s">
        <v>271</v>
      </c>
      <c r="D178" s="375" t="s">
        <v>2222</v>
      </c>
      <c r="E178" s="349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4.25" customHeight="1">
      <c r="A179" s="332">
        <v>174</v>
      </c>
      <c r="B179" s="420" t="s">
        <v>1028</v>
      </c>
      <c r="C179" s="339" t="s">
        <v>271</v>
      </c>
      <c r="D179" s="375" t="s">
        <v>2222</v>
      </c>
      <c r="E179" s="349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4.25" customHeight="1">
      <c r="A180" s="332">
        <v>175</v>
      </c>
      <c r="B180" s="420" t="s">
        <v>1029</v>
      </c>
      <c r="C180" s="339" t="s">
        <v>271</v>
      </c>
      <c r="D180" s="375" t="s">
        <v>2222</v>
      </c>
      <c r="E180" s="349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4.25" customHeight="1">
      <c r="A181" s="332">
        <v>176</v>
      </c>
      <c r="B181" s="420" t="s">
        <v>537</v>
      </c>
      <c r="C181" s="339" t="s">
        <v>271</v>
      </c>
      <c r="D181" s="375" t="s">
        <v>2223</v>
      </c>
      <c r="E181" s="349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4.25" customHeight="1">
      <c r="A182" s="332">
        <v>177</v>
      </c>
      <c r="B182" s="420" t="s">
        <v>1008</v>
      </c>
      <c r="C182" s="339" t="s">
        <v>271</v>
      </c>
      <c r="D182" s="375" t="s">
        <v>2222</v>
      </c>
      <c r="E182" s="349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4.25" customHeight="1">
      <c r="A183" s="332">
        <v>178</v>
      </c>
      <c r="B183" s="420" t="s">
        <v>1033</v>
      </c>
      <c r="C183" s="339" t="s">
        <v>271</v>
      </c>
      <c r="D183" s="375" t="s">
        <v>2222</v>
      </c>
      <c r="E183" s="349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4.25" customHeight="1">
      <c r="A184" s="332">
        <v>179</v>
      </c>
      <c r="B184" s="420" t="s">
        <v>1011</v>
      </c>
      <c r="C184" s="339" t="s">
        <v>271</v>
      </c>
      <c r="D184" s="375" t="s">
        <v>2222</v>
      </c>
      <c r="E184" s="349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4.25" customHeight="1">
      <c r="A185" s="332">
        <v>180</v>
      </c>
      <c r="B185" s="420" t="s">
        <v>1012</v>
      </c>
      <c r="C185" s="339" t="s">
        <v>271</v>
      </c>
      <c r="D185" s="375" t="s">
        <v>2222</v>
      </c>
      <c r="E185" s="349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4.25" customHeight="1">
      <c r="A186" s="332">
        <v>181</v>
      </c>
      <c r="B186" s="338" t="s">
        <v>1013</v>
      </c>
      <c r="C186" s="339" t="s">
        <v>271</v>
      </c>
      <c r="D186" s="375" t="s">
        <v>2222</v>
      </c>
      <c r="E186" s="349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4.25" customHeight="1">
      <c r="A187" s="332">
        <v>182</v>
      </c>
      <c r="B187" s="338" t="s">
        <v>1014</v>
      </c>
      <c r="C187" s="339" t="s">
        <v>271</v>
      </c>
      <c r="D187" s="375" t="s">
        <v>2222</v>
      </c>
      <c r="E187" s="349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4.25" customHeight="1">
      <c r="A188" s="332">
        <v>183</v>
      </c>
      <c r="B188" s="338" t="s">
        <v>1034</v>
      </c>
      <c r="C188" s="339" t="s">
        <v>271</v>
      </c>
      <c r="D188" s="375" t="s">
        <v>2222</v>
      </c>
      <c r="E188" s="349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4.25" customHeight="1">
      <c r="A189" s="332">
        <v>184</v>
      </c>
      <c r="B189" s="338" t="s">
        <v>1015</v>
      </c>
      <c r="C189" s="339" t="s">
        <v>271</v>
      </c>
      <c r="D189" s="375" t="s">
        <v>2222</v>
      </c>
      <c r="E189" s="349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4.25" customHeight="1">
      <c r="A190" s="332">
        <v>185</v>
      </c>
      <c r="B190" s="338" t="s">
        <v>1035</v>
      </c>
      <c r="C190" s="339" t="s">
        <v>271</v>
      </c>
      <c r="D190" s="375" t="s">
        <v>2222</v>
      </c>
      <c r="E190" s="349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14.25" customHeight="1">
      <c r="A191" s="332">
        <v>186</v>
      </c>
      <c r="B191" s="338" t="s">
        <v>1016</v>
      </c>
      <c r="C191" s="339" t="s">
        <v>271</v>
      </c>
      <c r="D191" s="375" t="s">
        <v>2222</v>
      </c>
      <c r="E191" s="349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4.25" customHeight="1">
      <c r="A192" s="332">
        <v>187</v>
      </c>
      <c r="B192" s="338" t="s">
        <v>1029</v>
      </c>
      <c r="C192" s="339" t="s">
        <v>271</v>
      </c>
      <c r="D192" s="375" t="s">
        <v>2222</v>
      </c>
      <c r="E192" s="349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14.25" customHeight="1">
      <c r="A193" s="332">
        <v>188</v>
      </c>
      <c r="B193" s="338" t="s">
        <v>1017</v>
      </c>
      <c r="C193" s="339" t="s">
        <v>271</v>
      </c>
      <c r="D193" s="375" t="s">
        <v>2222</v>
      </c>
      <c r="E193" s="349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4.25" customHeight="1">
      <c r="A194" s="332">
        <v>189</v>
      </c>
      <c r="B194" s="338" t="s">
        <v>1036</v>
      </c>
      <c r="C194" s="339" t="s">
        <v>271</v>
      </c>
      <c r="D194" s="375" t="s">
        <v>2222</v>
      </c>
      <c r="E194" s="349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4.25" customHeight="1">
      <c r="A195" s="332">
        <v>190</v>
      </c>
      <c r="B195" s="338" t="s">
        <v>1037</v>
      </c>
      <c r="C195" s="339" t="s">
        <v>271</v>
      </c>
      <c r="D195" s="375" t="s">
        <v>2222</v>
      </c>
      <c r="E195" s="349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4.25" customHeight="1">
      <c r="A196" s="332">
        <v>191</v>
      </c>
      <c r="B196" s="338" t="s">
        <v>1018</v>
      </c>
      <c r="C196" s="339" t="s">
        <v>271</v>
      </c>
      <c r="D196" s="375" t="s">
        <v>2222</v>
      </c>
      <c r="E196" s="349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4.25" customHeight="1">
      <c r="A197" s="332">
        <v>192</v>
      </c>
      <c r="B197" s="338" t="s">
        <v>1019</v>
      </c>
      <c r="C197" s="339" t="s">
        <v>271</v>
      </c>
      <c r="D197" s="375" t="s">
        <v>2222</v>
      </c>
      <c r="E197" s="349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4.25" customHeight="1">
      <c r="A198" s="332">
        <v>193</v>
      </c>
      <c r="B198" s="338" t="s">
        <v>1020</v>
      </c>
      <c r="C198" s="339" t="s">
        <v>271</v>
      </c>
      <c r="D198" s="375" t="s">
        <v>2222</v>
      </c>
      <c r="E198" s="349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4.25" customHeight="1">
      <c r="A199" s="332">
        <v>194</v>
      </c>
      <c r="B199" s="338" t="s">
        <v>1021</v>
      </c>
      <c r="C199" s="339" t="s">
        <v>271</v>
      </c>
      <c r="D199" s="375" t="s">
        <v>2222</v>
      </c>
      <c r="E199" s="349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4.25" customHeight="1">
      <c r="A200" s="332">
        <v>195</v>
      </c>
      <c r="B200" s="338" t="s">
        <v>1022</v>
      </c>
      <c r="C200" s="339" t="s">
        <v>271</v>
      </c>
      <c r="D200" s="375" t="s">
        <v>2222</v>
      </c>
      <c r="E200" s="349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4.25" customHeight="1">
      <c r="A201" s="332">
        <v>196</v>
      </c>
      <c r="B201" s="338" t="s">
        <v>1023</v>
      </c>
      <c r="C201" s="339" t="s">
        <v>271</v>
      </c>
      <c r="D201" s="375" t="s">
        <v>2222</v>
      </c>
      <c r="E201" s="349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4.25" customHeight="1">
      <c r="A202" s="332">
        <v>197</v>
      </c>
      <c r="B202" s="338" t="s">
        <v>1024</v>
      </c>
      <c r="C202" s="339" t="s">
        <v>271</v>
      </c>
      <c r="D202" s="375" t="s">
        <v>2222</v>
      </c>
      <c r="E202" s="349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4.25" customHeight="1">
      <c r="A203" s="332">
        <v>198</v>
      </c>
      <c r="B203" s="338" t="s">
        <v>1025</v>
      </c>
      <c r="C203" s="339" t="s">
        <v>271</v>
      </c>
      <c r="D203" s="375" t="s">
        <v>2222</v>
      </c>
      <c r="E203" s="349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14.25" customHeight="1">
      <c r="A204" s="332">
        <v>199</v>
      </c>
      <c r="B204" s="338" t="s">
        <v>1026</v>
      </c>
      <c r="C204" s="339" t="s">
        <v>271</v>
      </c>
      <c r="D204" s="375" t="s">
        <v>2222</v>
      </c>
      <c r="E204" s="349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14.25" customHeight="1">
      <c r="A205" s="332">
        <v>200</v>
      </c>
      <c r="B205" s="338" t="s">
        <v>1027</v>
      </c>
      <c r="C205" s="339" t="s">
        <v>271</v>
      </c>
      <c r="D205" s="375" t="s">
        <v>2222</v>
      </c>
      <c r="E205" s="349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14.25" customHeight="1">
      <c r="A206" s="332">
        <v>201</v>
      </c>
      <c r="B206" s="338" t="s">
        <v>1028</v>
      </c>
      <c r="C206" s="339" t="s">
        <v>271</v>
      </c>
      <c r="D206" s="375" t="s">
        <v>2222</v>
      </c>
      <c r="E206" s="349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14.25" customHeight="1">
      <c r="A207" s="332">
        <v>202</v>
      </c>
      <c r="B207" s="377" t="s">
        <v>982</v>
      </c>
      <c r="C207" s="339" t="s">
        <v>271</v>
      </c>
      <c r="D207" s="375" t="s">
        <v>1129</v>
      </c>
      <c r="E207" s="349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4.25" customHeight="1">
      <c r="A208" s="332">
        <v>203</v>
      </c>
      <c r="B208" s="377" t="s">
        <v>985</v>
      </c>
      <c r="C208" s="339" t="s">
        <v>271</v>
      </c>
      <c r="D208" s="375" t="s">
        <v>1129</v>
      </c>
      <c r="E208" s="349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4.25" customHeight="1">
      <c r="A209" s="332">
        <v>204</v>
      </c>
      <c r="B209" s="377" t="s">
        <v>963</v>
      </c>
      <c r="C209" s="339" t="s">
        <v>271</v>
      </c>
      <c r="D209" s="375" t="s">
        <v>1129</v>
      </c>
      <c r="E209" s="349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4.25" customHeight="1">
      <c r="A210" s="332">
        <v>205</v>
      </c>
      <c r="B210" s="377" t="s">
        <v>966</v>
      </c>
      <c r="C210" s="339" t="s">
        <v>271</v>
      </c>
      <c r="D210" s="375" t="s">
        <v>1129</v>
      </c>
      <c r="E210" s="349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4.25" customHeight="1">
      <c r="A211" s="332">
        <v>206</v>
      </c>
      <c r="B211" s="338" t="s">
        <v>254</v>
      </c>
      <c r="C211" s="339" t="s">
        <v>323</v>
      </c>
      <c r="D211" s="375" t="s">
        <v>2161</v>
      </c>
      <c r="E211" s="349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4.25" customHeight="1">
      <c r="A212" s="332">
        <v>207</v>
      </c>
      <c r="B212" s="338" t="s">
        <v>896</v>
      </c>
      <c r="C212" s="339" t="s">
        <v>323</v>
      </c>
      <c r="D212" s="375" t="s">
        <v>2057</v>
      </c>
      <c r="E212" s="349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4.25" customHeight="1">
      <c r="A213" s="332">
        <v>208</v>
      </c>
      <c r="B213" s="338" t="s">
        <v>996</v>
      </c>
      <c r="C213" s="339" t="s">
        <v>323</v>
      </c>
      <c r="D213" s="375" t="s">
        <v>2221</v>
      </c>
      <c r="E213" s="349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4.25" customHeight="1">
      <c r="A214" s="332">
        <v>209</v>
      </c>
      <c r="B214" s="338" t="s">
        <v>990</v>
      </c>
      <c r="C214" s="339" t="s">
        <v>323</v>
      </c>
      <c r="D214" s="375" t="s">
        <v>2221</v>
      </c>
      <c r="E214" s="349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4.25" customHeight="1">
      <c r="A215" s="332">
        <v>210</v>
      </c>
      <c r="B215" s="338" t="s">
        <v>988</v>
      </c>
      <c r="C215" s="339" t="s">
        <v>323</v>
      </c>
      <c r="D215" s="375" t="s">
        <v>2221</v>
      </c>
      <c r="E215" s="349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4.25" customHeight="1">
      <c r="A216" s="332">
        <v>211</v>
      </c>
      <c r="B216" s="338" t="s">
        <v>1001</v>
      </c>
      <c r="C216" s="339" t="s">
        <v>323</v>
      </c>
      <c r="D216" s="375" t="s">
        <v>2221</v>
      </c>
      <c r="E216" s="349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4.25" customHeight="1">
      <c r="A217" s="332">
        <v>212</v>
      </c>
      <c r="B217" s="338" t="s">
        <v>991</v>
      </c>
      <c r="C217" s="339" t="s">
        <v>323</v>
      </c>
      <c r="D217" s="375" t="s">
        <v>2221</v>
      </c>
      <c r="E217" s="349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4.25" customHeight="1">
      <c r="A218" s="332">
        <v>213</v>
      </c>
      <c r="B218" s="338" t="s">
        <v>997</v>
      </c>
      <c r="C218" s="339" t="s">
        <v>323</v>
      </c>
      <c r="D218" s="375" t="s">
        <v>2221</v>
      </c>
      <c r="E218" s="349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4.25" customHeight="1">
      <c r="A219" s="332">
        <v>214</v>
      </c>
      <c r="B219" s="338" t="s">
        <v>998</v>
      </c>
      <c r="C219" s="339" t="s">
        <v>323</v>
      </c>
      <c r="D219" s="375" t="s">
        <v>2221</v>
      </c>
      <c r="E219" s="349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4.25" customHeight="1">
      <c r="A220" s="332">
        <v>215</v>
      </c>
      <c r="B220" s="338" t="s">
        <v>1003</v>
      </c>
      <c r="C220" s="339" t="s">
        <v>323</v>
      </c>
      <c r="D220" s="375" t="s">
        <v>2221</v>
      </c>
      <c r="E220" s="349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4.25" customHeight="1">
      <c r="A221" s="332">
        <v>216</v>
      </c>
      <c r="B221" s="338" t="s">
        <v>1000</v>
      </c>
      <c r="C221" s="339" t="s">
        <v>323</v>
      </c>
      <c r="D221" s="375" t="s">
        <v>2221</v>
      </c>
      <c r="E221" s="349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4.25" customHeight="1">
      <c r="A222" s="332">
        <v>217</v>
      </c>
      <c r="B222" s="338" t="s">
        <v>761</v>
      </c>
      <c r="C222" s="339" t="s">
        <v>323</v>
      </c>
      <c r="D222" s="375" t="s">
        <v>2221</v>
      </c>
      <c r="E222" s="349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4.25" customHeight="1">
      <c r="A223" s="332">
        <v>218</v>
      </c>
      <c r="B223" s="338" t="s">
        <v>1044</v>
      </c>
      <c r="C223" s="339" t="s">
        <v>323</v>
      </c>
      <c r="D223" s="375" t="s">
        <v>2221</v>
      </c>
      <c r="E223" s="349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4.25" customHeight="1">
      <c r="A224" s="332">
        <v>219</v>
      </c>
      <c r="B224" s="338" t="s">
        <v>1006</v>
      </c>
      <c r="C224" s="339" t="s">
        <v>323</v>
      </c>
      <c r="D224" s="375" t="s">
        <v>2221</v>
      </c>
      <c r="E224" s="349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4.25" customHeight="1">
      <c r="A225" s="332">
        <v>220</v>
      </c>
      <c r="B225" s="338" t="s">
        <v>1005</v>
      </c>
      <c r="C225" s="339" t="s">
        <v>323</v>
      </c>
      <c r="D225" s="375" t="s">
        <v>2221</v>
      </c>
      <c r="E225" s="349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4.25" customHeight="1">
      <c r="A226" s="332">
        <v>221</v>
      </c>
      <c r="B226" s="338" t="s">
        <v>995</v>
      </c>
      <c r="C226" s="339" t="s">
        <v>323</v>
      </c>
      <c r="D226" s="375" t="s">
        <v>2221</v>
      </c>
      <c r="E226" s="349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4.25" customHeight="1">
      <c r="A227" s="332">
        <v>222</v>
      </c>
      <c r="B227" s="338" t="s">
        <v>999</v>
      </c>
      <c r="C227" s="339" t="s">
        <v>323</v>
      </c>
      <c r="D227" s="375" t="s">
        <v>2221</v>
      </c>
      <c r="E227" s="349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4.25" customHeight="1">
      <c r="A228" s="332">
        <v>223</v>
      </c>
      <c r="B228" s="338" t="s">
        <v>1004</v>
      </c>
      <c r="C228" s="339" t="s">
        <v>323</v>
      </c>
      <c r="D228" s="375" t="s">
        <v>2221</v>
      </c>
      <c r="E228" s="349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4.25" customHeight="1">
      <c r="A229" s="332">
        <v>224</v>
      </c>
      <c r="B229" s="338" t="s">
        <v>1045</v>
      </c>
      <c r="C229" s="339" t="s">
        <v>323</v>
      </c>
      <c r="D229" s="375" t="s">
        <v>2221</v>
      </c>
      <c r="E229" s="349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4.25" customHeight="1">
      <c r="A230" s="332">
        <v>225</v>
      </c>
      <c r="B230" s="338" t="s">
        <v>1047</v>
      </c>
      <c r="C230" s="339" t="s">
        <v>323</v>
      </c>
      <c r="D230" s="375" t="s">
        <v>2221</v>
      </c>
      <c r="E230" s="349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4.25" customHeight="1">
      <c r="A231" s="332">
        <v>226</v>
      </c>
      <c r="B231" s="338" t="s">
        <v>1048</v>
      </c>
      <c r="C231" s="339" t="s">
        <v>323</v>
      </c>
      <c r="D231" s="375" t="s">
        <v>2221</v>
      </c>
      <c r="E231" s="349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4.25" customHeight="1">
      <c r="A232" s="332">
        <v>227</v>
      </c>
      <c r="B232" s="338" t="s">
        <v>661</v>
      </c>
      <c r="C232" s="339" t="s">
        <v>323</v>
      </c>
      <c r="D232" s="375" t="s">
        <v>2141</v>
      </c>
      <c r="E232" s="349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4.25" customHeight="1">
      <c r="A233" s="332">
        <v>228</v>
      </c>
      <c r="B233" s="338" t="s">
        <v>596</v>
      </c>
      <c r="C233" s="339" t="s">
        <v>323</v>
      </c>
      <c r="D233" s="375" t="s">
        <v>2141</v>
      </c>
      <c r="E233" s="349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4.25" customHeight="1">
      <c r="A234" s="332">
        <v>229</v>
      </c>
      <c r="B234" s="338" t="s">
        <v>1050</v>
      </c>
      <c r="C234" s="339" t="s">
        <v>323</v>
      </c>
      <c r="D234" s="375" t="s">
        <v>2167</v>
      </c>
      <c r="E234" s="349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4.25" customHeight="1">
      <c r="A235" s="332">
        <v>230</v>
      </c>
      <c r="B235" s="338" t="s">
        <v>1052</v>
      </c>
      <c r="C235" s="339" t="s">
        <v>323</v>
      </c>
      <c r="D235" s="375" t="s">
        <v>2167</v>
      </c>
      <c r="E235" s="349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4.25" customHeight="1">
      <c r="A236" s="332">
        <v>231</v>
      </c>
      <c r="B236" s="338" t="s">
        <v>1053</v>
      </c>
      <c r="C236" s="339" t="s">
        <v>323</v>
      </c>
      <c r="D236" s="375" t="s">
        <v>2167</v>
      </c>
      <c r="E236" s="349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4.25" customHeight="1">
      <c r="A237" s="332">
        <v>232</v>
      </c>
      <c r="B237" s="338" t="s">
        <v>1054</v>
      </c>
      <c r="C237" s="339" t="s">
        <v>323</v>
      </c>
      <c r="D237" s="375" t="s">
        <v>2167</v>
      </c>
      <c r="E237" s="349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4.25" customHeight="1">
      <c r="A238" s="332">
        <v>233</v>
      </c>
      <c r="B238" s="338" t="s">
        <v>1055</v>
      </c>
      <c r="C238" s="339" t="s">
        <v>323</v>
      </c>
      <c r="D238" s="375" t="s">
        <v>2167</v>
      </c>
      <c r="E238" s="349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4.25" customHeight="1">
      <c r="A239" s="332">
        <v>234</v>
      </c>
      <c r="B239" s="338" t="s">
        <v>1056</v>
      </c>
      <c r="C239" s="339" t="s">
        <v>323</v>
      </c>
      <c r="D239" s="375" t="s">
        <v>2167</v>
      </c>
      <c r="E239" s="349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4.25" customHeight="1">
      <c r="A240" s="332">
        <v>235</v>
      </c>
      <c r="B240" s="338" t="s">
        <v>1057</v>
      </c>
      <c r="C240" s="339" t="s">
        <v>323</v>
      </c>
      <c r="D240" s="375" t="s">
        <v>2167</v>
      </c>
      <c r="E240" s="349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4.25" customHeight="1">
      <c r="A241" s="332">
        <v>236</v>
      </c>
      <c r="B241" s="377" t="s">
        <v>982</v>
      </c>
      <c r="C241" s="339" t="s">
        <v>323</v>
      </c>
      <c r="D241" s="375" t="s">
        <v>1129</v>
      </c>
      <c r="E241" s="349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4.25" customHeight="1">
      <c r="A242" s="332">
        <v>237</v>
      </c>
      <c r="B242" s="377" t="s">
        <v>985</v>
      </c>
      <c r="C242" s="339" t="s">
        <v>323</v>
      </c>
      <c r="D242" s="375" t="s">
        <v>1129</v>
      </c>
      <c r="E242" s="349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4.25" customHeight="1">
      <c r="A243" s="332">
        <v>238</v>
      </c>
      <c r="B243" s="377" t="s">
        <v>1059</v>
      </c>
      <c r="C243" s="339" t="s">
        <v>323</v>
      </c>
      <c r="D243" s="375" t="s">
        <v>1129</v>
      </c>
      <c r="E243" s="349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4.25" customHeight="1">
      <c r="A244" s="332">
        <v>239</v>
      </c>
      <c r="B244" s="377" t="s">
        <v>1061</v>
      </c>
      <c r="C244" s="339" t="s">
        <v>323</v>
      </c>
      <c r="D244" s="375" t="s">
        <v>1129</v>
      </c>
      <c r="E244" s="349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4.25" customHeight="1">
      <c r="A245" s="332">
        <v>240</v>
      </c>
      <c r="B245" s="338" t="s">
        <v>1064</v>
      </c>
      <c r="C245" s="339" t="s">
        <v>362</v>
      </c>
      <c r="D245" s="375" t="s">
        <v>2167</v>
      </c>
      <c r="E245" s="349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4.25" customHeight="1">
      <c r="A246" s="332">
        <v>241</v>
      </c>
      <c r="B246" s="338" t="s">
        <v>1065</v>
      </c>
      <c r="C246" s="339" t="s">
        <v>362</v>
      </c>
      <c r="D246" s="375" t="s">
        <v>2167</v>
      </c>
      <c r="E246" s="349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4.25" customHeight="1">
      <c r="A247" s="332">
        <v>242</v>
      </c>
      <c r="B247" s="338" t="s">
        <v>653</v>
      </c>
      <c r="C247" s="339" t="s">
        <v>362</v>
      </c>
      <c r="D247" s="375" t="s">
        <v>2141</v>
      </c>
      <c r="E247" s="349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4.25" customHeight="1">
      <c r="A248" s="332">
        <v>243</v>
      </c>
      <c r="B248" s="338" t="s">
        <v>1068</v>
      </c>
      <c r="C248" s="339" t="s">
        <v>362</v>
      </c>
      <c r="D248" s="375" t="s">
        <v>2141</v>
      </c>
      <c r="E248" s="349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4.25" customHeight="1">
      <c r="A249" s="332">
        <v>244</v>
      </c>
      <c r="B249" s="338" t="s">
        <v>197</v>
      </c>
      <c r="C249" s="339" t="s">
        <v>362</v>
      </c>
      <c r="D249" s="375" t="s">
        <v>2141</v>
      </c>
      <c r="E249" s="349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4.25" customHeight="1">
      <c r="A250" s="332">
        <v>245</v>
      </c>
      <c r="B250" s="338" t="s">
        <v>269</v>
      </c>
      <c r="C250" s="339" t="s">
        <v>362</v>
      </c>
      <c r="D250" s="375" t="s">
        <v>2141</v>
      </c>
      <c r="E250" s="349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4.25" customHeight="1">
      <c r="A251" s="332">
        <v>246</v>
      </c>
      <c r="B251" s="338" t="s">
        <v>119</v>
      </c>
      <c r="C251" s="339" t="s">
        <v>362</v>
      </c>
      <c r="D251" s="375" t="s">
        <v>2141</v>
      </c>
      <c r="E251" s="349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4.25" customHeight="1">
      <c r="A252" s="332">
        <v>247</v>
      </c>
      <c r="B252" s="338" t="s">
        <v>594</v>
      </c>
      <c r="C252" s="339" t="s">
        <v>362</v>
      </c>
      <c r="D252" s="375" t="s">
        <v>2141</v>
      </c>
      <c r="E252" s="349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4.25" customHeight="1">
      <c r="A253" s="332">
        <v>248</v>
      </c>
      <c r="B253" s="338" t="s">
        <v>1070</v>
      </c>
      <c r="C253" s="339" t="s">
        <v>362</v>
      </c>
      <c r="D253" s="375" t="s">
        <v>2141</v>
      </c>
      <c r="E253" s="349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4.25" customHeight="1">
      <c r="A254" s="332">
        <v>249</v>
      </c>
      <c r="B254" s="338" t="s">
        <v>1073</v>
      </c>
      <c r="C254" s="339" t="s">
        <v>362</v>
      </c>
      <c r="D254" s="375" t="s">
        <v>2141</v>
      </c>
      <c r="E254" s="349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4.25" customHeight="1">
      <c r="A255" s="332">
        <v>250</v>
      </c>
      <c r="B255" s="338" t="s">
        <v>1074</v>
      </c>
      <c r="C255" s="339" t="s">
        <v>362</v>
      </c>
      <c r="D255" s="375" t="s">
        <v>2141</v>
      </c>
      <c r="E255" s="349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4.25" customHeight="1">
      <c r="A256" s="332">
        <v>251</v>
      </c>
      <c r="B256" s="338" t="s">
        <v>1075</v>
      </c>
      <c r="C256" s="339" t="s">
        <v>362</v>
      </c>
      <c r="D256" s="375" t="s">
        <v>2141</v>
      </c>
      <c r="E256" s="349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4.25" customHeight="1">
      <c r="A257" s="332">
        <v>252</v>
      </c>
      <c r="B257" s="338" t="s">
        <v>1077</v>
      </c>
      <c r="C257" s="339" t="s">
        <v>362</v>
      </c>
      <c r="D257" s="375" t="s">
        <v>2141</v>
      </c>
      <c r="E257" s="349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4.25" customHeight="1">
      <c r="A258" s="332">
        <v>253</v>
      </c>
      <c r="B258" s="338" t="s">
        <v>1078</v>
      </c>
      <c r="C258" s="339" t="s">
        <v>362</v>
      </c>
      <c r="D258" s="375" t="s">
        <v>2057</v>
      </c>
      <c r="E258" s="349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4.25" customHeight="1">
      <c r="A259" s="332">
        <v>254</v>
      </c>
      <c r="B259" s="338" t="s">
        <v>1080</v>
      </c>
      <c r="C259" s="339" t="s">
        <v>362</v>
      </c>
      <c r="D259" s="375" t="s">
        <v>2221</v>
      </c>
      <c r="E259" s="349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4.25" customHeight="1">
      <c r="A260" s="332">
        <v>255</v>
      </c>
      <c r="B260" s="338" t="s">
        <v>1081</v>
      </c>
      <c r="C260" s="339" t="s">
        <v>362</v>
      </c>
      <c r="D260" s="373" t="s">
        <v>2221</v>
      </c>
      <c r="E260" s="349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4.25" customHeight="1">
      <c r="A261" s="332">
        <v>256</v>
      </c>
      <c r="B261" s="338" t="s">
        <v>1082</v>
      </c>
      <c r="C261" s="408" t="s">
        <v>362</v>
      </c>
      <c r="D261" s="409" t="s">
        <v>2221</v>
      </c>
      <c r="E261" s="349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4.25" customHeight="1">
      <c r="A262" s="332">
        <v>257</v>
      </c>
      <c r="B262" s="338" t="s">
        <v>1083</v>
      </c>
      <c r="C262" s="408" t="s">
        <v>362</v>
      </c>
      <c r="D262" s="409" t="s">
        <v>2221</v>
      </c>
      <c r="E262" s="349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4.25" customHeight="1">
      <c r="A263" s="332">
        <v>258</v>
      </c>
      <c r="B263" s="338" t="s">
        <v>1084</v>
      </c>
      <c r="C263" s="408" t="s">
        <v>362</v>
      </c>
      <c r="D263" s="375" t="s">
        <v>2221</v>
      </c>
      <c r="E263" s="349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4.25" customHeight="1">
      <c r="A264" s="332">
        <v>259</v>
      </c>
      <c r="B264" s="338" t="s">
        <v>1085</v>
      </c>
      <c r="C264" s="408" t="s">
        <v>362</v>
      </c>
      <c r="D264" s="375" t="s">
        <v>2221</v>
      </c>
      <c r="E264" s="349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4.25" customHeight="1">
      <c r="A265" s="332">
        <v>260</v>
      </c>
      <c r="B265" s="338" t="s">
        <v>709</v>
      </c>
      <c r="C265" s="408" t="s">
        <v>362</v>
      </c>
      <c r="D265" s="375" t="s">
        <v>2141</v>
      </c>
      <c r="E265" s="349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4.25" customHeight="1">
      <c r="A266" s="332">
        <v>261</v>
      </c>
      <c r="B266" s="338" t="s">
        <v>764</v>
      </c>
      <c r="C266" s="408" t="s">
        <v>362</v>
      </c>
      <c r="D266" s="375" t="s">
        <v>2142</v>
      </c>
      <c r="E266" s="349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4.25" customHeight="1">
      <c r="A267" s="332">
        <v>262</v>
      </c>
      <c r="B267" s="338" t="s">
        <v>786</v>
      </c>
      <c r="C267" s="408" t="s">
        <v>362</v>
      </c>
      <c r="D267" s="375" t="s">
        <v>2221</v>
      </c>
      <c r="E267" s="349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4.25" customHeight="1">
      <c r="A268" s="332">
        <v>263</v>
      </c>
      <c r="B268" s="338" t="s">
        <v>743</v>
      </c>
      <c r="C268" s="408" t="s">
        <v>362</v>
      </c>
      <c r="D268" s="375" t="s">
        <v>2141</v>
      </c>
      <c r="E268" s="349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4.25" customHeight="1">
      <c r="A269" s="332">
        <v>264</v>
      </c>
      <c r="B269" s="338" t="s">
        <v>743</v>
      </c>
      <c r="C269" s="408" t="s">
        <v>362</v>
      </c>
      <c r="D269" s="375" t="s">
        <v>2141</v>
      </c>
      <c r="E269" s="349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4.25" customHeight="1">
      <c r="A270" s="332">
        <v>265</v>
      </c>
      <c r="B270" s="338" t="s">
        <v>269</v>
      </c>
      <c r="C270" s="408" t="s">
        <v>362</v>
      </c>
      <c r="D270" s="375" t="s">
        <v>2141</v>
      </c>
      <c r="E270" s="349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4.25" customHeight="1">
      <c r="A271" s="332">
        <v>266</v>
      </c>
      <c r="B271" s="338" t="s">
        <v>876</v>
      </c>
      <c r="C271" s="408" t="s">
        <v>362</v>
      </c>
      <c r="D271" s="375" t="s">
        <v>2141</v>
      </c>
      <c r="E271" s="349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4.25" customHeight="1">
      <c r="A272" s="332">
        <v>267</v>
      </c>
      <c r="B272" s="338" t="s">
        <v>1075</v>
      </c>
      <c r="C272" s="408" t="s">
        <v>362</v>
      </c>
      <c r="D272" s="375" t="s">
        <v>2141</v>
      </c>
      <c r="E272" s="349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4.25" customHeight="1">
      <c r="A273" s="332">
        <v>268</v>
      </c>
      <c r="B273" s="338" t="s">
        <v>1090</v>
      </c>
      <c r="C273" s="408" t="s">
        <v>362</v>
      </c>
      <c r="D273" s="375" t="s">
        <v>2141</v>
      </c>
      <c r="E273" s="349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4.25" customHeight="1">
      <c r="A274" s="332">
        <v>269</v>
      </c>
      <c r="B274" s="338" t="s">
        <v>1091</v>
      </c>
      <c r="C274" s="408" t="s">
        <v>362</v>
      </c>
      <c r="D274" s="375" t="s">
        <v>2220</v>
      </c>
      <c r="E274" s="349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4.25" customHeight="1">
      <c r="A275" s="332">
        <v>270</v>
      </c>
      <c r="B275" s="338" t="s">
        <v>1059</v>
      </c>
      <c r="C275" s="408" t="s">
        <v>362</v>
      </c>
      <c r="D275" s="375" t="s">
        <v>2220</v>
      </c>
      <c r="E275" s="349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4.25" customHeight="1">
      <c r="A276" s="332">
        <v>271</v>
      </c>
      <c r="B276" s="338" t="s">
        <v>1093</v>
      </c>
      <c r="C276" s="408" t="s">
        <v>362</v>
      </c>
      <c r="D276" s="375" t="s">
        <v>2057</v>
      </c>
      <c r="E276" s="349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4.25" customHeight="1">
      <c r="A277" s="332">
        <v>272</v>
      </c>
      <c r="B277" s="338" t="s">
        <v>351</v>
      </c>
      <c r="C277" s="408" t="s">
        <v>362</v>
      </c>
      <c r="D277" s="375" t="s">
        <v>2141</v>
      </c>
      <c r="E277" s="349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4.25" customHeight="1">
      <c r="A278" s="332">
        <v>273</v>
      </c>
      <c r="B278" s="338" t="s">
        <v>351</v>
      </c>
      <c r="C278" s="408" t="s">
        <v>362</v>
      </c>
      <c r="D278" s="375" t="s">
        <v>2141</v>
      </c>
      <c r="E278" s="349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4.25" customHeight="1">
      <c r="A279" s="332">
        <v>274</v>
      </c>
      <c r="B279" s="338" t="s">
        <v>1035</v>
      </c>
      <c r="C279" s="408" t="s">
        <v>362</v>
      </c>
      <c r="D279" s="375" t="s">
        <v>2057</v>
      </c>
      <c r="E279" s="349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4.25" customHeight="1">
      <c r="A280" s="332">
        <v>275</v>
      </c>
      <c r="B280" s="338" t="s">
        <v>1095</v>
      </c>
      <c r="C280" s="408" t="s">
        <v>362</v>
      </c>
      <c r="D280" s="375" t="s">
        <v>2057</v>
      </c>
      <c r="E280" s="349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4.25" customHeight="1">
      <c r="A281" s="332">
        <v>276</v>
      </c>
      <c r="B281" s="338" t="s">
        <v>1096</v>
      </c>
      <c r="C281" s="408" t="s">
        <v>362</v>
      </c>
      <c r="D281" s="375" t="s">
        <v>2057</v>
      </c>
      <c r="E281" s="349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4.25" customHeight="1">
      <c r="A282" s="332">
        <v>277</v>
      </c>
      <c r="B282" s="338" t="s">
        <v>1098</v>
      </c>
      <c r="C282" s="408" t="s">
        <v>362</v>
      </c>
      <c r="D282" s="375" t="s">
        <v>2220</v>
      </c>
      <c r="E282" s="349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4.25" customHeight="1">
      <c r="A283" s="332">
        <v>278</v>
      </c>
      <c r="B283" s="338" t="s">
        <v>1099</v>
      </c>
      <c r="C283" s="408" t="s">
        <v>362</v>
      </c>
      <c r="D283" s="375" t="s">
        <v>2161</v>
      </c>
      <c r="E283" s="349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4.25" customHeight="1">
      <c r="A284" s="332">
        <v>279</v>
      </c>
      <c r="B284" s="338" t="s">
        <v>1099</v>
      </c>
      <c r="C284" s="408" t="s">
        <v>362</v>
      </c>
      <c r="D284" s="375" t="s">
        <v>2161</v>
      </c>
      <c r="E284" s="349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4.25" customHeight="1">
      <c r="A285" s="332">
        <v>280</v>
      </c>
      <c r="B285" s="338" t="s">
        <v>537</v>
      </c>
      <c r="C285" s="408" t="s">
        <v>362</v>
      </c>
      <c r="D285" s="375" t="s">
        <v>2223</v>
      </c>
      <c r="E285" s="349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4.25" customHeight="1">
      <c r="A286" s="332">
        <v>281</v>
      </c>
      <c r="B286" s="338" t="s">
        <v>664</v>
      </c>
      <c r="C286" s="408" t="s">
        <v>362</v>
      </c>
      <c r="D286" s="375" t="s">
        <v>2141</v>
      </c>
      <c r="E286" s="349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4.25" customHeight="1">
      <c r="A287" s="332">
        <v>282</v>
      </c>
      <c r="B287" s="338" t="s">
        <v>669</v>
      </c>
      <c r="C287" s="408" t="s">
        <v>362</v>
      </c>
      <c r="D287" s="375" t="s">
        <v>2142</v>
      </c>
      <c r="E287" s="349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4.25" customHeight="1">
      <c r="A288" s="332">
        <v>283</v>
      </c>
      <c r="B288" s="338" t="s">
        <v>664</v>
      </c>
      <c r="C288" s="408" t="s">
        <v>362</v>
      </c>
      <c r="D288" s="375" t="s">
        <v>2141</v>
      </c>
      <c r="E288" s="349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4.25" customHeight="1">
      <c r="A289" s="332">
        <v>284</v>
      </c>
      <c r="B289" s="338" t="s">
        <v>646</v>
      </c>
      <c r="C289" s="408" t="s">
        <v>362</v>
      </c>
      <c r="D289" s="375" t="s">
        <v>2142</v>
      </c>
      <c r="E289" s="349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4.25" customHeight="1">
      <c r="A290" s="332">
        <v>285</v>
      </c>
      <c r="B290" s="338" t="s">
        <v>1106</v>
      </c>
      <c r="C290" s="408" t="s">
        <v>362</v>
      </c>
      <c r="D290" s="375" t="s">
        <v>2142</v>
      </c>
      <c r="E290" s="349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4.25" customHeight="1">
      <c r="A291" s="332">
        <v>286</v>
      </c>
      <c r="B291" s="338" t="s">
        <v>1107</v>
      </c>
      <c r="C291" s="408" t="s">
        <v>362</v>
      </c>
      <c r="D291" s="375" t="s">
        <v>2141</v>
      </c>
      <c r="E291" s="349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4.25" customHeight="1">
      <c r="A292" s="332">
        <v>287</v>
      </c>
      <c r="B292" s="338" t="s">
        <v>1106</v>
      </c>
      <c r="C292" s="408" t="s">
        <v>362</v>
      </c>
      <c r="D292" s="375" t="s">
        <v>2142</v>
      </c>
      <c r="E292" s="349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4.25" customHeight="1">
      <c r="A293" s="332">
        <v>288</v>
      </c>
      <c r="B293" s="338" t="s">
        <v>1107</v>
      </c>
      <c r="C293" s="408" t="s">
        <v>362</v>
      </c>
      <c r="D293" s="375" t="s">
        <v>2141</v>
      </c>
      <c r="E293" s="349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4.25" customHeight="1">
      <c r="A294" s="332">
        <v>289</v>
      </c>
      <c r="B294" s="338" t="s">
        <v>646</v>
      </c>
      <c r="C294" s="408" t="s">
        <v>362</v>
      </c>
      <c r="D294" s="375" t="s">
        <v>2142</v>
      </c>
      <c r="E294" s="349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4.25" customHeight="1">
      <c r="A295" s="332">
        <v>290</v>
      </c>
      <c r="B295" s="377" t="s">
        <v>1109</v>
      </c>
      <c r="C295" s="408" t="s">
        <v>362</v>
      </c>
      <c r="D295" s="375" t="s">
        <v>1129</v>
      </c>
      <c r="E295" s="349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4.25" customHeight="1">
      <c r="A296" s="332">
        <v>291</v>
      </c>
      <c r="B296" s="377" t="s">
        <v>1110</v>
      </c>
      <c r="C296" s="408" t="s">
        <v>362</v>
      </c>
      <c r="D296" s="375" t="s">
        <v>1129</v>
      </c>
      <c r="E296" s="349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4.25" customHeight="1">
      <c r="A297" s="332">
        <v>292</v>
      </c>
      <c r="B297" s="377" t="s">
        <v>1111</v>
      </c>
      <c r="C297" s="408" t="s">
        <v>362</v>
      </c>
      <c r="D297" s="375" t="s">
        <v>1129</v>
      </c>
      <c r="E297" s="349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4.25" customHeight="1">
      <c r="A298" s="332">
        <v>293</v>
      </c>
      <c r="B298" s="377" t="s">
        <v>1113</v>
      </c>
      <c r="C298" s="408" t="s">
        <v>362</v>
      </c>
      <c r="D298" s="375" t="s">
        <v>1129</v>
      </c>
      <c r="E298" s="349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4.25" customHeight="1">
      <c r="A299" s="332">
        <v>294</v>
      </c>
      <c r="B299" s="377" t="s">
        <v>1114</v>
      </c>
      <c r="C299" s="408" t="s">
        <v>362</v>
      </c>
      <c r="D299" s="375" t="s">
        <v>1129</v>
      </c>
      <c r="E299" s="349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4.25" customHeight="1">
      <c r="A300" s="332">
        <v>295</v>
      </c>
      <c r="B300" s="377" t="s">
        <v>1115</v>
      </c>
      <c r="C300" s="408" t="s">
        <v>362</v>
      </c>
      <c r="D300" s="375" t="s">
        <v>1129</v>
      </c>
      <c r="E300" s="349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4.25" customHeight="1">
      <c r="A301" s="332">
        <v>296</v>
      </c>
      <c r="B301" s="377" t="s">
        <v>1116</v>
      </c>
      <c r="C301" s="408" t="s">
        <v>362</v>
      </c>
      <c r="D301" s="375" t="s">
        <v>1129</v>
      </c>
      <c r="E301" s="349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4.25" customHeight="1">
      <c r="A302" s="332">
        <v>297</v>
      </c>
      <c r="B302" s="377" t="s">
        <v>1117</v>
      </c>
      <c r="C302" s="408" t="s">
        <v>362</v>
      </c>
      <c r="D302" s="375" t="s">
        <v>1129</v>
      </c>
      <c r="E302" s="349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4.25" customHeight="1">
      <c r="A303" s="332">
        <v>298</v>
      </c>
      <c r="B303" s="377" t="s">
        <v>1118</v>
      </c>
      <c r="C303" s="408" t="s">
        <v>362</v>
      </c>
      <c r="D303" s="375" t="s">
        <v>1129</v>
      </c>
      <c r="E303" s="349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4.25" customHeight="1">
      <c r="A304" s="332">
        <v>299</v>
      </c>
      <c r="B304" s="377" t="s">
        <v>1120</v>
      </c>
      <c r="C304" s="408" t="s">
        <v>362</v>
      </c>
      <c r="D304" s="369" t="s">
        <v>1129</v>
      </c>
      <c r="E304" s="349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4.25" customHeight="1">
      <c r="A305" s="332">
        <v>300</v>
      </c>
      <c r="B305" s="377" t="s">
        <v>1121</v>
      </c>
      <c r="C305" s="408" t="s">
        <v>362</v>
      </c>
      <c r="D305" s="375" t="s">
        <v>1129</v>
      </c>
      <c r="E305" s="349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4.25" customHeight="1">
      <c r="A306" s="332">
        <v>301</v>
      </c>
      <c r="B306" s="377" t="s">
        <v>1122</v>
      </c>
      <c r="C306" s="408" t="s">
        <v>362</v>
      </c>
      <c r="D306" s="375" t="s">
        <v>1129</v>
      </c>
      <c r="E306" s="349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4.25" customHeight="1">
      <c r="A307" s="332">
        <v>302</v>
      </c>
      <c r="B307" s="377" t="s">
        <v>1123</v>
      </c>
      <c r="C307" s="408" t="s">
        <v>362</v>
      </c>
      <c r="D307" s="375" t="s">
        <v>1129</v>
      </c>
      <c r="E307" s="349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4.25" customHeight="1">
      <c r="A308" s="332">
        <v>303</v>
      </c>
      <c r="B308" s="377" t="s">
        <v>1124</v>
      </c>
      <c r="C308" s="408" t="s">
        <v>362</v>
      </c>
      <c r="D308" s="375" t="s">
        <v>1129</v>
      </c>
      <c r="E308" s="349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4.25" customHeight="1">
      <c r="A309" s="332">
        <v>304</v>
      </c>
      <c r="B309" s="377" t="s">
        <v>1126</v>
      </c>
      <c r="C309" s="408" t="s">
        <v>362</v>
      </c>
      <c r="D309" s="375" t="s">
        <v>1129</v>
      </c>
      <c r="E309" s="349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4.25" customHeight="1">
      <c r="A310" s="332">
        <v>305</v>
      </c>
      <c r="B310" s="377" t="s">
        <v>1127</v>
      </c>
      <c r="C310" s="408" t="s">
        <v>362</v>
      </c>
      <c r="D310" s="375" t="s">
        <v>1129</v>
      </c>
      <c r="E310" s="349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4.25" customHeight="1">
      <c r="A311" s="332">
        <v>306</v>
      </c>
      <c r="B311" s="377" t="s">
        <v>1128</v>
      </c>
      <c r="C311" s="408" t="s">
        <v>362</v>
      </c>
      <c r="D311" s="375" t="s">
        <v>1129</v>
      </c>
      <c r="E311" s="349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14.25" customHeight="1">
      <c r="A312" s="332">
        <v>307</v>
      </c>
      <c r="B312" s="377" t="s">
        <v>1130</v>
      </c>
      <c r="C312" s="408" t="s">
        <v>362</v>
      </c>
      <c r="D312" s="375" t="s">
        <v>1129</v>
      </c>
      <c r="E312" s="349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4.25" customHeight="1">
      <c r="A313" s="332">
        <v>308</v>
      </c>
      <c r="B313" s="338" t="s">
        <v>669</v>
      </c>
      <c r="C313" s="339" t="s">
        <v>409</v>
      </c>
      <c r="D313" s="375" t="s">
        <v>2142</v>
      </c>
      <c r="E313" s="349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4.25" customHeight="1">
      <c r="A314" s="332">
        <v>309</v>
      </c>
      <c r="B314" s="338" t="s">
        <v>594</v>
      </c>
      <c r="C314" s="339" t="s">
        <v>409</v>
      </c>
      <c r="D314" s="375" t="s">
        <v>2141</v>
      </c>
      <c r="E314" s="349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4.25" customHeight="1">
      <c r="A315" s="332">
        <v>310</v>
      </c>
      <c r="B315" s="338" t="s">
        <v>119</v>
      </c>
      <c r="C315" s="339" t="s">
        <v>409</v>
      </c>
      <c r="D315" s="375" t="s">
        <v>2141</v>
      </c>
      <c r="E315" s="349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4.25" customHeight="1">
      <c r="A316" s="332">
        <v>311</v>
      </c>
      <c r="B316" s="338" t="s">
        <v>1078</v>
      </c>
      <c r="C316" s="339" t="s">
        <v>409</v>
      </c>
      <c r="D316" s="375" t="s">
        <v>2057</v>
      </c>
      <c r="E316" s="349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4.25" customHeight="1">
      <c r="A317" s="332">
        <v>312</v>
      </c>
      <c r="B317" s="338" t="s">
        <v>1093</v>
      </c>
      <c r="C317" s="339" t="s">
        <v>409</v>
      </c>
      <c r="D317" s="375" t="s">
        <v>2057</v>
      </c>
      <c r="E317" s="349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4.25" customHeight="1">
      <c r="A318" s="332">
        <v>313</v>
      </c>
      <c r="B318" s="338" t="s">
        <v>1096</v>
      </c>
      <c r="C318" s="339" t="s">
        <v>409</v>
      </c>
      <c r="D318" s="375" t="s">
        <v>2057</v>
      </c>
      <c r="E318" s="349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4.25" customHeight="1">
      <c r="A319" s="332">
        <v>314</v>
      </c>
      <c r="B319" s="338" t="s">
        <v>1035</v>
      </c>
      <c r="C319" s="339" t="s">
        <v>409</v>
      </c>
      <c r="D319" s="375" t="s">
        <v>2057</v>
      </c>
      <c r="E319" s="349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4.25" customHeight="1">
      <c r="A320" s="332">
        <v>315</v>
      </c>
      <c r="B320" s="338" t="s">
        <v>1095</v>
      </c>
      <c r="C320" s="339" t="s">
        <v>409</v>
      </c>
      <c r="D320" s="375" t="s">
        <v>2057</v>
      </c>
      <c r="E320" s="349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4.25" customHeight="1">
      <c r="A321" s="332">
        <v>316</v>
      </c>
      <c r="B321" s="338" t="s">
        <v>1091</v>
      </c>
      <c r="C321" s="339" t="s">
        <v>409</v>
      </c>
      <c r="D321" s="375" t="s">
        <v>2220</v>
      </c>
      <c r="E321" s="349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4.25" customHeight="1">
      <c r="A322" s="332">
        <v>317</v>
      </c>
      <c r="B322" s="338" t="s">
        <v>873</v>
      </c>
      <c r="C322" s="339" t="s">
        <v>409</v>
      </c>
      <c r="D322" s="375" t="s">
        <v>2161</v>
      </c>
      <c r="E322" s="349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4.25" customHeight="1">
      <c r="A323" s="332">
        <v>318</v>
      </c>
      <c r="B323" s="338" t="s">
        <v>41</v>
      </c>
      <c r="C323" s="339" t="s">
        <v>409</v>
      </c>
      <c r="D323" s="375" t="s">
        <v>2161</v>
      </c>
      <c r="E323" s="349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4.25" customHeight="1">
      <c r="A324" s="332">
        <v>319</v>
      </c>
      <c r="B324" s="338" t="s">
        <v>609</v>
      </c>
      <c r="C324" s="339" t="s">
        <v>409</v>
      </c>
      <c r="D324" s="375" t="s">
        <v>2161</v>
      </c>
      <c r="E324" s="349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4.25" customHeight="1">
      <c r="A325" s="332">
        <v>320</v>
      </c>
      <c r="B325" s="338" t="s">
        <v>1098</v>
      </c>
      <c r="C325" s="339" t="s">
        <v>409</v>
      </c>
      <c r="D325" s="375" t="s">
        <v>2220</v>
      </c>
      <c r="E325" s="349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4.25" customHeight="1">
      <c r="A326" s="332">
        <v>321</v>
      </c>
      <c r="B326" s="338" t="s">
        <v>1059</v>
      </c>
      <c r="C326" s="339" t="s">
        <v>409</v>
      </c>
      <c r="D326" s="375" t="s">
        <v>2220</v>
      </c>
      <c r="E326" s="349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4.25" customHeight="1">
      <c r="A327" s="332">
        <v>322</v>
      </c>
      <c r="B327" s="338" t="s">
        <v>537</v>
      </c>
      <c r="C327" s="339" t="s">
        <v>409</v>
      </c>
      <c r="D327" s="375" t="s">
        <v>2223</v>
      </c>
      <c r="E327" s="349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4.25" customHeight="1">
      <c r="A328" s="332">
        <v>323</v>
      </c>
      <c r="B328" s="338" t="s">
        <v>1099</v>
      </c>
      <c r="C328" s="339" t="s">
        <v>409</v>
      </c>
      <c r="D328" s="375" t="s">
        <v>2161</v>
      </c>
      <c r="E328" s="349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4.25" customHeight="1">
      <c r="A329" s="332">
        <v>324</v>
      </c>
      <c r="B329" s="338" t="s">
        <v>1140</v>
      </c>
      <c r="C329" s="339" t="s">
        <v>409</v>
      </c>
      <c r="D329" s="375" t="s">
        <v>2221</v>
      </c>
      <c r="E329" s="349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4.25" customHeight="1">
      <c r="A330" s="332">
        <v>325</v>
      </c>
      <c r="B330" s="338" t="s">
        <v>1143</v>
      </c>
      <c r="C330" s="339" t="s">
        <v>409</v>
      </c>
      <c r="D330" s="375" t="s">
        <v>2221</v>
      </c>
      <c r="E330" s="349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4.25" customHeight="1">
      <c r="A331" s="332">
        <v>326</v>
      </c>
      <c r="B331" s="338" t="s">
        <v>1054</v>
      </c>
      <c r="C331" s="339" t="s">
        <v>409</v>
      </c>
      <c r="D331" s="375" t="s">
        <v>2221</v>
      </c>
      <c r="E331" s="349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4.25" customHeight="1">
      <c r="A332" s="332">
        <v>327</v>
      </c>
      <c r="B332" s="338" t="s">
        <v>1121</v>
      </c>
      <c r="C332" s="339" t="s">
        <v>409</v>
      </c>
      <c r="D332" s="375" t="s">
        <v>2221</v>
      </c>
      <c r="E332" s="349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4.25" customHeight="1">
      <c r="A333" s="332">
        <v>328</v>
      </c>
      <c r="B333" s="338" t="s">
        <v>1144</v>
      </c>
      <c r="C333" s="339" t="s">
        <v>409</v>
      </c>
      <c r="D333" s="375" t="s">
        <v>2221</v>
      </c>
      <c r="E333" s="349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4.25" customHeight="1">
      <c r="A334" s="332">
        <v>329</v>
      </c>
      <c r="B334" s="338" t="s">
        <v>1143</v>
      </c>
      <c r="C334" s="339" t="s">
        <v>409</v>
      </c>
      <c r="D334" s="375" t="s">
        <v>2221</v>
      </c>
      <c r="E334" s="349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4.25" customHeight="1">
      <c r="A335" s="332">
        <v>330</v>
      </c>
      <c r="B335" s="338" t="s">
        <v>1140</v>
      </c>
      <c r="C335" s="339" t="s">
        <v>409</v>
      </c>
      <c r="D335" s="375" t="s">
        <v>2221</v>
      </c>
      <c r="E335" s="349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4.25" customHeight="1">
      <c r="A336" s="332">
        <v>331</v>
      </c>
      <c r="B336" s="338" t="s">
        <v>1121</v>
      </c>
      <c r="C336" s="339" t="s">
        <v>409</v>
      </c>
      <c r="D336" s="375" t="s">
        <v>1129</v>
      </c>
      <c r="E336" s="349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4.25" customHeight="1">
      <c r="A337" s="332">
        <v>332</v>
      </c>
      <c r="B337" s="338" t="s">
        <v>1145</v>
      </c>
      <c r="C337" s="339" t="s">
        <v>409</v>
      </c>
      <c r="D337" s="375" t="s">
        <v>1129</v>
      </c>
      <c r="E337" s="349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4.25" customHeight="1">
      <c r="A338" s="332">
        <v>333</v>
      </c>
      <c r="B338" s="338" t="s">
        <v>1111</v>
      </c>
      <c r="C338" s="339" t="s">
        <v>409</v>
      </c>
      <c r="D338" s="375" t="s">
        <v>1129</v>
      </c>
      <c r="E338" s="349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4.25" customHeight="1">
      <c r="A339" s="332">
        <v>334</v>
      </c>
      <c r="B339" s="338" t="s">
        <v>1113</v>
      </c>
      <c r="C339" s="339" t="s">
        <v>409</v>
      </c>
      <c r="D339" s="375" t="s">
        <v>1129</v>
      </c>
      <c r="E339" s="349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4.25" customHeight="1">
      <c r="A340" s="332">
        <v>335</v>
      </c>
      <c r="B340" s="338" t="s">
        <v>1114</v>
      </c>
      <c r="C340" s="339" t="s">
        <v>409</v>
      </c>
      <c r="D340" s="375" t="s">
        <v>1129</v>
      </c>
      <c r="E340" s="349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4.25" customHeight="1">
      <c r="A341" s="332">
        <v>336</v>
      </c>
      <c r="B341" s="338" t="s">
        <v>1115</v>
      </c>
      <c r="C341" s="339" t="s">
        <v>409</v>
      </c>
      <c r="D341" s="375" t="s">
        <v>1129</v>
      </c>
      <c r="E341" s="349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4.25" customHeight="1">
      <c r="A342" s="332">
        <v>337</v>
      </c>
      <c r="B342" s="338" t="s">
        <v>1116</v>
      </c>
      <c r="C342" s="339" t="s">
        <v>409</v>
      </c>
      <c r="D342" s="375" t="s">
        <v>1129</v>
      </c>
      <c r="E342" s="349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4.25" customHeight="1">
      <c r="A343" s="332">
        <v>338</v>
      </c>
      <c r="B343" s="338" t="s">
        <v>1118</v>
      </c>
      <c r="C343" s="339" t="s">
        <v>409</v>
      </c>
      <c r="D343" s="375" t="s">
        <v>1129</v>
      </c>
      <c r="E343" s="349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4.25" customHeight="1">
      <c r="A344" s="332">
        <v>339</v>
      </c>
      <c r="B344" s="338" t="s">
        <v>1121</v>
      </c>
      <c r="C344" s="339" t="s">
        <v>409</v>
      </c>
      <c r="D344" s="375" t="s">
        <v>1129</v>
      </c>
      <c r="E344" s="349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4.25" customHeight="1">
      <c r="A345" s="332">
        <v>340</v>
      </c>
      <c r="B345" s="338" t="s">
        <v>1117</v>
      </c>
      <c r="C345" s="339" t="s">
        <v>409</v>
      </c>
      <c r="D345" s="375" t="s">
        <v>1129</v>
      </c>
      <c r="E345" s="349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4.25" customHeight="1">
      <c r="A346" s="332">
        <v>341</v>
      </c>
      <c r="B346" s="338" t="s">
        <v>1122</v>
      </c>
      <c r="C346" s="339" t="s">
        <v>409</v>
      </c>
      <c r="D346" s="375" t="s">
        <v>1129</v>
      </c>
      <c r="E346" s="349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4.25" customHeight="1">
      <c r="A347" s="332">
        <v>342</v>
      </c>
      <c r="B347" s="338" t="s">
        <v>1123</v>
      </c>
      <c r="C347" s="339" t="s">
        <v>409</v>
      </c>
      <c r="D347" s="375" t="s">
        <v>1129</v>
      </c>
      <c r="E347" s="349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4.25" customHeight="1">
      <c r="A348" s="332">
        <v>343</v>
      </c>
      <c r="B348" s="338" t="s">
        <v>1126</v>
      </c>
      <c r="C348" s="339" t="s">
        <v>409</v>
      </c>
      <c r="D348" s="375" t="s">
        <v>1129</v>
      </c>
      <c r="E348" s="349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4.25" customHeight="1">
      <c r="A349" s="332">
        <v>344</v>
      </c>
      <c r="B349" s="338" t="s">
        <v>1127</v>
      </c>
      <c r="C349" s="339" t="s">
        <v>409</v>
      </c>
      <c r="D349" s="375" t="s">
        <v>1129</v>
      </c>
      <c r="E349" s="349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4.25" customHeight="1">
      <c r="A350" s="332">
        <v>345</v>
      </c>
      <c r="B350" s="338" t="s">
        <v>1146</v>
      </c>
      <c r="C350" s="339" t="s">
        <v>409</v>
      </c>
      <c r="D350" s="375" t="s">
        <v>1129</v>
      </c>
      <c r="E350" s="349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4.25" customHeight="1">
      <c r="A351" s="332">
        <v>346</v>
      </c>
      <c r="B351" s="338" t="s">
        <v>1147</v>
      </c>
      <c r="C351" s="339" t="s">
        <v>409</v>
      </c>
      <c r="D351" s="375" t="s">
        <v>1129</v>
      </c>
      <c r="E351" s="349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14.25" customHeight="1">
      <c r="A352" s="332">
        <v>347</v>
      </c>
      <c r="B352" s="338" t="s">
        <v>1149</v>
      </c>
      <c r="C352" s="339" t="s">
        <v>409</v>
      </c>
      <c r="D352" s="375" t="s">
        <v>1129</v>
      </c>
      <c r="E352" s="349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4.25" customHeight="1">
      <c r="A353" s="332">
        <v>348</v>
      </c>
      <c r="B353" s="338" t="s">
        <v>1150</v>
      </c>
      <c r="C353" s="339" t="s">
        <v>409</v>
      </c>
      <c r="D353" s="375" t="s">
        <v>1129</v>
      </c>
      <c r="E353" s="349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4.25" customHeight="1">
      <c r="A354" s="332">
        <v>349</v>
      </c>
      <c r="B354" s="338" t="s">
        <v>1151</v>
      </c>
      <c r="C354" s="339" t="s">
        <v>409</v>
      </c>
      <c r="D354" s="375" t="s">
        <v>1129</v>
      </c>
      <c r="E354" s="349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4.25" customHeight="1">
      <c r="A355" s="332">
        <v>350</v>
      </c>
      <c r="B355" s="338" t="s">
        <v>1152</v>
      </c>
      <c r="C355" s="339" t="s">
        <v>409</v>
      </c>
      <c r="D355" s="375" t="s">
        <v>1129</v>
      </c>
      <c r="E355" s="349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4.25" customHeight="1">
      <c r="A356" s="332">
        <v>351</v>
      </c>
      <c r="B356" s="338" t="s">
        <v>1109</v>
      </c>
      <c r="C356" s="339" t="s">
        <v>409</v>
      </c>
      <c r="D356" s="375" t="s">
        <v>1129</v>
      </c>
      <c r="E356" s="349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14.25" customHeight="1">
      <c r="A357" s="332">
        <v>352</v>
      </c>
      <c r="B357" s="338" t="s">
        <v>1110</v>
      </c>
      <c r="C357" s="339" t="s">
        <v>409</v>
      </c>
      <c r="D357" s="375" t="s">
        <v>1129</v>
      </c>
      <c r="E357" s="349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4.25" customHeight="1">
      <c r="A358" s="332">
        <v>353</v>
      </c>
      <c r="B358" s="338" t="s">
        <v>1130</v>
      </c>
      <c r="C358" s="339" t="s">
        <v>409</v>
      </c>
      <c r="D358" s="375" t="s">
        <v>1129</v>
      </c>
      <c r="E358" s="349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14.25" customHeight="1">
      <c r="A359" s="332">
        <v>354</v>
      </c>
      <c r="B359" s="338" t="s">
        <v>1025</v>
      </c>
      <c r="C359" s="339" t="s">
        <v>409</v>
      </c>
      <c r="D359" s="375" t="s">
        <v>1129</v>
      </c>
      <c r="E359" s="349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4.25" customHeight="1">
      <c r="A360" s="332">
        <v>355</v>
      </c>
      <c r="B360" s="338" t="s">
        <v>1124</v>
      </c>
      <c r="C360" s="339" t="s">
        <v>409</v>
      </c>
      <c r="D360" s="375" t="s">
        <v>1129</v>
      </c>
      <c r="E360" s="349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4.25" customHeight="1">
      <c r="A361" s="332">
        <v>356</v>
      </c>
      <c r="B361" s="338" t="s">
        <v>1078</v>
      </c>
      <c r="C361" s="339" t="s">
        <v>434</v>
      </c>
      <c r="D361" s="375" t="s">
        <v>2057</v>
      </c>
      <c r="E361" s="349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</row>
    <row r="362" spans="1:26" ht="14.25" customHeight="1">
      <c r="A362" s="332">
        <v>357</v>
      </c>
      <c r="B362" s="338" t="s">
        <v>1093</v>
      </c>
      <c r="C362" s="339" t="s">
        <v>434</v>
      </c>
      <c r="D362" s="375" t="s">
        <v>2057</v>
      </c>
      <c r="E362" s="349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</row>
    <row r="363" spans="1:26" ht="14.25" customHeight="1">
      <c r="A363" s="332">
        <v>358</v>
      </c>
      <c r="B363" s="338" t="s">
        <v>1096</v>
      </c>
      <c r="C363" s="339" t="s">
        <v>434</v>
      </c>
      <c r="D363" s="375" t="s">
        <v>2057</v>
      </c>
      <c r="E363" s="349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</row>
    <row r="364" spans="1:26" ht="14.25" customHeight="1">
      <c r="A364" s="332">
        <v>359</v>
      </c>
      <c r="B364" s="338" t="s">
        <v>1035</v>
      </c>
      <c r="C364" s="339" t="s">
        <v>434</v>
      </c>
      <c r="D364" s="375" t="s">
        <v>2057</v>
      </c>
      <c r="E364" s="349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</row>
    <row r="365" spans="1:26" ht="14.25" customHeight="1">
      <c r="A365" s="332">
        <v>360</v>
      </c>
      <c r="B365" s="338" t="s">
        <v>1095</v>
      </c>
      <c r="C365" s="339" t="s">
        <v>434</v>
      </c>
      <c r="D365" s="375" t="s">
        <v>2057</v>
      </c>
      <c r="E365" s="349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</row>
    <row r="366" spans="1:26" ht="14.25" customHeight="1">
      <c r="A366" s="332">
        <v>361</v>
      </c>
      <c r="B366" s="338" t="s">
        <v>1091</v>
      </c>
      <c r="C366" s="339" t="s">
        <v>434</v>
      </c>
      <c r="D366" s="375" t="s">
        <v>2220</v>
      </c>
      <c r="E366" s="349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</row>
    <row r="367" spans="1:26" ht="14.25" customHeight="1">
      <c r="A367" s="332">
        <v>362</v>
      </c>
      <c r="B367" s="338" t="s">
        <v>1098</v>
      </c>
      <c r="C367" s="339" t="s">
        <v>434</v>
      </c>
      <c r="D367" s="375" t="s">
        <v>2220</v>
      </c>
      <c r="E367" s="349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</row>
    <row r="368" spans="1:26" ht="14.25" customHeight="1">
      <c r="A368" s="332">
        <v>363</v>
      </c>
      <c r="B368" s="338" t="s">
        <v>1059</v>
      </c>
      <c r="C368" s="339" t="s">
        <v>434</v>
      </c>
      <c r="D368" s="375" t="s">
        <v>2220</v>
      </c>
      <c r="E368" s="349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</row>
    <row r="369" spans="1:26" ht="14.25" customHeight="1">
      <c r="A369" s="332">
        <v>364</v>
      </c>
      <c r="B369" s="338" t="s">
        <v>1121</v>
      </c>
      <c r="C369" s="339" t="s">
        <v>434</v>
      </c>
      <c r="D369" s="375" t="s">
        <v>2221</v>
      </c>
      <c r="E369" s="349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</row>
    <row r="370" spans="1:26" ht="14.25" customHeight="1">
      <c r="A370" s="332">
        <v>365</v>
      </c>
      <c r="B370" s="338" t="s">
        <v>1144</v>
      </c>
      <c r="C370" s="339" t="s">
        <v>434</v>
      </c>
      <c r="D370" s="375" t="s">
        <v>2221</v>
      </c>
      <c r="E370" s="349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</row>
    <row r="371" spans="1:26" ht="14.25" customHeight="1">
      <c r="A371" s="332">
        <v>366</v>
      </c>
      <c r="B371" s="338" t="s">
        <v>1118</v>
      </c>
      <c r="C371" s="339" t="s">
        <v>434</v>
      </c>
      <c r="D371" s="375" t="s">
        <v>1129</v>
      </c>
      <c r="E371" s="349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</row>
    <row r="372" spans="1:26" ht="14.25" customHeight="1">
      <c r="A372" s="332">
        <v>367</v>
      </c>
      <c r="B372" s="338" t="s">
        <v>1124</v>
      </c>
      <c r="C372" s="339" t="s">
        <v>434</v>
      </c>
      <c r="D372" s="375" t="s">
        <v>1129</v>
      </c>
      <c r="E372" s="349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</row>
    <row r="373" spans="1:26" ht="14.25" customHeight="1">
      <c r="A373" s="332">
        <v>368</v>
      </c>
      <c r="B373" s="338" t="s">
        <v>1130</v>
      </c>
      <c r="C373" s="339" t="s">
        <v>434</v>
      </c>
      <c r="D373" s="375" t="s">
        <v>1129</v>
      </c>
      <c r="E373" s="349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</row>
    <row r="374" spans="1:26" ht="14.25" customHeight="1">
      <c r="A374" s="332">
        <v>369</v>
      </c>
      <c r="B374" s="338" t="s">
        <v>1126</v>
      </c>
      <c r="C374" s="339" t="s">
        <v>434</v>
      </c>
      <c r="D374" s="375" t="s">
        <v>1129</v>
      </c>
      <c r="E374" s="349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</row>
    <row r="375" spans="1:26" ht="14.25" customHeight="1">
      <c r="A375" s="332">
        <v>370</v>
      </c>
      <c r="B375" s="338" t="s">
        <v>1127</v>
      </c>
      <c r="C375" s="339" t="s">
        <v>434</v>
      </c>
      <c r="D375" s="375" t="s">
        <v>1129</v>
      </c>
      <c r="E375" s="349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</row>
    <row r="376" spans="1:26" ht="14.25" customHeight="1">
      <c r="A376" s="332">
        <v>371</v>
      </c>
      <c r="B376" s="338" t="s">
        <v>1146</v>
      </c>
      <c r="C376" s="339" t="s">
        <v>434</v>
      </c>
      <c r="D376" s="375" t="s">
        <v>1129</v>
      </c>
      <c r="E376" s="349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</row>
    <row r="377" spans="1:26" ht="14.25" customHeight="1">
      <c r="A377" s="332">
        <v>372</v>
      </c>
      <c r="B377" s="338" t="s">
        <v>1147</v>
      </c>
      <c r="C377" s="339" t="s">
        <v>434</v>
      </c>
      <c r="D377" s="375" t="s">
        <v>1129</v>
      </c>
      <c r="E377" s="349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</row>
    <row r="378" spans="1:26" ht="14.25" customHeight="1">
      <c r="A378" s="332">
        <v>373</v>
      </c>
      <c r="B378" s="338" t="s">
        <v>1149</v>
      </c>
      <c r="C378" s="339" t="s">
        <v>434</v>
      </c>
      <c r="D378" s="375" t="s">
        <v>1129</v>
      </c>
      <c r="E378" s="349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</row>
    <row r="379" spans="1:26" ht="14.25" customHeight="1">
      <c r="A379" s="332">
        <v>374</v>
      </c>
      <c r="B379" s="338" t="s">
        <v>1150</v>
      </c>
      <c r="C379" s="339" t="s">
        <v>434</v>
      </c>
      <c r="D379" s="375" t="s">
        <v>1129</v>
      </c>
      <c r="E379" s="349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</row>
    <row r="380" spans="1:26" ht="14.25" customHeight="1">
      <c r="A380" s="332">
        <v>375</v>
      </c>
      <c r="B380" s="338" t="s">
        <v>1151</v>
      </c>
      <c r="C380" s="339" t="s">
        <v>434</v>
      </c>
      <c r="D380" s="375" t="s">
        <v>1129</v>
      </c>
      <c r="E380" s="349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</row>
    <row r="381" spans="1:26" ht="14.25" customHeight="1">
      <c r="A381" s="332">
        <v>376</v>
      </c>
      <c r="B381" s="338" t="s">
        <v>1152</v>
      </c>
      <c r="C381" s="339" t="s">
        <v>434</v>
      </c>
      <c r="D381" s="375" t="s">
        <v>1129</v>
      </c>
      <c r="E381" s="349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</row>
    <row r="382" spans="1:26" ht="14.25" customHeight="1">
      <c r="A382" s="332">
        <v>377</v>
      </c>
      <c r="B382" s="338" t="s">
        <v>1025</v>
      </c>
      <c r="C382" s="339" t="s">
        <v>434</v>
      </c>
      <c r="D382" s="375" t="s">
        <v>1129</v>
      </c>
      <c r="E382" s="349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</row>
    <row r="383" spans="1:26" ht="14.25" customHeight="1">
      <c r="A383" s="332">
        <v>378</v>
      </c>
      <c r="B383" s="338" t="s">
        <v>1158</v>
      </c>
      <c r="C383" s="339" t="s">
        <v>434</v>
      </c>
      <c r="D383" s="375" t="s">
        <v>1129</v>
      </c>
      <c r="E383" s="349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</row>
    <row r="384" spans="1:26" ht="14.25" customHeight="1">
      <c r="A384" s="332">
        <v>379</v>
      </c>
      <c r="B384" s="338" t="s">
        <v>1121</v>
      </c>
      <c r="C384" s="339" t="s">
        <v>434</v>
      </c>
      <c r="D384" s="375" t="s">
        <v>1129</v>
      </c>
      <c r="E384" s="349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</row>
    <row r="385" spans="1:26" ht="14.25" customHeight="1">
      <c r="A385" s="332">
        <v>380</v>
      </c>
      <c r="B385" s="417" t="s">
        <v>1120</v>
      </c>
      <c r="C385" s="339" t="s">
        <v>434</v>
      </c>
      <c r="D385" s="375" t="s">
        <v>1129</v>
      </c>
      <c r="E385" s="349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</row>
    <row r="386" spans="1:26" ht="14.25" customHeight="1">
      <c r="A386" s="332">
        <v>381</v>
      </c>
      <c r="B386" s="420" t="s">
        <v>1109</v>
      </c>
      <c r="C386" s="339" t="s">
        <v>434</v>
      </c>
      <c r="D386" s="375" t="s">
        <v>1129</v>
      </c>
      <c r="E386" s="349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</row>
    <row r="387" spans="1:26" ht="14.25" customHeight="1">
      <c r="A387" s="332">
        <v>382</v>
      </c>
      <c r="B387" s="420" t="s">
        <v>1110</v>
      </c>
      <c r="C387" s="339" t="s">
        <v>434</v>
      </c>
      <c r="D387" s="375" t="s">
        <v>1129</v>
      </c>
      <c r="E387" s="349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</row>
    <row r="388" spans="1:26" ht="14.25" customHeight="1">
      <c r="A388" s="332">
        <v>383</v>
      </c>
      <c r="B388" s="338" t="s">
        <v>1145</v>
      </c>
      <c r="C388" s="339" t="s">
        <v>434</v>
      </c>
      <c r="D388" s="375" t="s">
        <v>1129</v>
      </c>
      <c r="E388" s="349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</row>
    <row r="389" spans="1:26" ht="14.25" customHeight="1">
      <c r="A389" s="332">
        <v>384</v>
      </c>
      <c r="B389" s="338" t="s">
        <v>1159</v>
      </c>
      <c r="C389" s="339" t="s">
        <v>434</v>
      </c>
      <c r="D389" s="375" t="s">
        <v>1129</v>
      </c>
      <c r="E389" s="349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</row>
    <row r="390" spans="1:26" ht="14.25" customHeight="1">
      <c r="A390" s="332">
        <v>385</v>
      </c>
      <c r="B390" s="338" t="s">
        <v>1160</v>
      </c>
      <c r="C390" s="339" t="s">
        <v>434</v>
      </c>
      <c r="D390" s="375" t="s">
        <v>1129</v>
      </c>
      <c r="E390" s="349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</row>
    <row r="391" spans="1:26" ht="14.25" customHeight="1">
      <c r="A391" s="332">
        <v>386</v>
      </c>
      <c r="B391" s="338" t="s">
        <v>1161</v>
      </c>
      <c r="C391" s="339" t="s">
        <v>434</v>
      </c>
      <c r="D391" s="375" t="s">
        <v>1129</v>
      </c>
      <c r="E391" s="421"/>
      <c r="F391" s="421"/>
      <c r="G391" s="421"/>
      <c r="H391" s="421"/>
      <c r="I391" s="421"/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  <c r="Z391" s="421"/>
    </row>
    <row r="392" spans="1:26" ht="14.25" customHeight="1">
      <c r="A392" s="332">
        <v>387</v>
      </c>
      <c r="B392" s="338" t="s">
        <v>1078</v>
      </c>
      <c r="C392" s="339" t="s">
        <v>464</v>
      </c>
      <c r="D392" s="375" t="s">
        <v>2057</v>
      </c>
      <c r="E392" s="421"/>
      <c r="F392" s="421"/>
      <c r="G392" s="421"/>
      <c r="H392" s="421"/>
      <c r="I392" s="421"/>
      <c r="J392" s="421"/>
      <c r="K392" s="421"/>
      <c r="L392" s="421"/>
      <c r="M392" s="421"/>
      <c r="N392" s="421"/>
      <c r="O392" s="421"/>
      <c r="P392" s="421"/>
      <c r="Q392" s="421"/>
      <c r="R392" s="421"/>
      <c r="S392" s="421"/>
      <c r="T392" s="421"/>
      <c r="U392" s="421"/>
      <c r="V392" s="421"/>
      <c r="W392" s="421"/>
      <c r="X392" s="421"/>
      <c r="Y392" s="421"/>
      <c r="Z392" s="421"/>
    </row>
    <row r="393" spans="1:26" ht="14.25" customHeight="1">
      <c r="A393" s="332">
        <v>388</v>
      </c>
      <c r="B393" s="338" t="s">
        <v>1091</v>
      </c>
      <c r="C393" s="339" t="s">
        <v>464</v>
      </c>
      <c r="D393" s="375" t="s">
        <v>2220</v>
      </c>
      <c r="E393" s="421"/>
      <c r="F393" s="421"/>
      <c r="G393" s="421"/>
      <c r="H393" s="421"/>
      <c r="I393" s="421"/>
      <c r="J393" s="421"/>
      <c r="K393" s="421"/>
      <c r="L393" s="421"/>
      <c r="M393" s="421"/>
      <c r="N393" s="421"/>
      <c r="O393" s="421"/>
      <c r="P393" s="421"/>
      <c r="Q393" s="421"/>
      <c r="R393" s="421"/>
      <c r="S393" s="421"/>
      <c r="T393" s="421"/>
      <c r="U393" s="421"/>
      <c r="V393" s="421"/>
      <c r="W393" s="421"/>
      <c r="X393" s="421"/>
      <c r="Y393" s="421"/>
      <c r="Z393" s="421"/>
    </row>
    <row r="394" spans="1:26" ht="14.25" customHeight="1">
      <c r="A394" s="332">
        <v>389</v>
      </c>
      <c r="B394" s="338" t="s">
        <v>1093</v>
      </c>
      <c r="C394" s="339" t="s">
        <v>464</v>
      </c>
      <c r="D394" s="375" t="s">
        <v>2057</v>
      </c>
      <c r="E394" s="421"/>
      <c r="F394" s="421"/>
      <c r="G394" s="421"/>
      <c r="H394" s="421"/>
      <c r="I394" s="421"/>
      <c r="J394" s="421"/>
      <c r="K394" s="421"/>
      <c r="L394" s="421"/>
      <c r="M394" s="421"/>
      <c r="N394" s="421"/>
      <c r="O394" s="421"/>
      <c r="P394" s="421"/>
      <c r="Q394" s="421"/>
      <c r="R394" s="421"/>
      <c r="S394" s="421"/>
      <c r="T394" s="421"/>
      <c r="U394" s="421"/>
      <c r="V394" s="421"/>
      <c r="W394" s="421"/>
      <c r="X394" s="421"/>
      <c r="Y394" s="421"/>
      <c r="Z394" s="421"/>
    </row>
    <row r="395" spans="1:26" ht="14.25" customHeight="1">
      <c r="A395" s="332">
        <v>390</v>
      </c>
      <c r="B395" s="338" t="s">
        <v>1096</v>
      </c>
      <c r="C395" s="339" t="s">
        <v>464</v>
      </c>
      <c r="D395" s="375" t="s">
        <v>2057</v>
      </c>
      <c r="E395" s="421"/>
      <c r="F395" s="421"/>
      <c r="G395" s="421"/>
      <c r="H395" s="421"/>
      <c r="I395" s="421"/>
      <c r="J395" s="421"/>
      <c r="K395" s="421"/>
      <c r="L395" s="421"/>
      <c r="M395" s="421"/>
      <c r="N395" s="421"/>
      <c r="O395" s="421"/>
      <c r="P395" s="421"/>
      <c r="Q395" s="421"/>
      <c r="R395" s="421"/>
      <c r="S395" s="421"/>
      <c r="T395" s="421"/>
      <c r="U395" s="421"/>
      <c r="V395" s="421"/>
      <c r="W395" s="421"/>
      <c r="X395" s="421"/>
      <c r="Y395" s="421"/>
      <c r="Z395" s="421"/>
    </row>
    <row r="396" spans="1:26" ht="14.25" customHeight="1">
      <c r="A396" s="332">
        <v>391</v>
      </c>
      <c r="B396" s="338" t="s">
        <v>1095</v>
      </c>
      <c r="C396" s="339" t="s">
        <v>464</v>
      </c>
      <c r="D396" s="375" t="s">
        <v>2057</v>
      </c>
      <c r="E396" s="421"/>
      <c r="F396" s="421"/>
      <c r="G396" s="421"/>
      <c r="H396" s="421"/>
      <c r="I396" s="421"/>
      <c r="J396" s="421"/>
      <c r="K396" s="421"/>
      <c r="L396" s="421"/>
      <c r="M396" s="421"/>
      <c r="N396" s="421"/>
      <c r="O396" s="421"/>
      <c r="P396" s="421"/>
      <c r="Q396" s="421"/>
      <c r="R396" s="421"/>
      <c r="S396" s="421"/>
      <c r="T396" s="421"/>
      <c r="U396" s="421"/>
      <c r="V396" s="421"/>
      <c r="W396" s="421"/>
      <c r="X396" s="421"/>
      <c r="Y396" s="421"/>
      <c r="Z396" s="421"/>
    </row>
    <row r="397" spans="1:26" ht="14.25" customHeight="1">
      <c r="A397" s="332">
        <v>392</v>
      </c>
      <c r="B397" s="338" t="s">
        <v>1098</v>
      </c>
      <c r="C397" s="339" t="s">
        <v>464</v>
      </c>
      <c r="D397" s="375" t="s">
        <v>2220</v>
      </c>
      <c r="E397" s="421"/>
      <c r="F397" s="421"/>
      <c r="G397" s="421"/>
      <c r="H397" s="421"/>
      <c r="I397" s="421"/>
      <c r="J397" s="421"/>
      <c r="K397" s="421"/>
      <c r="L397" s="421"/>
      <c r="M397" s="421"/>
      <c r="N397" s="421"/>
      <c r="O397" s="421"/>
      <c r="P397" s="421"/>
      <c r="Q397" s="421"/>
      <c r="R397" s="421"/>
      <c r="S397" s="421"/>
      <c r="T397" s="421"/>
      <c r="U397" s="421"/>
      <c r="V397" s="421"/>
      <c r="W397" s="421"/>
      <c r="X397" s="421"/>
      <c r="Y397" s="421"/>
      <c r="Z397" s="421"/>
    </row>
    <row r="398" spans="1:26" ht="14.25" customHeight="1">
      <c r="A398" s="332">
        <v>393</v>
      </c>
      <c r="B398" s="338" t="s">
        <v>1059</v>
      </c>
      <c r="C398" s="339" t="s">
        <v>464</v>
      </c>
      <c r="D398" s="375" t="s">
        <v>2220</v>
      </c>
      <c r="E398" s="421"/>
      <c r="F398" s="421"/>
      <c r="G398" s="421"/>
      <c r="H398" s="421"/>
      <c r="I398" s="421"/>
      <c r="J398" s="421"/>
      <c r="K398" s="421"/>
      <c r="L398" s="421"/>
      <c r="M398" s="421"/>
      <c r="N398" s="421"/>
      <c r="O398" s="421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</row>
    <row r="399" spans="1:26" ht="12.75" customHeight="1">
      <c r="A399" s="332">
        <v>394</v>
      </c>
      <c r="B399" s="338" t="s">
        <v>1035</v>
      </c>
      <c r="C399" s="339" t="s">
        <v>464</v>
      </c>
      <c r="D399" s="375" t="s">
        <v>2057</v>
      </c>
      <c r="E399" s="421"/>
      <c r="F399" s="421"/>
      <c r="G399" s="421"/>
      <c r="H399" s="421"/>
      <c r="I399" s="421"/>
      <c r="J399" s="421"/>
      <c r="K399" s="421"/>
      <c r="L399" s="421"/>
      <c r="M399" s="421"/>
      <c r="N399" s="421"/>
      <c r="O399" s="421"/>
      <c r="P399" s="421"/>
      <c r="Q399" s="421"/>
      <c r="R399" s="421"/>
      <c r="S399" s="421"/>
      <c r="T399" s="421"/>
      <c r="U399" s="421"/>
      <c r="V399" s="421"/>
      <c r="W399" s="421"/>
      <c r="X399" s="421"/>
      <c r="Y399" s="421"/>
      <c r="Z399" s="421"/>
    </row>
    <row r="400" spans="1:26" ht="12.75" customHeight="1">
      <c r="A400" s="332">
        <v>395</v>
      </c>
      <c r="B400" s="338" t="s">
        <v>1118</v>
      </c>
      <c r="C400" s="339" t="s">
        <v>464</v>
      </c>
      <c r="D400" s="375" t="s">
        <v>1129</v>
      </c>
      <c r="E400" s="421"/>
      <c r="F400" s="421"/>
      <c r="G400" s="421"/>
      <c r="H400" s="421"/>
      <c r="I400" s="421"/>
      <c r="J400" s="421"/>
      <c r="K400" s="421"/>
      <c r="L400" s="421"/>
      <c r="M400" s="421"/>
      <c r="N400" s="421"/>
      <c r="O400" s="42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</row>
    <row r="401" spans="1:26" ht="12.75" customHeight="1">
      <c r="A401" s="332">
        <v>396</v>
      </c>
      <c r="B401" s="417" t="s">
        <v>1121</v>
      </c>
      <c r="C401" s="339" t="s">
        <v>464</v>
      </c>
      <c r="D401" s="375" t="s">
        <v>1129</v>
      </c>
      <c r="E401" s="421"/>
      <c r="F401" s="421"/>
      <c r="G401" s="421"/>
      <c r="H401" s="421"/>
      <c r="I401" s="421"/>
      <c r="J401" s="421"/>
      <c r="K401" s="421"/>
      <c r="L401" s="421"/>
      <c r="M401" s="421"/>
      <c r="N401" s="421"/>
      <c r="O401" s="421"/>
      <c r="P401" s="421"/>
      <c r="Q401" s="421"/>
      <c r="R401" s="421"/>
      <c r="S401" s="421"/>
      <c r="T401" s="421"/>
      <c r="U401" s="421"/>
      <c r="V401" s="421"/>
      <c r="W401" s="421"/>
      <c r="X401" s="421"/>
      <c r="Y401" s="421"/>
      <c r="Z401" s="421"/>
    </row>
    <row r="402" spans="1:26" ht="12.75" customHeight="1">
      <c r="A402" s="332">
        <v>397</v>
      </c>
      <c r="B402" s="417" t="s">
        <v>1110</v>
      </c>
      <c r="C402" s="339" t="s">
        <v>464</v>
      </c>
      <c r="D402" s="375" t="s">
        <v>1129</v>
      </c>
      <c r="E402" s="421"/>
      <c r="F402" s="421"/>
      <c r="G402" s="421"/>
      <c r="H402" s="421"/>
      <c r="I402" s="421"/>
      <c r="J402" s="421"/>
      <c r="K402" s="421"/>
      <c r="L402" s="421"/>
      <c r="M402" s="421"/>
      <c r="N402" s="421"/>
      <c r="O402" s="421"/>
      <c r="P402" s="421"/>
      <c r="Q402" s="421"/>
      <c r="R402" s="421"/>
      <c r="S402" s="421"/>
      <c r="T402" s="421"/>
      <c r="U402" s="421"/>
      <c r="V402" s="421"/>
      <c r="W402" s="421"/>
      <c r="X402" s="421"/>
      <c r="Y402" s="421"/>
      <c r="Z402" s="421"/>
    </row>
    <row r="403" spans="1:26" ht="12.75" customHeight="1">
      <c r="A403" s="332">
        <v>398</v>
      </c>
      <c r="B403" s="417" t="s">
        <v>1120</v>
      </c>
      <c r="C403" s="339" t="s">
        <v>464</v>
      </c>
      <c r="D403" s="375" t="s">
        <v>1129</v>
      </c>
      <c r="E403" s="421"/>
      <c r="F403" s="421"/>
      <c r="G403" s="421"/>
      <c r="H403" s="421"/>
      <c r="I403" s="421"/>
      <c r="J403" s="421"/>
      <c r="K403" s="421"/>
      <c r="L403" s="421"/>
      <c r="M403" s="421"/>
      <c r="N403" s="421"/>
      <c r="O403" s="421"/>
      <c r="P403" s="421"/>
      <c r="Q403" s="421"/>
      <c r="R403" s="421"/>
      <c r="S403" s="421"/>
      <c r="T403" s="421"/>
      <c r="U403" s="421"/>
      <c r="V403" s="421"/>
      <c r="W403" s="421"/>
      <c r="X403" s="421"/>
      <c r="Y403" s="421"/>
      <c r="Z403" s="421"/>
    </row>
    <row r="404" spans="1:26" ht="12.75" customHeight="1">
      <c r="A404" s="332">
        <v>399</v>
      </c>
      <c r="B404" s="417" t="s">
        <v>1124</v>
      </c>
      <c r="C404" s="339" t="s">
        <v>464</v>
      </c>
      <c r="D404" s="375" t="s">
        <v>1129</v>
      </c>
      <c r="E404" s="421"/>
      <c r="F404" s="421"/>
      <c r="G404" s="421"/>
      <c r="H404" s="421"/>
      <c r="I404" s="421"/>
      <c r="J404" s="421"/>
      <c r="K404" s="421"/>
      <c r="L404" s="421"/>
      <c r="M404" s="421"/>
      <c r="N404" s="421"/>
      <c r="O404" s="421"/>
      <c r="P404" s="421"/>
      <c r="Q404" s="421"/>
      <c r="R404" s="421"/>
      <c r="S404" s="421"/>
      <c r="T404" s="421"/>
      <c r="U404" s="421"/>
      <c r="V404" s="421"/>
      <c r="W404" s="421"/>
      <c r="X404" s="421"/>
      <c r="Y404" s="421"/>
      <c r="Z404" s="421"/>
    </row>
    <row r="405" spans="1:26" ht="12.75" customHeight="1">
      <c r="A405" s="332">
        <v>400</v>
      </c>
      <c r="B405" s="417" t="s">
        <v>1130</v>
      </c>
      <c r="C405" s="339" t="s">
        <v>464</v>
      </c>
      <c r="D405" s="375" t="s">
        <v>1129</v>
      </c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421"/>
      <c r="Q405" s="421"/>
      <c r="R405" s="421"/>
      <c r="S405" s="421"/>
      <c r="T405" s="421"/>
      <c r="U405" s="421"/>
      <c r="V405" s="421"/>
      <c r="W405" s="421"/>
      <c r="X405" s="421"/>
      <c r="Y405" s="421"/>
      <c r="Z405" s="421"/>
    </row>
    <row r="406" spans="1:26" ht="12.75" customHeight="1">
      <c r="A406" s="332">
        <v>401</v>
      </c>
      <c r="B406" s="417" t="s">
        <v>1126</v>
      </c>
      <c r="C406" s="339" t="s">
        <v>464</v>
      </c>
      <c r="D406" s="375" t="s">
        <v>1129</v>
      </c>
      <c r="E406" s="421"/>
      <c r="F406" s="421"/>
      <c r="G406" s="421"/>
      <c r="H406" s="421"/>
      <c r="I406" s="421"/>
      <c r="J406" s="421"/>
      <c r="K406" s="421"/>
      <c r="L406" s="421"/>
      <c r="M406" s="421"/>
      <c r="N406" s="421"/>
      <c r="O406" s="421"/>
      <c r="P406" s="421"/>
      <c r="Q406" s="421"/>
      <c r="R406" s="421"/>
      <c r="S406" s="421"/>
      <c r="T406" s="421"/>
      <c r="U406" s="421"/>
      <c r="V406" s="421"/>
      <c r="W406" s="421"/>
      <c r="X406" s="421"/>
      <c r="Y406" s="421"/>
      <c r="Z406" s="421"/>
    </row>
    <row r="407" spans="1:26" ht="12.75" customHeight="1">
      <c r="A407" s="332">
        <v>402</v>
      </c>
      <c r="B407" s="417" t="s">
        <v>1127</v>
      </c>
      <c r="C407" s="339" t="s">
        <v>464</v>
      </c>
      <c r="D407" s="375" t="s">
        <v>1129</v>
      </c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</row>
    <row r="408" spans="1:26" ht="12.75" customHeight="1">
      <c r="A408" s="332">
        <v>403</v>
      </c>
      <c r="B408" s="417" t="s">
        <v>1159</v>
      </c>
      <c r="C408" s="339" t="s">
        <v>464</v>
      </c>
      <c r="D408" s="375" t="s">
        <v>1129</v>
      </c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</row>
    <row r="409" spans="1:26" ht="12.75" customHeight="1">
      <c r="A409" s="332">
        <v>404</v>
      </c>
      <c r="B409" s="417" t="s">
        <v>1160</v>
      </c>
      <c r="C409" s="339" t="s">
        <v>464</v>
      </c>
      <c r="D409" s="375" t="s">
        <v>1129</v>
      </c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</row>
    <row r="410" spans="1:26" ht="12.75" customHeight="1">
      <c r="A410" s="332">
        <v>405</v>
      </c>
      <c r="B410" s="417" t="s">
        <v>1109</v>
      </c>
      <c r="C410" s="339" t="s">
        <v>464</v>
      </c>
      <c r="D410" s="375" t="s">
        <v>1129</v>
      </c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</row>
    <row r="411" spans="1:26" ht="12.75" customHeight="1">
      <c r="A411" s="332">
        <v>406</v>
      </c>
      <c r="B411" s="417" t="s">
        <v>1161</v>
      </c>
      <c r="C411" s="339" t="s">
        <v>464</v>
      </c>
      <c r="D411" s="375" t="s">
        <v>1129</v>
      </c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</row>
    <row r="412" spans="1:26" ht="12.75" customHeight="1">
      <c r="A412" s="332">
        <v>407</v>
      </c>
      <c r="B412" s="417" t="s">
        <v>1158</v>
      </c>
      <c r="C412" s="339" t="s">
        <v>464</v>
      </c>
      <c r="D412" s="375" t="s">
        <v>1129</v>
      </c>
      <c r="E412" s="421"/>
      <c r="F412" s="421"/>
      <c r="G412" s="421"/>
      <c r="H412" s="421"/>
      <c r="I412" s="421"/>
      <c r="J412" s="421"/>
      <c r="K412" s="421"/>
      <c r="L412" s="421"/>
      <c r="M412" s="421"/>
      <c r="N412" s="421"/>
      <c r="O412" s="421"/>
      <c r="P412" s="421"/>
      <c r="Q412" s="421"/>
      <c r="R412" s="421"/>
      <c r="S412" s="421"/>
      <c r="T412" s="421"/>
      <c r="U412" s="421"/>
      <c r="V412" s="421"/>
      <c r="W412" s="421"/>
      <c r="X412" s="421"/>
      <c r="Y412" s="421"/>
      <c r="Z412" s="421"/>
    </row>
    <row r="413" spans="1:26" ht="12.75" customHeight="1">
      <c r="A413" s="292"/>
      <c r="B413" s="292"/>
      <c r="C413" s="326"/>
      <c r="D413" s="292"/>
    </row>
    <row r="414" spans="1:26" ht="12.75" customHeight="1">
      <c r="A414" s="292"/>
      <c r="B414" s="292"/>
      <c r="C414" s="326"/>
      <c r="D414" s="292"/>
    </row>
    <row r="415" spans="1:26" ht="12.75" customHeight="1">
      <c r="A415" s="292"/>
      <c r="B415" s="292"/>
      <c r="C415" s="326"/>
      <c r="D415" s="292"/>
    </row>
    <row r="416" spans="1:26" ht="12.75" customHeight="1">
      <c r="A416" s="292"/>
      <c r="B416" s="292"/>
      <c r="C416" s="326"/>
      <c r="D416" s="292"/>
    </row>
    <row r="417" spans="1:5" ht="14.25" customHeight="1">
      <c r="A417" s="292"/>
      <c r="B417" s="292"/>
      <c r="C417" s="326"/>
      <c r="D417" s="292"/>
      <c r="E417" s="292"/>
    </row>
    <row r="418" spans="1:5" ht="14.25" customHeight="1">
      <c r="A418" s="292"/>
      <c r="B418" s="292"/>
      <c r="C418" s="326"/>
      <c r="D418" s="292"/>
      <c r="E418" s="292"/>
    </row>
    <row r="419" spans="1:5" ht="14.25" customHeight="1">
      <c r="A419" s="292"/>
      <c r="B419" s="292"/>
      <c r="C419" s="326"/>
      <c r="D419" s="292"/>
      <c r="E419" s="292"/>
    </row>
    <row r="420" spans="1:5" ht="14.25" customHeight="1">
      <c r="A420" s="292"/>
      <c r="B420" s="292"/>
      <c r="C420" s="326"/>
      <c r="D420" s="292"/>
      <c r="E420" s="292"/>
    </row>
    <row r="421" spans="1:5" ht="14.25" customHeight="1">
      <c r="A421" s="292"/>
      <c r="B421" s="292"/>
      <c r="C421" s="326"/>
      <c r="D421" s="292"/>
      <c r="E421" s="292"/>
    </row>
    <row r="422" spans="1:5" ht="14.25" customHeight="1">
      <c r="A422" s="292"/>
      <c r="B422" s="292"/>
      <c r="C422" s="326"/>
      <c r="D422" s="292"/>
      <c r="E422" s="292"/>
    </row>
    <row r="423" spans="1:5" ht="14.25" customHeight="1">
      <c r="A423" s="292"/>
      <c r="B423" s="292"/>
      <c r="C423" s="326"/>
      <c r="D423" s="292"/>
      <c r="E423" s="292"/>
    </row>
    <row r="424" spans="1:5" ht="14.25" customHeight="1">
      <c r="A424" s="292"/>
      <c r="B424" s="292"/>
      <c r="C424" s="326"/>
      <c r="D424" s="292"/>
      <c r="E424" s="292"/>
    </row>
    <row r="425" spans="1:5" ht="14.25" customHeight="1">
      <c r="A425" s="292"/>
      <c r="B425" s="292"/>
      <c r="C425" s="326"/>
      <c r="D425" s="292"/>
      <c r="E425" s="292"/>
    </row>
    <row r="426" spans="1:5" ht="14.25" customHeight="1">
      <c r="A426" s="292"/>
      <c r="B426" s="292"/>
      <c r="C426" s="326"/>
      <c r="D426" s="292"/>
      <c r="E426" s="292"/>
    </row>
    <row r="427" spans="1:5" ht="14.25" customHeight="1">
      <c r="A427" s="292"/>
      <c r="B427" s="292"/>
      <c r="C427" s="326"/>
      <c r="D427" s="292"/>
      <c r="E427" s="292"/>
    </row>
    <row r="428" spans="1:5" ht="14.25" customHeight="1">
      <c r="A428" s="292"/>
      <c r="B428" s="292"/>
      <c r="C428" s="326"/>
      <c r="D428" s="292"/>
      <c r="E428" s="292"/>
    </row>
    <row r="429" spans="1:5" ht="14.25" customHeight="1">
      <c r="A429" s="292"/>
      <c r="B429" s="292"/>
      <c r="C429" s="326"/>
      <c r="D429" s="292"/>
      <c r="E429" s="292"/>
    </row>
    <row r="430" spans="1:5" ht="14.25" customHeight="1">
      <c r="A430" s="292"/>
      <c r="B430" s="292"/>
      <c r="C430" s="326"/>
      <c r="D430" s="292"/>
      <c r="E430" s="292"/>
    </row>
    <row r="431" spans="1:5" ht="14.25" customHeight="1">
      <c r="A431" s="292"/>
      <c r="B431" s="292"/>
      <c r="C431" s="326"/>
      <c r="D431" s="292"/>
      <c r="E431" s="292"/>
    </row>
    <row r="432" spans="1:5" ht="14.25" customHeight="1">
      <c r="A432" s="292"/>
      <c r="B432" s="292"/>
      <c r="C432" s="326"/>
      <c r="D432" s="292"/>
      <c r="E432" s="292"/>
    </row>
    <row r="433" spans="1:5" ht="14.25" customHeight="1">
      <c r="A433" s="292"/>
      <c r="B433" s="292"/>
      <c r="C433" s="326"/>
      <c r="D433" s="292"/>
      <c r="E433" s="292"/>
    </row>
    <row r="434" spans="1:5" ht="14.25" customHeight="1">
      <c r="A434" s="292"/>
      <c r="B434" s="292"/>
      <c r="C434" s="326"/>
      <c r="D434" s="292"/>
      <c r="E434" s="292"/>
    </row>
    <row r="435" spans="1:5" ht="14.25" customHeight="1">
      <c r="A435" s="292"/>
      <c r="B435" s="292"/>
      <c r="C435" s="326"/>
      <c r="D435" s="292"/>
      <c r="E435" s="292"/>
    </row>
    <row r="436" spans="1:5" ht="14.25" customHeight="1">
      <c r="A436" s="292"/>
      <c r="B436" s="292"/>
      <c r="C436" s="326"/>
      <c r="D436" s="292"/>
      <c r="E436" s="292"/>
    </row>
    <row r="437" spans="1:5" ht="14.25" customHeight="1">
      <c r="A437" s="292"/>
      <c r="B437" s="292"/>
      <c r="C437" s="326"/>
      <c r="D437" s="292"/>
      <c r="E437" s="292"/>
    </row>
    <row r="438" spans="1:5" ht="14.25" customHeight="1">
      <c r="A438" s="292"/>
      <c r="B438" s="292"/>
      <c r="C438" s="326"/>
      <c r="D438" s="292"/>
      <c r="E438" s="292"/>
    </row>
    <row r="439" spans="1:5" ht="14.25" customHeight="1">
      <c r="A439" s="292"/>
      <c r="B439" s="292"/>
      <c r="C439" s="326"/>
      <c r="D439" s="292"/>
      <c r="E439" s="292"/>
    </row>
    <row r="440" spans="1:5" ht="14.25" customHeight="1">
      <c r="A440" s="292"/>
      <c r="B440" s="292"/>
      <c r="C440" s="326"/>
      <c r="D440" s="292"/>
      <c r="E440" s="292"/>
    </row>
    <row r="441" spans="1:5" ht="14.25" customHeight="1">
      <c r="A441" s="292"/>
      <c r="B441" s="292"/>
      <c r="C441" s="326"/>
      <c r="D441" s="292"/>
      <c r="E441" s="292"/>
    </row>
    <row r="442" spans="1:5" ht="14.25" customHeight="1">
      <c r="A442" s="292"/>
      <c r="B442" s="292"/>
      <c r="C442" s="326"/>
      <c r="D442" s="292"/>
      <c r="E442" s="292"/>
    </row>
    <row r="443" spans="1:5" ht="14.25" customHeight="1">
      <c r="A443" s="292"/>
      <c r="B443" s="292"/>
      <c r="C443" s="326"/>
      <c r="D443" s="292"/>
      <c r="E443" s="292"/>
    </row>
    <row r="444" spans="1:5" ht="14.25" customHeight="1">
      <c r="A444" s="292"/>
      <c r="B444" s="292"/>
      <c r="C444" s="326"/>
      <c r="D444" s="292"/>
      <c r="E444" s="292"/>
    </row>
    <row r="445" spans="1:5" ht="14.25" customHeight="1">
      <c r="A445" s="292"/>
      <c r="B445" s="292"/>
      <c r="C445" s="326"/>
      <c r="D445" s="292"/>
      <c r="E445" s="292"/>
    </row>
    <row r="446" spans="1:5" ht="14.25" customHeight="1">
      <c r="A446" s="292"/>
      <c r="B446" s="292"/>
      <c r="C446" s="326"/>
      <c r="D446" s="292"/>
      <c r="E446" s="292"/>
    </row>
    <row r="447" spans="1:5" ht="14.25" customHeight="1">
      <c r="A447" s="292"/>
      <c r="B447" s="292"/>
      <c r="C447" s="326"/>
      <c r="D447" s="292"/>
      <c r="E447" s="292"/>
    </row>
    <row r="448" spans="1:5" ht="14.25" customHeight="1">
      <c r="A448" s="292"/>
      <c r="B448" s="292"/>
      <c r="C448" s="326"/>
      <c r="D448" s="292"/>
      <c r="E448" s="292"/>
    </row>
    <row r="449" spans="1:5" ht="14.25" customHeight="1">
      <c r="A449" s="292"/>
      <c r="B449" s="292"/>
      <c r="C449" s="326"/>
      <c r="D449" s="292"/>
      <c r="E449" s="292"/>
    </row>
    <row r="450" spans="1:5" ht="14.25" customHeight="1">
      <c r="A450" s="292"/>
      <c r="B450" s="292"/>
      <c r="C450" s="326"/>
      <c r="D450" s="292"/>
      <c r="E450" s="292"/>
    </row>
    <row r="451" spans="1:5" ht="14.25" customHeight="1">
      <c r="A451" s="292"/>
      <c r="B451" s="292"/>
      <c r="C451" s="326"/>
      <c r="D451" s="292"/>
      <c r="E451" s="292"/>
    </row>
    <row r="452" spans="1:5" ht="14.25" customHeight="1">
      <c r="A452" s="292"/>
      <c r="B452" s="292"/>
      <c r="C452" s="326"/>
      <c r="D452" s="292"/>
      <c r="E452" s="292"/>
    </row>
    <row r="453" spans="1:5" ht="14.25" customHeight="1">
      <c r="A453" s="292"/>
      <c r="B453" s="292"/>
      <c r="C453" s="326"/>
      <c r="D453" s="292"/>
      <c r="E453" s="292"/>
    </row>
    <row r="454" spans="1:5" ht="14.25" customHeight="1">
      <c r="A454" s="292"/>
      <c r="B454" s="292"/>
      <c r="C454" s="326"/>
      <c r="D454" s="292"/>
      <c r="E454" s="292"/>
    </row>
    <row r="455" spans="1:5" ht="14.25" customHeight="1">
      <c r="A455" s="292"/>
      <c r="B455" s="292"/>
      <c r="C455" s="326"/>
      <c r="D455" s="292"/>
      <c r="E455" s="292"/>
    </row>
    <row r="456" spans="1:5" ht="14.25" customHeight="1">
      <c r="A456" s="292"/>
      <c r="B456" s="292"/>
      <c r="C456" s="326"/>
      <c r="D456" s="292"/>
      <c r="E456" s="292"/>
    </row>
    <row r="457" spans="1:5" ht="14.25" customHeight="1">
      <c r="A457" s="292"/>
      <c r="B457" s="292"/>
      <c r="C457" s="326"/>
      <c r="D457" s="292"/>
      <c r="E457" s="292"/>
    </row>
    <row r="458" spans="1:5" ht="14.25" customHeight="1">
      <c r="A458" s="292"/>
      <c r="B458" s="292"/>
      <c r="C458" s="326"/>
      <c r="D458" s="292"/>
      <c r="E458" s="292"/>
    </row>
    <row r="459" spans="1:5" ht="14.25" customHeight="1">
      <c r="A459" s="292"/>
      <c r="B459" s="292"/>
      <c r="C459" s="326"/>
      <c r="D459" s="292"/>
      <c r="E459" s="292"/>
    </row>
    <row r="460" spans="1:5" ht="14.25" customHeight="1">
      <c r="A460" s="292"/>
      <c r="B460" s="292"/>
      <c r="C460" s="326"/>
      <c r="D460" s="292"/>
      <c r="E460" s="292"/>
    </row>
    <row r="461" spans="1:5" ht="14.25" customHeight="1">
      <c r="A461" s="292"/>
      <c r="B461" s="292"/>
      <c r="C461" s="326"/>
      <c r="D461" s="292"/>
      <c r="E461" s="292"/>
    </row>
    <row r="462" spans="1:5" ht="14.25" customHeight="1">
      <c r="A462" s="292"/>
      <c r="B462" s="292"/>
      <c r="C462" s="326"/>
      <c r="D462" s="292"/>
      <c r="E462" s="292"/>
    </row>
    <row r="463" spans="1:5" ht="14.25" customHeight="1">
      <c r="A463" s="292"/>
      <c r="B463" s="292"/>
      <c r="C463" s="326"/>
      <c r="D463" s="292"/>
      <c r="E463" s="292"/>
    </row>
    <row r="464" spans="1:5" ht="14.25" customHeight="1">
      <c r="A464" s="292"/>
      <c r="B464" s="292"/>
      <c r="C464" s="326"/>
      <c r="D464" s="292"/>
      <c r="E464" s="292"/>
    </row>
    <row r="465" spans="1:5" ht="14.25" customHeight="1">
      <c r="A465" s="292"/>
      <c r="B465" s="292"/>
      <c r="C465" s="326"/>
      <c r="D465" s="292"/>
      <c r="E465" s="292"/>
    </row>
    <row r="466" spans="1:5" ht="14.25" customHeight="1">
      <c r="A466" s="292"/>
      <c r="B466" s="292"/>
      <c r="C466" s="326"/>
      <c r="D466" s="292"/>
      <c r="E466" s="292"/>
    </row>
    <row r="467" spans="1:5" ht="14.25" customHeight="1">
      <c r="A467" s="292"/>
      <c r="B467" s="292"/>
      <c r="C467" s="326"/>
      <c r="D467" s="292"/>
      <c r="E467" s="292"/>
    </row>
    <row r="468" spans="1:5" ht="14.25" customHeight="1">
      <c r="A468" s="292"/>
      <c r="B468" s="292"/>
      <c r="C468" s="326"/>
      <c r="D468" s="292"/>
      <c r="E468" s="292"/>
    </row>
    <row r="469" spans="1:5" ht="14.25" customHeight="1">
      <c r="A469" s="292"/>
      <c r="B469" s="292"/>
      <c r="C469" s="326"/>
      <c r="D469" s="292"/>
      <c r="E469" s="292"/>
    </row>
    <row r="470" spans="1:5" ht="14.25" customHeight="1">
      <c r="A470" s="292"/>
      <c r="B470" s="292"/>
      <c r="C470" s="326"/>
      <c r="D470" s="292"/>
      <c r="E470" s="292"/>
    </row>
    <row r="471" spans="1:5" ht="14.25" customHeight="1">
      <c r="A471" s="292"/>
      <c r="B471" s="292"/>
      <c r="C471" s="326"/>
      <c r="D471" s="292"/>
      <c r="E471" s="292"/>
    </row>
    <row r="472" spans="1:5" ht="14.25" customHeight="1">
      <c r="A472" s="292"/>
      <c r="B472" s="292"/>
      <c r="C472" s="326"/>
      <c r="D472" s="292"/>
      <c r="E472" s="292"/>
    </row>
    <row r="473" spans="1:5" ht="14.25" customHeight="1">
      <c r="A473" s="292"/>
      <c r="B473" s="292"/>
      <c r="C473" s="326"/>
      <c r="D473" s="292"/>
      <c r="E473" s="292"/>
    </row>
    <row r="474" spans="1:5" ht="14.25" customHeight="1">
      <c r="A474" s="292"/>
      <c r="B474" s="292"/>
      <c r="C474" s="326"/>
      <c r="D474" s="292"/>
      <c r="E474" s="292"/>
    </row>
    <row r="475" spans="1:5" ht="14.25" customHeight="1">
      <c r="A475" s="292"/>
      <c r="B475" s="292"/>
      <c r="C475" s="326"/>
      <c r="D475" s="292"/>
      <c r="E475" s="292"/>
    </row>
    <row r="476" spans="1:5" ht="14.25" customHeight="1">
      <c r="A476" s="292"/>
      <c r="B476" s="292"/>
      <c r="C476" s="326"/>
      <c r="D476" s="292"/>
      <c r="E476" s="292"/>
    </row>
    <row r="477" spans="1:5" ht="14.25" customHeight="1">
      <c r="A477" s="292"/>
      <c r="B477" s="292"/>
      <c r="C477" s="326"/>
      <c r="D477" s="292"/>
      <c r="E477" s="292"/>
    </row>
    <row r="478" spans="1:5" ht="14.25" customHeight="1">
      <c r="A478" s="292"/>
      <c r="B478" s="292"/>
      <c r="C478" s="326"/>
      <c r="D478" s="292"/>
      <c r="E478" s="292"/>
    </row>
    <row r="479" spans="1:5" ht="14.25" customHeight="1">
      <c r="A479" s="292"/>
      <c r="B479" s="292"/>
      <c r="C479" s="326"/>
      <c r="D479" s="292"/>
      <c r="E479" s="292"/>
    </row>
    <row r="480" spans="1:5" ht="14.25" customHeight="1">
      <c r="A480" s="292"/>
      <c r="B480" s="292"/>
      <c r="C480" s="326"/>
      <c r="D480" s="292"/>
      <c r="E480" s="292"/>
    </row>
    <row r="481" spans="1:5" ht="14.25" customHeight="1">
      <c r="A481" s="292"/>
      <c r="B481" s="292"/>
      <c r="C481" s="326"/>
      <c r="D481" s="292"/>
      <c r="E481" s="292"/>
    </row>
    <row r="482" spans="1:5" ht="14.25" customHeight="1">
      <c r="A482" s="292"/>
      <c r="B482" s="292"/>
      <c r="C482" s="326"/>
      <c r="D482" s="292"/>
      <c r="E482" s="292"/>
    </row>
    <row r="483" spans="1:5" ht="14.25" customHeight="1">
      <c r="A483" s="292"/>
      <c r="B483" s="292"/>
      <c r="C483" s="326"/>
      <c r="D483" s="292"/>
      <c r="E483" s="292"/>
    </row>
    <row r="484" spans="1:5" ht="14.25" customHeight="1">
      <c r="A484" s="292"/>
      <c r="B484" s="292"/>
      <c r="C484" s="326"/>
      <c r="D484" s="292"/>
      <c r="E484" s="292"/>
    </row>
    <row r="485" spans="1:5" ht="14.25" customHeight="1">
      <c r="A485" s="292"/>
      <c r="B485" s="292"/>
      <c r="C485" s="326"/>
      <c r="D485" s="292"/>
      <c r="E485" s="292"/>
    </row>
    <row r="486" spans="1:5" ht="14.25" customHeight="1">
      <c r="A486" s="292"/>
      <c r="B486" s="292"/>
      <c r="C486" s="326"/>
      <c r="D486" s="292"/>
      <c r="E486" s="292"/>
    </row>
    <row r="487" spans="1:5" ht="14.25" customHeight="1">
      <c r="A487" s="292"/>
      <c r="B487" s="292"/>
      <c r="C487" s="326"/>
      <c r="D487" s="292"/>
      <c r="E487" s="292"/>
    </row>
    <row r="488" spans="1:5" ht="14.25" customHeight="1">
      <c r="A488" s="292"/>
      <c r="B488" s="292"/>
      <c r="C488" s="326"/>
      <c r="D488" s="292"/>
      <c r="E488" s="292"/>
    </row>
    <row r="489" spans="1:5" ht="14.25" customHeight="1">
      <c r="A489" s="292"/>
      <c r="B489" s="292"/>
      <c r="C489" s="326"/>
      <c r="D489" s="292"/>
      <c r="E489" s="292"/>
    </row>
    <row r="490" spans="1:5" ht="14.25" customHeight="1">
      <c r="A490" s="292"/>
      <c r="B490" s="292"/>
      <c r="C490" s="326"/>
      <c r="D490" s="292"/>
      <c r="E490" s="292"/>
    </row>
    <row r="491" spans="1:5" ht="14.25" customHeight="1">
      <c r="A491" s="292"/>
      <c r="B491" s="292"/>
      <c r="C491" s="326"/>
      <c r="D491" s="292"/>
      <c r="E491" s="292"/>
    </row>
    <row r="492" spans="1:5" ht="14.25" customHeight="1">
      <c r="A492" s="292"/>
      <c r="B492" s="292"/>
      <c r="C492" s="326"/>
      <c r="D492" s="292"/>
      <c r="E492" s="292"/>
    </row>
    <row r="493" spans="1:5" ht="14.25" customHeight="1">
      <c r="A493" s="292"/>
      <c r="B493" s="292"/>
      <c r="C493" s="326"/>
      <c r="D493" s="292"/>
      <c r="E493" s="292"/>
    </row>
    <row r="494" spans="1:5" ht="14.25" customHeight="1">
      <c r="A494" s="292"/>
      <c r="B494" s="292"/>
      <c r="C494" s="326"/>
      <c r="D494" s="292"/>
      <c r="E494" s="292"/>
    </row>
    <row r="495" spans="1:5" ht="14.25" customHeight="1">
      <c r="A495" s="292"/>
      <c r="B495" s="292"/>
      <c r="C495" s="326"/>
      <c r="D495" s="292"/>
      <c r="E495" s="292"/>
    </row>
    <row r="496" spans="1:5" ht="14.25" customHeight="1">
      <c r="A496" s="292"/>
      <c r="B496" s="292"/>
      <c r="C496" s="326"/>
      <c r="D496" s="292"/>
      <c r="E496" s="292"/>
    </row>
    <row r="497" spans="1:5" ht="14.25" customHeight="1">
      <c r="A497" s="292"/>
      <c r="B497" s="292"/>
      <c r="C497" s="326"/>
      <c r="D497" s="292"/>
      <c r="E497" s="292"/>
    </row>
    <row r="498" spans="1:5" ht="14.25" customHeight="1">
      <c r="A498" s="292"/>
      <c r="B498" s="292"/>
      <c r="C498" s="326"/>
      <c r="D498" s="292"/>
      <c r="E498" s="292"/>
    </row>
    <row r="499" spans="1:5" ht="14.25" customHeight="1">
      <c r="A499" s="292"/>
      <c r="B499" s="292"/>
      <c r="C499" s="326"/>
      <c r="D499" s="292"/>
      <c r="E499" s="292"/>
    </row>
    <row r="500" spans="1:5" ht="14.25" customHeight="1">
      <c r="A500" s="292"/>
      <c r="B500" s="292"/>
      <c r="C500" s="326"/>
      <c r="D500" s="292"/>
      <c r="E500" s="292"/>
    </row>
    <row r="501" spans="1:5" ht="14.25" customHeight="1">
      <c r="A501" s="292"/>
      <c r="B501" s="292"/>
      <c r="C501" s="326"/>
      <c r="D501" s="292"/>
      <c r="E501" s="292"/>
    </row>
    <row r="502" spans="1:5" ht="14.25" customHeight="1">
      <c r="A502" s="292"/>
      <c r="B502" s="292"/>
      <c r="C502" s="326"/>
      <c r="D502" s="292"/>
      <c r="E502" s="292"/>
    </row>
    <row r="503" spans="1:5" ht="14.25" customHeight="1">
      <c r="A503" s="292"/>
      <c r="B503" s="292"/>
      <c r="C503" s="326"/>
      <c r="D503" s="292"/>
      <c r="E503" s="292"/>
    </row>
    <row r="504" spans="1:5" ht="14.25" customHeight="1">
      <c r="A504" s="292"/>
      <c r="B504" s="292"/>
      <c r="C504" s="326"/>
      <c r="D504" s="292"/>
      <c r="E504" s="292"/>
    </row>
    <row r="505" spans="1:5" ht="14.25" customHeight="1">
      <c r="A505" s="292"/>
      <c r="B505" s="292"/>
      <c r="C505" s="326"/>
      <c r="D505" s="292"/>
      <c r="E505" s="292"/>
    </row>
    <row r="506" spans="1:5" ht="14.25" customHeight="1">
      <c r="A506" s="292"/>
      <c r="B506" s="292"/>
      <c r="C506" s="326"/>
      <c r="D506" s="292"/>
      <c r="E506" s="292"/>
    </row>
    <row r="507" spans="1:5" ht="14.25" customHeight="1">
      <c r="A507" s="292"/>
      <c r="B507" s="292"/>
      <c r="C507" s="326"/>
      <c r="D507" s="292"/>
      <c r="E507" s="292"/>
    </row>
    <row r="508" spans="1:5" ht="14.25" customHeight="1">
      <c r="A508" s="292"/>
      <c r="B508" s="292"/>
      <c r="C508" s="326"/>
      <c r="D508" s="292"/>
      <c r="E508" s="292"/>
    </row>
    <row r="509" spans="1:5" ht="14.25" customHeight="1">
      <c r="A509" s="292"/>
      <c r="B509" s="292"/>
      <c r="C509" s="326"/>
      <c r="D509" s="292"/>
      <c r="E509" s="292"/>
    </row>
    <row r="510" spans="1:5" ht="14.25" customHeight="1">
      <c r="A510" s="292"/>
      <c r="B510" s="292"/>
      <c r="C510" s="326"/>
      <c r="D510" s="292"/>
      <c r="E510" s="292"/>
    </row>
    <row r="511" spans="1:5" ht="14.25" customHeight="1">
      <c r="A511" s="292"/>
      <c r="B511" s="292"/>
      <c r="C511" s="326"/>
      <c r="D511" s="292"/>
      <c r="E511" s="292"/>
    </row>
    <row r="512" spans="1:5" ht="14.25" customHeight="1">
      <c r="A512" s="292"/>
      <c r="B512" s="292"/>
      <c r="C512" s="326"/>
      <c r="D512" s="292"/>
      <c r="E512" s="292"/>
    </row>
    <row r="513" spans="1:5" ht="14.25" customHeight="1">
      <c r="A513" s="292"/>
      <c r="B513" s="292"/>
      <c r="C513" s="326"/>
      <c r="D513" s="292"/>
      <c r="E513" s="292"/>
    </row>
    <row r="514" spans="1:5" ht="14.25" customHeight="1">
      <c r="A514" s="292"/>
      <c r="B514" s="292"/>
      <c r="C514" s="326"/>
      <c r="D514" s="292"/>
      <c r="E514" s="292"/>
    </row>
    <row r="515" spans="1:5" ht="14.25" customHeight="1">
      <c r="A515" s="292"/>
      <c r="B515" s="292"/>
      <c r="C515" s="326"/>
      <c r="D515" s="292"/>
      <c r="E515" s="292"/>
    </row>
    <row r="516" spans="1:5" ht="14.25" customHeight="1">
      <c r="A516" s="292"/>
      <c r="B516" s="292"/>
      <c r="C516" s="326"/>
      <c r="D516" s="292"/>
      <c r="E516" s="292"/>
    </row>
    <row r="517" spans="1:5" ht="14.25" customHeight="1">
      <c r="A517" s="292"/>
      <c r="B517" s="292"/>
      <c r="C517" s="326"/>
      <c r="D517" s="292"/>
      <c r="E517" s="292"/>
    </row>
    <row r="518" spans="1:5" ht="14.25" customHeight="1">
      <c r="A518" s="292"/>
      <c r="B518" s="292"/>
      <c r="C518" s="326"/>
      <c r="D518" s="292"/>
      <c r="E518" s="292"/>
    </row>
    <row r="519" spans="1:5" ht="14.25" customHeight="1">
      <c r="A519" s="292"/>
      <c r="B519" s="292"/>
      <c r="C519" s="326"/>
      <c r="D519" s="292"/>
      <c r="E519" s="292"/>
    </row>
    <row r="520" spans="1:5" ht="14.25" customHeight="1">
      <c r="A520" s="292"/>
      <c r="B520" s="292"/>
      <c r="C520" s="326"/>
      <c r="D520" s="292"/>
      <c r="E520" s="292"/>
    </row>
    <row r="521" spans="1:5" ht="14.25" customHeight="1">
      <c r="A521" s="292"/>
      <c r="B521" s="292"/>
      <c r="C521" s="326"/>
      <c r="D521" s="292"/>
      <c r="E521" s="292"/>
    </row>
    <row r="522" spans="1:5" ht="14.25" customHeight="1">
      <c r="A522" s="292"/>
      <c r="B522" s="292"/>
      <c r="C522" s="326"/>
      <c r="D522" s="292"/>
      <c r="E522" s="292"/>
    </row>
    <row r="523" spans="1:5" ht="14.25" customHeight="1">
      <c r="A523" s="292"/>
      <c r="B523" s="292"/>
      <c r="C523" s="326"/>
      <c r="D523" s="292"/>
      <c r="E523" s="292"/>
    </row>
    <row r="524" spans="1:5" ht="14.25" customHeight="1">
      <c r="A524" s="292"/>
      <c r="B524" s="292"/>
      <c r="C524" s="326"/>
      <c r="D524" s="292"/>
      <c r="E524" s="292"/>
    </row>
    <row r="525" spans="1:5" ht="14.25" customHeight="1">
      <c r="A525" s="292"/>
      <c r="B525" s="292"/>
      <c r="C525" s="326"/>
      <c r="D525" s="292"/>
      <c r="E525" s="292"/>
    </row>
    <row r="526" spans="1:5" ht="14.25" customHeight="1">
      <c r="A526" s="292"/>
      <c r="B526" s="292"/>
      <c r="C526" s="326"/>
      <c r="D526" s="292"/>
      <c r="E526" s="292"/>
    </row>
    <row r="527" spans="1:5" ht="14.25" customHeight="1">
      <c r="A527" s="292"/>
      <c r="B527" s="292"/>
      <c r="C527" s="326"/>
      <c r="D527" s="292"/>
      <c r="E527" s="292"/>
    </row>
    <row r="528" spans="1:5" ht="14.25" customHeight="1">
      <c r="A528" s="292"/>
      <c r="B528" s="292"/>
      <c r="C528" s="326"/>
      <c r="D528" s="292"/>
      <c r="E528" s="292"/>
    </row>
    <row r="529" spans="1:5" ht="14.25" customHeight="1">
      <c r="A529" s="292"/>
      <c r="B529" s="292"/>
      <c r="C529" s="326"/>
      <c r="D529" s="292"/>
      <c r="E529" s="292"/>
    </row>
    <row r="530" spans="1:5" ht="14.25" customHeight="1">
      <c r="A530" s="292"/>
      <c r="B530" s="292"/>
      <c r="C530" s="326"/>
      <c r="D530" s="292"/>
      <c r="E530" s="292"/>
    </row>
    <row r="531" spans="1:5" ht="14.25" customHeight="1">
      <c r="A531" s="292"/>
      <c r="B531" s="292"/>
      <c r="C531" s="326"/>
      <c r="D531" s="292"/>
      <c r="E531" s="292"/>
    </row>
    <row r="532" spans="1:5" ht="14.25" customHeight="1">
      <c r="A532" s="292"/>
      <c r="B532" s="292"/>
      <c r="C532" s="326"/>
      <c r="D532" s="292"/>
      <c r="E532" s="292"/>
    </row>
    <row r="533" spans="1:5" ht="14.25" customHeight="1">
      <c r="A533" s="292"/>
      <c r="B533" s="292"/>
      <c r="C533" s="326"/>
      <c r="D533" s="292"/>
      <c r="E533" s="292"/>
    </row>
    <row r="534" spans="1:5" ht="14.25" customHeight="1">
      <c r="A534" s="292"/>
      <c r="B534" s="292"/>
      <c r="C534" s="326"/>
      <c r="D534" s="292"/>
      <c r="E534" s="292"/>
    </row>
    <row r="535" spans="1:5" ht="14.25" customHeight="1">
      <c r="A535" s="292"/>
      <c r="B535" s="292"/>
      <c r="C535" s="326"/>
      <c r="D535" s="292"/>
      <c r="E535" s="292"/>
    </row>
    <row r="536" spans="1:5" ht="14.25" customHeight="1">
      <c r="A536" s="292"/>
      <c r="B536" s="292"/>
      <c r="C536" s="326"/>
      <c r="D536" s="292"/>
      <c r="E536" s="292"/>
    </row>
    <row r="537" spans="1:5" ht="14.25" customHeight="1">
      <c r="A537" s="292"/>
      <c r="B537" s="292"/>
      <c r="C537" s="326"/>
      <c r="D537" s="292"/>
      <c r="E537" s="292"/>
    </row>
    <row r="538" spans="1:5" ht="14.25" customHeight="1">
      <c r="A538" s="292"/>
      <c r="B538" s="292"/>
      <c r="C538" s="326"/>
      <c r="D538" s="292"/>
      <c r="E538" s="292"/>
    </row>
    <row r="539" spans="1:5" ht="14.25" customHeight="1">
      <c r="A539" s="292"/>
      <c r="B539" s="292"/>
      <c r="C539" s="326"/>
      <c r="D539" s="292"/>
      <c r="E539" s="292"/>
    </row>
    <row r="540" spans="1:5" ht="14.25" customHeight="1">
      <c r="A540" s="292"/>
      <c r="B540" s="292"/>
      <c r="C540" s="326"/>
      <c r="D540" s="292"/>
      <c r="E540" s="292"/>
    </row>
    <row r="541" spans="1:5" ht="14.25" customHeight="1">
      <c r="A541" s="292"/>
      <c r="B541" s="292"/>
      <c r="C541" s="326"/>
      <c r="D541" s="292"/>
      <c r="E541" s="292"/>
    </row>
    <row r="542" spans="1:5" ht="14.25" customHeight="1">
      <c r="A542" s="292"/>
      <c r="B542" s="292"/>
      <c r="C542" s="326"/>
      <c r="D542" s="292"/>
      <c r="E542" s="292"/>
    </row>
    <row r="543" spans="1:5" ht="14.25" customHeight="1">
      <c r="A543" s="292"/>
      <c r="B543" s="292"/>
      <c r="C543" s="326"/>
      <c r="D543" s="292"/>
      <c r="E543" s="292"/>
    </row>
    <row r="544" spans="1:5" ht="14.25" customHeight="1">
      <c r="A544" s="292"/>
      <c r="B544" s="292"/>
      <c r="C544" s="326"/>
      <c r="D544" s="292"/>
      <c r="E544" s="292"/>
    </row>
    <row r="545" spans="1:5" ht="14.25" customHeight="1">
      <c r="A545" s="292"/>
      <c r="B545" s="292"/>
      <c r="C545" s="326"/>
      <c r="D545" s="292"/>
      <c r="E545" s="292"/>
    </row>
    <row r="546" spans="1:5" ht="14.25" customHeight="1">
      <c r="A546" s="292"/>
      <c r="B546" s="292"/>
      <c r="C546" s="326"/>
      <c r="D546" s="292"/>
      <c r="E546" s="292"/>
    </row>
    <row r="547" spans="1:5" ht="14.25" customHeight="1">
      <c r="A547" s="292"/>
      <c r="B547" s="292"/>
      <c r="C547" s="326"/>
      <c r="D547" s="292"/>
      <c r="E547" s="292"/>
    </row>
    <row r="548" spans="1:5" ht="14.25" customHeight="1">
      <c r="A548" s="292"/>
      <c r="B548" s="292"/>
      <c r="C548" s="326"/>
      <c r="D548" s="292"/>
      <c r="E548" s="292"/>
    </row>
    <row r="549" spans="1:5" ht="14.25" customHeight="1">
      <c r="A549" s="292"/>
      <c r="B549" s="292"/>
      <c r="C549" s="326"/>
      <c r="D549" s="292"/>
      <c r="E549" s="292"/>
    </row>
    <row r="550" spans="1:5" ht="14.25" customHeight="1">
      <c r="A550" s="292"/>
      <c r="B550" s="292"/>
      <c r="C550" s="326"/>
      <c r="D550" s="292"/>
      <c r="E550" s="292"/>
    </row>
    <row r="551" spans="1:5" ht="14.25" customHeight="1">
      <c r="A551" s="292"/>
      <c r="B551" s="292"/>
      <c r="C551" s="326"/>
      <c r="D551" s="292"/>
      <c r="E551" s="292"/>
    </row>
    <row r="552" spans="1:5" ht="14.25" customHeight="1">
      <c r="A552" s="292"/>
      <c r="B552" s="292"/>
      <c r="C552" s="326"/>
      <c r="D552" s="292"/>
      <c r="E552" s="292"/>
    </row>
    <row r="553" spans="1:5" ht="14.25" customHeight="1">
      <c r="A553" s="292"/>
      <c r="B553" s="292"/>
      <c r="C553" s="326"/>
      <c r="D553" s="292"/>
      <c r="E553" s="292"/>
    </row>
    <row r="554" spans="1:5" ht="14.25" customHeight="1">
      <c r="A554" s="292"/>
      <c r="B554" s="292"/>
      <c r="C554" s="326"/>
      <c r="D554" s="292"/>
      <c r="E554" s="292"/>
    </row>
    <row r="555" spans="1:5" ht="14.25" customHeight="1">
      <c r="A555" s="292"/>
      <c r="B555" s="292"/>
      <c r="C555" s="326"/>
      <c r="D555" s="292"/>
      <c r="E555" s="292"/>
    </row>
    <row r="556" spans="1:5" ht="14.25" customHeight="1">
      <c r="A556" s="292"/>
      <c r="B556" s="292"/>
      <c r="C556" s="326"/>
      <c r="D556" s="292"/>
      <c r="E556" s="292"/>
    </row>
    <row r="557" spans="1:5" ht="14.25" customHeight="1">
      <c r="A557" s="292"/>
      <c r="B557" s="292"/>
      <c r="C557" s="326"/>
      <c r="D557" s="292"/>
      <c r="E557" s="292"/>
    </row>
    <row r="558" spans="1:5" ht="14.25" customHeight="1">
      <c r="A558" s="292"/>
      <c r="B558" s="292"/>
      <c r="C558" s="326"/>
      <c r="D558" s="292"/>
      <c r="E558" s="292"/>
    </row>
    <row r="559" spans="1:5" ht="14.25" customHeight="1">
      <c r="A559" s="292"/>
      <c r="B559" s="292"/>
      <c r="C559" s="326"/>
      <c r="D559" s="292"/>
      <c r="E559" s="292"/>
    </row>
    <row r="560" spans="1:5" ht="14.25" customHeight="1">
      <c r="A560" s="292"/>
      <c r="B560" s="292"/>
      <c r="C560" s="326"/>
      <c r="D560" s="292"/>
      <c r="E560" s="292"/>
    </row>
    <row r="561" spans="1:5" ht="14.25" customHeight="1">
      <c r="A561" s="292"/>
      <c r="B561" s="292"/>
      <c r="C561" s="326"/>
      <c r="D561" s="292"/>
      <c r="E561" s="292"/>
    </row>
    <row r="562" spans="1:5" ht="14.25" customHeight="1">
      <c r="A562" s="292"/>
      <c r="B562" s="292"/>
      <c r="C562" s="326"/>
      <c r="D562" s="292"/>
      <c r="E562" s="292"/>
    </row>
    <row r="563" spans="1:5" ht="14.25" customHeight="1">
      <c r="A563" s="292"/>
      <c r="B563" s="292"/>
      <c r="C563" s="326"/>
      <c r="D563" s="292"/>
      <c r="E563" s="292"/>
    </row>
    <row r="564" spans="1:5" ht="14.25" customHeight="1">
      <c r="A564" s="292"/>
      <c r="B564" s="292"/>
      <c r="C564" s="326"/>
      <c r="D564" s="292"/>
      <c r="E564" s="292"/>
    </row>
    <row r="565" spans="1:5" ht="14.25" customHeight="1">
      <c r="A565" s="292"/>
      <c r="B565" s="292"/>
      <c r="C565" s="326"/>
      <c r="D565" s="292"/>
      <c r="E565" s="292"/>
    </row>
    <row r="566" spans="1:5" ht="14.25" customHeight="1">
      <c r="A566" s="292"/>
      <c r="B566" s="292"/>
      <c r="C566" s="326"/>
      <c r="D566" s="292"/>
      <c r="E566" s="292"/>
    </row>
    <row r="567" spans="1:5" ht="14.25" customHeight="1">
      <c r="A567" s="292"/>
      <c r="B567" s="292"/>
      <c r="C567" s="326"/>
      <c r="D567" s="292"/>
      <c r="E567" s="292"/>
    </row>
    <row r="568" spans="1:5" ht="14.25" customHeight="1">
      <c r="A568" s="292"/>
      <c r="B568" s="292"/>
      <c r="C568" s="326"/>
      <c r="D568" s="292"/>
      <c r="E568" s="292"/>
    </row>
    <row r="569" spans="1:5" ht="14.25" customHeight="1">
      <c r="A569" s="292"/>
      <c r="B569" s="292"/>
      <c r="C569" s="326"/>
      <c r="D569" s="292"/>
      <c r="E569" s="292"/>
    </row>
    <row r="570" spans="1:5" ht="14.25" customHeight="1">
      <c r="A570" s="292"/>
      <c r="B570" s="292"/>
      <c r="C570" s="326"/>
      <c r="D570" s="292"/>
      <c r="E570" s="292"/>
    </row>
    <row r="571" spans="1:5" ht="14.25" customHeight="1">
      <c r="A571" s="292"/>
      <c r="B571" s="292"/>
      <c r="C571" s="326"/>
      <c r="D571" s="292"/>
      <c r="E571" s="292"/>
    </row>
    <row r="572" spans="1:5" ht="14.25" customHeight="1">
      <c r="A572" s="292"/>
      <c r="B572" s="292"/>
      <c r="C572" s="326"/>
      <c r="D572" s="292"/>
      <c r="E572" s="292"/>
    </row>
    <row r="573" spans="1:5" ht="14.25" customHeight="1">
      <c r="A573" s="292"/>
      <c r="B573" s="292"/>
      <c r="C573" s="326"/>
      <c r="D573" s="292"/>
      <c r="E573" s="292"/>
    </row>
    <row r="574" spans="1:5" ht="14.25" customHeight="1">
      <c r="A574" s="292"/>
      <c r="B574" s="292"/>
      <c r="C574" s="326"/>
      <c r="D574" s="292"/>
      <c r="E574" s="292"/>
    </row>
    <row r="575" spans="1:5" ht="14.25" customHeight="1">
      <c r="A575" s="292"/>
      <c r="B575" s="292"/>
      <c r="C575" s="326"/>
      <c r="D575" s="292"/>
      <c r="E575" s="292"/>
    </row>
    <row r="576" spans="1:5" ht="14.25" customHeight="1">
      <c r="A576" s="292"/>
      <c r="B576" s="292"/>
      <c r="C576" s="326"/>
      <c r="D576" s="292"/>
      <c r="E576" s="292"/>
    </row>
    <row r="577" spans="1:5" ht="14.25" customHeight="1">
      <c r="A577" s="292"/>
      <c r="B577" s="292"/>
      <c r="C577" s="326"/>
      <c r="D577" s="292"/>
      <c r="E577" s="292"/>
    </row>
    <row r="578" spans="1:5" ht="14.25" customHeight="1">
      <c r="A578" s="292"/>
      <c r="B578" s="292"/>
      <c r="C578" s="326"/>
      <c r="D578" s="292"/>
      <c r="E578" s="292"/>
    </row>
    <row r="579" spans="1:5" ht="14.25" customHeight="1">
      <c r="A579" s="292"/>
      <c r="B579" s="292"/>
      <c r="C579" s="326"/>
      <c r="D579" s="292"/>
      <c r="E579" s="292"/>
    </row>
    <row r="580" spans="1:5" ht="14.25" customHeight="1">
      <c r="A580" s="292"/>
      <c r="B580" s="292"/>
      <c r="C580" s="326"/>
      <c r="D580" s="292"/>
      <c r="E580" s="292"/>
    </row>
    <row r="581" spans="1:5" ht="14.25" customHeight="1">
      <c r="A581" s="292"/>
      <c r="B581" s="292"/>
      <c r="C581" s="326"/>
      <c r="D581" s="292"/>
      <c r="E581" s="292"/>
    </row>
    <row r="582" spans="1:5" ht="14.25" customHeight="1">
      <c r="A582" s="292"/>
      <c r="B582" s="292"/>
      <c r="C582" s="326"/>
      <c r="D582" s="292"/>
      <c r="E582" s="292"/>
    </row>
    <row r="583" spans="1:5" ht="14.25" customHeight="1">
      <c r="A583" s="292"/>
      <c r="B583" s="292"/>
      <c r="C583" s="326"/>
      <c r="D583" s="292"/>
      <c r="E583" s="292"/>
    </row>
    <row r="584" spans="1:5" ht="14.25" customHeight="1">
      <c r="A584" s="292"/>
      <c r="B584" s="292"/>
      <c r="C584" s="326"/>
      <c r="D584" s="292"/>
      <c r="E584" s="292"/>
    </row>
    <row r="585" spans="1:5" ht="14.25" customHeight="1">
      <c r="A585" s="292"/>
      <c r="B585" s="292"/>
      <c r="C585" s="326"/>
      <c r="D585" s="292"/>
      <c r="E585" s="292"/>
    </row>
    <row r="586" spans="1:5" ht="14.25" customHeight="1">
      <c r="A586" s="292"/>
      <c r="B586" s="292"/>
      <c r="C586" s="326"/>
      <c r="D586" s="292"/>
      <c r="E586" s="292"/>
    </row>
    <row r="587" spans="1:5" ht="14.25" customHeight="1">
      <c r="A587" s="292"/>
      <c r="B587" s="292"/>
      <c r="C587" s="326"/>
      <c r="D587" s="292"/>
      <c r="E587" s="292"/>
    </row>
    <row r="588" spans="1:5" ht="14.25" customHeight="1">
      <c r="A588" s="292"/>
      <c r="B588" s="292"/>
      <c r="C588" s="326"/>
      <c r="D588" s="292"/>
      <c r="E588" s="292"/>
    </row>
    <row r="589" spans="1:5" ht="14.25" customHeight="1">
      <c r="A589" s="292"/>
      <c r="B589" s="292"/>
      <c r="C589" s="326"/>
      <c r="D589" s="292"/>
      <c r="E589" s="292"/>
    </row>
    <row r="590" spans="1:5" ht="14.25" customHeight="1">
      <c r="A590" s="292"/>
      <c r="B590" s="292"/>
      <c r="C590" s="326"/>
      <c r="D590" s="292"/>
      <c r="E590" s="292"/>
    </row>
    <row r="591" spans="1:5" ht="14.25" customHeight="1">
      <c r="A591" s="292"/>
      <c r="B591" s="292"/>
      <c r="C591" s="326"/>
      <c r="D591" s="292"/>
      <c r="E591" s="292"/>
    </row>
    <row r="592" spans="1:5" ht="14.25" customHeight="1">
      <c r="A592" s="292"/>
      <c r="B592" s="292"/>
      <c r="C592" s="326"/>
      <c r="D592" s="292"/>
      <c r="E592" s="292"/>
    </row>
    <row r="593" spans="1:5" ht="14.25" customHeight="1">
      <c r="A593" s="292"/>
      <c r="B593" s="292"/>
      <c r="C593" s="326"/>
      <c r="D593" s="292"/>
      <c r="E593" s="292"/>
    </row>
    <row r="594" spans="1:5" ht="14.25" customHeight="1">
      <c r="A594" s="292"/>
      <c r="B594" s="292"/>
      <c r="C594" s="326"/>
      <c r="D594" s="292"/>
      <c r="E594" s="292"/>
    </row>
    <row r="595" spans="1:5" ht="14.25" customHeight="1">
      <c r="A595" s="292"/>
      <c r="B595" s="292"/>
      <c r="C595" s="326"/>
      <c r="D595" s="292"/>
      <c r="E595" s="292"/>
    </row>
    <row r="596" spans="1:5" ht="14.25" customHeight="1">
      <c r="A596" s="292"/>
      <c r="B596" s="292"/>
      <c r="C596" s="326"/>
      <c r="D596" s="292"/>
      <c r="E596" s="292"/>
    </row>
    <row r="597" spans="1:5" ht="14.25" customHeight="1">
      <c r="A597" s="292"/>
      <c r="B597" s="292"/>
      <c r="C597" s="326"/>
      <c r="D597" s="292"/>
      <c r="E597" s="292"/>
    </row>
    <row r="598" spans="1:5" ht="14.25" customHeight="1">
      <c r="A598" s="292"/>
      <c r="B598" s="292"/>
      <c r="C598" s="326"/>
      <c r="D598" s="292"/>
      <c r="E598" s="292"/>
    </row>
    <row r="599" spans="1:5" ht="14.25" customHeight="1">
      <c r="A599" s="292"/>
      <c r="B599" s="292"/>
      <c r="C599" s="326"/>
      <c r="D599" s="292"/>
      <c r="E599" s="292"/>
    </row>
    <row r="600" spans="1:5" ht="14.25" customHeight="1">
      <c r="A600" s="292"/>
      <c r="B600" s="292"/>
      <c r="C600" s="326"/>
      <c r="D600" s="292"/>
      <c r="E600" s="292"/>
    </row>
    <row r="601" spans="1:5" ht="14.25" customHeight="1">
      <c r="A601" s="292"/>
      <c r="B601" s="292"/>
      <c r="C601" s="326"/>
      <c r="D601" s="292"/>
      <c r="E601" s="292"/>
    </row>
    <row r="602" spans="1:5" ht="14.25" customHeight="1">
      <c r="A602" s="292"/>
      <c r="B602" s="292"/>
      <c r="C602" s="326"/>
      <c r="D602" s="292"/>
      <c r="E602" s="292"/>
    </row>
    <row r="603" spans="1:5" ht="14.25" customHeight="1">
      <c r="A603" s="292"/>
      <c r="B603" s="292"/>
      <c r="C603" s="326"/>
      <c r="D603" s="292"/>
      <c r="E603" s="292"/>
    </row>
    <row r="604" spans="1:5" ht="14.25" customHeight="1">
      <c r="A604" s="292"/>
      <c r="B604" s="292"/>
      <c r="C604" s="326"/>
      <c r="D604" s="292"/>
      <c r="E604" s="292"/>
    </row>
    <row r="605" spans="1:5" ht="14.25" customHeight="1">
      <c r="A605" s="292"/>
      <c r="B605" s="292"/>
      <c r="C605" s="326"/>
      <c r="D605" s="292"/>
      <c r="E605" s="292"/>
    </row>
    <row r="606" spans="1:5" ht="14.25" customHeight="1">
      <c r="A606" s="292"/>
      <c r="B606" s="292"/>
      <c r="C606" s="326"/>
      <c r="D606" s="292"/>
      <c r="E606" s="292"/>
    </row>
    <row r="607" spans="1:5" ht="14.25" customHeight="1">
      <c r="A607" s="292"/>
      <c r="B607" s="292"/>
      <c r="C607" s="326"/>
      <c r="D607" s="292"/>
      <c r="E607" s="292"/>
    </row>
    <row r="608" spans="1:5" ht="14.25" customHeight="1">
      <c r="A608" s="292"/>
      <c r="B608" s="292"/>
      <c r="C608" s="326"/>
      <c r="D608" s="292"/>
      <c r="E608" s="292"/>
    </row>
    <row r="609" spans="1:5" ht="14.25" customHeight="1">
      <c r="A609" s="292"/>
      <c r="B609" s="292"/>
      <c r="C609" s="326"/>
      <c r="D609" s="292"/>
      <c r="E609" s="292"/>
    </row>
    <row r="610" spans="1:5" ht="14.25" customHeight="1">
      <c r="A610" s="292"/>
      <c r="B610" s="292"/>
      <c r="C610" s="326"/>
      <c r="D610" s="292"/>
      <c r="E610" s="292"/>
    </row>
    <row r="611" spans="1:5" ht="14.25" customHeight="1">
      <c r="A611" s="292"/>
      <c r="B611" s="292"/>
      <c r="C611" s="326"/>
      <c r="D611" s="292"/>
      <c r="E611" s="292"/>
    </row>
    <row r="612" spans="1:5" ht="14.25" customHeight="1">
      <c r="A612" s="292"/>
      <c r="B612" s="292"/>
      <c r="C612" s="326"/>
      <c r="D612" s="292"/>
      <c r="E612" s="292"/>
    </row>
    <row r="613" spans="1:5" ht="14.25" customHeight="1">
      <c r="A613" s="292"/>
      <c r="B613" s="292"/>
      <c r="C613" s="326"/>
      <c r="D613" s="292"/>
      <c r="E613" s="292"/>
    </row>
    <row r="614" spans="1:5" ht="14.25" customHeight="1">
      <c r="A614" s="292"/>
      <c r="B614" s="292"/>
      <c r="C614" s="326"/>
      <c r="D614" s="292"/>
      <c r="E614" s="292"/>
    </row>
    <row r="615" spans="1:5" ht="14.25" customHeight="1">
      <c r="A615" s="292"/>
      <c r="B615" s="292"/>
      <c r="C615" s="326"/>
      <c r="D615" s="292"/>
      <c r="E615" s="292"/>
    </row>
    <row r="616" spans="1:5" ht="14.25" customHeight="1">
      <c r="A616" s="292"/>
      <c r="B616" s="292"/>
      <c r="C616" s="326"/>
      <c r="D616" s="292"/>
      <c r="E616" s="292"/>
    </row>
    <row r="617" spans="1:5" ht="14.25" customHeight="1">
      <c r="A617" s="292"/>
      <c r="B617" s="292"/>
      <c r="C617" s="326"/>
      <c r="D617" s="292"/>
      <c r="E617" s="292"/>
    </row>
    <row r="618" spans="1:5" ht="14.25" customHeight="1">
      <c r="A618" s="292"/>
      <c r="B618" s="292"/>
      <c r="C618" s="326"/>
      <c r="D618" s="292"/>
      <c r="E618" s="292"/>
    </row>
    <row r="619" spans="1:5" ht="14.25" customHeight="1">
      <c r="A619" s="292"/>
      <c r="B619" s="292"/>
      <c r="C619" s="326"/>
      <c r="D619" s="292"/>
      <c r="E619" s="292"/>
    </row>
    <row r="620" spans="1:5" ht="14.25" customHeight="1">
      <c r="A620" s="292"/>
      <c r="B620" s="292"/>
      <c r="C620" s="326"/>
      <c r="D620" s="292"/>
      <c r="E620" s="292"/>
    </row>
    <row r="621" spans="1:5" ht="14.25" customHeight="1">
      <c r="A621" s="292"/>
      <c r="B621" s="292"/>
      <c r="C621" s="326"/>
      <c r="D621" s="292"/>
      <c r="E621" s="292"/>
    </row>
    <row r="622" spans="1:5" ht="14.25" customHeight="1">
      <c r="A622" s="292"/>
      <c r="B622" s="292"/>
      <c r="C622" s="326"/>
      <c r="D622" s="292"/>
      <c r="E622" s="292"/>
    </row>
    <row r="623" spans="1:5" ht="14.25" customHeight="1">
      <c r="A623" s="292"/>
      <c r="B623" s="292"/>
      <c r="C623" s="326"/>
      <c r="D623" s="292"/>
      <c r="E623" s="292"/>
    </row>
    <row r="624" spans="1:5" ht="14.25" customHeight="1">
      <c r="A624" s="292"/>
      <c r="B624" s="292"/>
      <c r="C624" s="326"/>
      <c r="D624" s="292"/>
      <c r="E624" s="292"/>
    </row>
    <row r="625" spans="1:5" ht="14.25" customHeight="1">
      <c r="A625" s="292"/>
      <c r="B625" s="292"/>
      <c r="C625" s="326"/>
      <c r="D625" s="292"/>
      <c r="E625" s="292"/>
    </row>
    <row r="626" spans="1:5" ht="14.25" customHeight="1">
      <c r="A626" s="292"/>
      <c r="B626" s="292"/>
      <c r="C626" s="326"/>
      <c r="D626" s="292"/>
      <c r="E626" s="292"/>
    </row>
    <row r="627" spans="1:5" ht="14.25" customHeight="1">
      <c r="A627" s="292"/>
      <c r="B627" s="292"/>
      <c r="C627" s="326"/>
      <c r="D627" s="292"/>
      <c r="E627" s="292"/>
    </row>
    <row r="628" spans="1:5" ht="14.25" customHeight="1">
      <c r="A628" s="292"/>
      <c r="B628" s="292"/>
      <c r="C628" s="326"/>
      <c r="D628" s="292"/>
      <c r="E628" s="292"/>
    </row>
    <row r="629" spans="1:5" ht="14.25" customHeight="1">
      <c r="A629" s="292"/>
      <c r="B629" s="292"/>
      <c r="C629" s="326"/>
      <c r="D629" s="292"/>
      <c r="E629" s="292"/>
    </row>
    <row r="630" spans="1:5" ht="14.25" customHeight="1">
      <c r="A630" s="292"/>
      <c r="B630" s="292"/>
      <c r="C630" s="326"/>
      <c r="D630" s="292"/>
      <c r="E630" s="292"/>
    </row>
    <row r="631" spans="1:5" ht="14.25" customHeight="1">
      <c r="A631" s="292"/>
      <c r="B631" s="292"/>
      <c r="C631" s="326"/>
      <c r="D631" s="292"/>
      <c r="E631" s="292"/>
    </row>
    <row r="632" spans="1:5" ht="14.25" customHeight="1">
      <c r="A632" s="292"/>
      <c r="B632" s="292"/>
      <c r="C632" s="326"/>
      <c r="D632" s="292"/>
      <c r="E632" s="292"/>
    </row>
    <row r="633" spans="1:5" ht="14.25" customHeight="1">
      <c r="A633" s="292"/>
      <c r="B633" s="292"/>
      <c r="C633" s="326"/>
      <c r="D633" s="292"/>
      <c r="E633" s="292"/>
    </row>
    <row r="634" spans="1:5" ht="14.25" customHeight="1">
      <c r="A634" s="292"/>
      <c r="B634" s="292"/>
      <c r="C634" s="326"/>
      <c r="D634" s="292"/>
      <c r="E634" s="292"/>
    </row>
    <row r="635" spans="1:5" ht="14.25" customHeight="1">
      <c r="A635" s="292"/>
      <c r="B635" s="292"/>
      <c r="C635" s="326"/>
      <c r="D635" s="292"/>
      <c r="E635" s="292"/>
    </row>
    <row r="636" spans="1:5" ht="14.25" customHeight="1">
      <c r="A636" s="292"/>
      <c r="B636" s="292"/>
      <c r="C636" s="326"/>
      <c r="D636" s="292"/>
      <c r="E636" s="292"/>
    </row>
    <row r="637" spans="1:5" ht="14.25" customHeight="1">
      <c r="A637" s="292"/>
      <c r="B637" s="292"/>
      <c r="C637" s="326"/>
      <c r="D637" s="292"/>
      <c r="E637" s="292"/>
    </row>
    <row r="638" spans="1:5" ht="14.25" customHeight="1">
      <c r="A638" s="292"/>
      <c r="B638" s="292"/>
      <c r="C638" s="326"/>
      <c r="D638" s="292"/>
      <c r="E638" s="292"/>
    </row>
    <row r="639" spans="1:5" ht="14.25" customHeight="1">
      <c r="A639" s="292"/>
      <c r="B639" s="292"/>
      <c r="C639" s="326"/>
      <c r="D639" s="292"/>
      <c r="E639" s="292"/>
    </row>
    <row r="640" spans="1:5" ht="14.25" customHeight="1">
      <c r="A640" s="292"/>
      <c r="B640" s="292"/>
      <c r="C640" s="326"/>
      <c r="D640" s="292"/>
      <c r="E640" s="292"/>
    </row>
    <row r="641" spans="1:5" ht="14.25" customHeight="1">
      <c r="A641" s="292"/>
      <c r="B641" s="292"/>
      <c r="C641" s="326"/>
      <c r="D641" s="292"/>
      <c r="E641" s="292"/>
    </row>
    <row r="642" spans="1:5" ht="14.25" customHeight="1">
      <c r="A642" s="292"/>
      <c r="B642" s="292"/>
      <c r="C642" s="326"/>
      <c r="D642" s="292"/>
      <c r="E642" s="292"/>
    </row>
    <row r="643" spans="1:5" ht="14.25" customHeight="1">
      <c r="A643" s="292"/>
      <c r="B643" s="292"/>
      <c r="C643" s="326"/>
      <c r="D643" s="292"/>
      <c r="E643" s="292"/>
    </row>
    <row r="644" spans="1:5" ht="14.25" customHeight="1">
      <c r="A644" s="292"/>
      <c r="B644" s="292"/>
      <c r="C644" s="326"/>
      <c r="D644" s="292"/>
      <c r="E644" s="292"/>
    </row>
    <row r="645" spans="1:5" ht="14.25" customHeight="1">
      <c r="A645" s="292"/>
      <c r="B645" s="292"/>
      <c r="C645" s="326"/>
      <c r="D645" s="292"/>
      <c r="E645" s="292"/>
    </row>
    <row r="646" spans="1:5" ht="14.25" customHeight="1">
      <c r="A646" s="292"/>
      <c r="B646" s="292"/>
      <c r="C646" s="326"/>
      <c r="D646" s="292"/>
      <c r="E646" s="292"/>
    </row>
    <row r="647" spans="1:5" ht="14.25" customHeight="1">
      <c r="A647" s="292"/>
      <c r="B647" s="292"/>
      <c r="C647" s="326"/>
      <c r="D647" s="292"/>
      <c r="E647" s="292"/>
    </row>
    <row r="648" spans="1:5" ht="14.25" customHeight="1">
      <c r="A648" s="292"/>
      <c r="B648" s="292"/>
      <c r="C648" s="326"/>
      <c r="D648" s="292"/>
      <c r="E648" s="292"/>
    </row>
    <row r="649" spans="1:5" ht="14.25" customHeight="1">
      <c r="A649" s="292"/>
      <c r="B649" s="292"/>
      <c r="C649" s="326"/>
      <c r="D649" s="292"/>
      <c r="E649" s="292"/>
    </row>
    <row r="650" spans="1:5" ht="14.25" customHeight="1">
      <c r="A650" s="292"/>
      <c r="B650" s="292"/>
      <c r="C650" s="326"/>
      <c r="D650" s="292"/>
      <c r="E650" s="292"/>
    </row>
    <row r="651" spans="1:5" ht="14.25" customHeight="1">
      <c r="A651" s="292"/>
      <c r="B651" s="292"/>
      <c r="C651" s="326"/>
      <c r="D651" s="292"/>
      <c r="E651" s="292"/>
    </row>
    <row r="652" spans="1:5" ht="14.25" customHeight="1">
      <c r="A652" s="292"/>
      <c r="B652" s="292"/>
      <c r="C652" s="326"/>
      <c r="D652" s="292"/>
      <c r="E652" s="292"/>
    </row>
    <row r="653" spans="1:5" ht="14.25" customHeight="1">
      <c r="A653" s="292"/>
      <c r="B653" s="292"/>
      <c r="C653" s="326"/>
      <c r="D653" s="292"/>
      <c r="E653" s="292"/>
    </row>
    <row r="654" spans="1:5" ht="14.25" customHeight="1">
      <c r="A654" s="292"/>
      <c r="B654" s="292"/>
      <c r="C654" s="326"/>
      <c r="D654" s="292"/>
      <c r="E654" s="292"/>
    </row>
    <row r="655" spans="1:5" ht="14.25" customHeight="1">
      <c r="A655" s="292"/>
      <c r="B655" s="292"/>
      <c r="C655" s="326"/>
      <c r="D655" s="292"/>
      <c r="E655" s="292"/>
    </row>
    <row r="656" spans="1:5" ht="14.25" customHeight="1">
      <c r="A656" s="292"/>
      <c r="B656" s="292"/>
      <c r="C656" s="326"/>
      <c r="D656" s="292"/>
      <c r="E656" s="292"/>
    </row>
    <row r="657" spans="1:5" ht="14.25" customHeight="1">
      <c r="A657" s="292"/>
      <c r="B657" s="292"/>
      <c r="C657" s="326"/>
      <c r="D657" s="292"/>
      <c r="E657" s="292"/>
    </row>
    <row r="658" spans="1:5" ht="14.25" customHeight="1">
      <c r="A658" s="292"/>
      <c r="B658" s="292"/>
      <c r="C658" s="326"/>
      <c r="D658" s="292"/>
      <c r="E658" s="292"/>
    </row>
    <row r="659" spans="1:5" ht="14.25" customHeight="1">
      <c r="A659" s="292"/>
      <c r="B659" s="292"/>
      <c r="C659" s="326"/>
      <c r="D659" s="292"/>
      <c r="E659" s="292"/>
    </row>
    <row r="660" spans="1:5" ht="14.25" customHeight="1">
      <c r="A660" s="292"/>
      <c r="B660" s="292"/>
      <c r="C660" s="326"/>
      <c r="D660" s="292"/>
      <c r="E660" s="292"/>
    </row>
    <row r="661" spans="1:5" ht="14.25" customHeight="1">
      <c r="A661" s="292"/>
      <c r="B661" s="292"/>
      <c r="C661" s="326"/>
      <c r="D661" s="292"/>
      <c r="E661" s="292"/>
    </row>
    <row r="662" spans="1:5" ht="14.25" customHeight="1">
      <c r="A662" s="292"/>
      <c r="B662" s="292"/>
      <c r="C662" s="326"/>
      <c r="D662" s="292"/>
      <c r="E662" s="292"/>
    </row>
    <row r="663" spans="1:5" ht="14.25" customHeight="1">
      <c r="A663" s="292"/>
      <c r="B663" s="292"/>
      <c r="C663" s="326"/>
      <c r="D663" s="292"/>
      <c r="E663" s="292"/>
    </row>
    <row r="664" spans="1:5" ht="14.25" customHeight="1">
      <c r="A664" s="292"/>
      <c r="B664" s="292"/>
      <c r="C664" s="326"/>
      <c r="D664" s="292"/>
      <c r="E664" s="292"/>
    </row>
    <row r="665" spans="1:5" ht="14.25" customHeight="1">
      <c r="A665" s="292"/>
      <c r="B665" s="292"/>
      <c r="C665" s="326"/>
      <c r="D665" s="292"/>
      <c r="E665" s="292"/>
    </row>
    <row r="666" spans="1:5" ht="14.25" customHeight="1">
      <c r="A666" s="292"/>
      <c r="B666" s="292"/>
      <c r="C666" s="326"/>
      <c r="D666" s="292"/>
      <c r="E666" s="292"/>
    </row>
    <row r="667" spans="1:5" ht="14.25" customHeight="1">
      <c r="A667" s="292"/>
      <c r="B667" s="292"/>
      <c r="C667" s="326"/>
      <c r="D667" s="292"/>
      <c r="E667" s="292"/>
    </row>
    <row r="668" spans="1:5" ht="14.25" customHeight="1">
      <c r="A668" s="292"/>
      <c r="B668" s="292"/>
      <c r="C668" s="326"/>
      <c r="D668" s="292"/>
      <c r="E668" s="292"/>
    </row>
    <row r="669" spans="1:5" ht="14.25" customHeight="1">
      <c r="A669" s="292"/>
      <c r="B669" s="292"/>
      <c r="C669" s="326"/>
      <c r="D669" s="292"/>
      <c r="E669" s="292"/>
    </row>
    <row r="670" spans="1:5" ht="14.25" customHeight="1">
      <c r="A670" s="292"/>
      <c r="B670" s="292"/>
      <c r="C670" s="326"/>
      <c r="D670" s="292"/>
      <c r="E670" s="292"/>
    </row>
    <row r="671" spans="1:5" ht="14.25" customHeight="1">
      <c r="A671" s="292"/>
      <c r="B671" s="292"/>
      <c r="C671" s="326"/>
      <c r="D671" s="292"/>
      <c r="E671" s="292"/>
    </row>
    <row r="672" spans="1:5" ht="14.25" customHeight="1">
      <c r="A672" s="292"/>
      <c r="B672" s="292"/>
      <c r="C672" s="326"/>
      <c r="D672" s="292"/>
      <c r="E672" s="292"/>
    </row>
    <row r="673" spans="1:5" ht="14.25" customHeight="1">
      <c r="A673" s="292"/>
      <c r="B673" s="292"/>
      <c r="C673" s="326"/>
      <c r="D673" s="292"/>
      <c r="E673" s="292"/>
    </row>
    <row r="674" spans="1:5" ht="14.25" customHeight="1">
      <c r="A674" s="292"/>
      <c r="B674" s="292"/>
      <c r="C674" s="326"/>
      <c r="D674" s="292"/>
      <c r="E674" s="292"/>
    </row>
    <row r="675" spans="1:5" ht="14.25" customHeight="1">
      <c r="A675" s="292"/>
      <c r="B675" s="292"/>
      <c r="C675" s="326"/>
      <c r="D675" s="292"/>
      <c r="E675" s="292"/>
    </row>
    <row r="676" spans="1:5" ht="14.25" customHeight="1">
      <c r="A676" s="292"/>
      <c r="B676" s="292"/>
      <c r="C676" s="326"/>
      <c r="D676" s="292"/>
      <c r="E676" s="292"/>
    </row>
    <row r="677" spans="1:5" ht="14.25" customHeight="1">
      <c r="A677" s="292"/>
      <c r="B677" s="292"/>
      <c r="C677" s="326"/>
      <c r="D677" s="292"/>
      <c r="E677" s="292"/>
    </row>
    <row r="678" spans="1:5" ht="14.25" customHeight="1">
      <c r="A678" s="292"/>
      <c r="B678" s="292"/>
      <c r="C678" s="326"/>
      <c r="D678" s="292"/>
      <c r="E678" s="292"/>
    </row>
    <row r="679" spans="1:5" ht="14.25" customHeight="1">
      <c r="A679" s="292"/>
      <c r="B679" s="292"/>
      <c r="C679" s="326"/>
      <c r="D679" s="292"/>
      <c r="E679" s="292"/>
    </row>
    <row r="680" spans="1:5" ht="14.25" customHeight="1">
      <c r="A680" s="292"/>
      <c r="B680" s="292"/>
      <c r="C680" s="326"/>
      <c r="D680" s="292"/>
      <c r="E680" s="292"/>
    </row>
    <row r="681" spans="1:5" ht="14.25" customHeight="1">
      <c r="A681" s="292"/>
      <c r="B681" s="292"/>
      <c r="C681" s="326"/>
      <c r="D681" s="292"/>
      <c r="E681" s="292"/>
    </row>
    <row r="682" spans="1:5" ht="14.25" customHeight="1">
      <c r="A682" s="292"/>
      <c r="B682" s="292"/>
      <c r="C682" s="326"/>
      <c r="D682" s="292"/>
      <c r="E682" s="292"/>
    </row>
    <row r="683" spans="1:5" ht="14.25" customHeight="1">
      <c r="A683" s="292"/>
      <c r="B683" s="292"/>
      <c r="C683" s="326"/>
      <c r="D683" s="292"/>
      <c r="E683" s="292"/>
    </row>
    <row r="684" spans="1:5" ht="14.25" customHeight="1">
      <c r="A684" s="292"/>
      <c r="B684" s="292"/>
      <c r="C684" s="326"/>
      <c r="D684" s="292"/>
      <c r="E684" s="292"/>
    </row>
    <row r="685" spans="1:5" ht="14.25" customHeight="1">
      <c r="A685" s="292"/>
      <c r="B685" s="292"/>
      <c r="C685" s="326"/>
      <c r="D685" s="292"/>
      <c r="E685" s="292"/>
    </row>
    <row r="686" spans="1:5" ht="14.25" customHeight="1">
      <c r="A686" s="292"/>
      <c r="B686" s="292"/>
      <c r="C686" s="326"/>
      <c r="D686" s="292"/>
      <c r="E686" s="292"/>
    </row>
    <row r="687" spans="1:5" ht="14.25" customHeight="1">
      <c r="A687" s="292"/>
      <c r="B687" s="292"/>
      <c r="C687" s="326"/>
      <c r="D687" s="292"/>
      <c r="E687" s="292"/>
    </row>
    <row r="688" spans="1:5" ht="14.25" customHeight="1">
      <c r="A688" s="292"/>
      <c r="B688" s="292"/>
      <c r="C688" s="326"/>
      <c r="D688" s="292"/>
      <c r="E688" s="292"/>
    </row>
    <row r="689" spans="1:5" ht="14.25" customHeight="1">
      <c r="A689" s="292"/>
      <c r="B689" s="292"/>
      <c r="C689" s="326"/>
      <c r="D689" s="292"/>
      <c r="E689" s="292"/>
    </row>
    <row r="690" spans="1:5" ht="14.25" customHeight="1">
      <c r="A690" s="292"/>
      <c r="B690" s="292"/>
      <c r="C690" s="326"/>
      <c r="D690" s="292"/>
      <c r="E690" s="292"/>
    </row>
    <row r="691" spans="1:5" ht="14.25" customHeight="1">
      <c r="A691" s="292"/>
      <c r="B691" s="292"/>
      <c r="C691" s="326"/>
      <c r="D691" s="292"/>
      <c r="E691" s="292"/>
    </row>
    <row r="692" spans="1:5" ht="14.25" customHeight="1">
      <c r="A692" s="292"/>
      <c r="B692" s="292"/>
      <c r="C692" s="326"/>
      <c r="D692" s="292"/>
      <c r="E692" s="292"/>
    </row>
    <row r="693" spans="1:5" ht="14.25" customHeight="1">
      <c r="A693" s="292"/>
      <c r="B693" s="292"/>
      <c r="C693" s="326"/>
      <c r="D693" s="292"/>
      <c r="E693" s="292"/>
    </row>
    <row r="694" spans="1:5" ht="14.25" customHeight="1">
      <c r="A694" s="292"/>
      <c r="B694" s="292"/>
      <c r="C694" s="326"/>
      <c r="D694" s="292"/>
      <c r="E694" s="292"/>
    </row>
    <row r="695" spans="1:5" ht="14.25" customHeight="1">
      <c r="A695" s="292"/>
      <c r="B695" s="292"/>
      <c r="C695" s="326"/>
      <c r="D695" s="292"/>
      <c r="E695" s="292"/>
    </row>
    <row r="696" spans="1:5" ht="14.25" customHeight="1">
      <c r="A696" s="292"/>
      <c r="B696" s="292"/>
      <c r="C696" s="326"/>
      <c r="D696" s="292"/>
      <c r="E696" s="292"/>
    </row>
    <row r="697" spans="1:5" ht="14.25" customHeight="1">
      <c r="A697" s="292"/>
      <c r="B697" s="292"/>
      <c r="C697" s="326"/>
      <c r="D697" s="292"/>
      <c r="E697" s="292"/>
    </row>
    <row r="698" spans="1:5" ht="14.25" customHeight="1">
      <c r="A698" s="292"/>
      <c r="B698" s="292"/>
      <c r="C698" s="326"/>
      <c r="D698" s="292"/>
      <c r="E698" s="292"/>
    </row>
    <row r="699" spans="1:5" ht="14.25" customHeight="1">
      <c r="A699" s="292"/>
      <c r="B699" s="292"/>
      <c r="C699" s="326"/>
      <c r="D699" s="292"/>
      <c r="E699" s="292"/>
    </row>
    <row r="700" spans="1:5" ht="14.25" customHeight="1">
      <c r="A700" s="292"/>
      <c r="B700" s="292"/>
      <c r="C700" s="326"/>
      <c r="D700" s="292"/>
      <c r="E700" s="292"/>
    </row>
    <row r="701" spans="1:5" ht="14.25" customHeight="1">
      <c r="A701" s="292"/>
      <c r="B701" s="292"/>
      <c r="C701" s="326"/>
      <c r="D701" s="292"/>
      <c r="E701" s="292"/>
    </row>
    <row r="702" spans="1:5" ht="14.25" customHeight="1">
      <c r="A702" s="292"/>
      <c r="B702" s="292"/>
      <c r="C702" s="326"/>
      <c r="D702" s="292"/>
      <c r="E702" s="292"/>
    </row>
    <row r="703" spans="1:5" ht="14.25" customHeight="1">
      <c r="A703" s="292"/>
      <c r="B703" s="292"/>
      <c r="C703" s="326"/>
      <c r="D703" s="292"/>
      <c r="E703" s="292"/>
    </row>
    <row r="704" spans="1:5" ht="14.25" customHeight="1">
      <c r="A704" s="292"/>
      <c r="B704" s="292"/>
      <c r="C704" s="326"/>
      <c r="D704" s="292"/>
      <c r="E704" s="292"/>
    </row>
    <row r="705" spans="1:5" ht="14.25" customHeight="1">
      <c r="A705" s="292"/>
      <c r="B705" s="292"/>
      <c r="C705" s="326"/>
      <c r="D705" s="292"/>
      <c r="E705" s="292"/>
    </row>
    <row r="706" spans="1:5" ht="14.25" customHeight="1">
      <c r="A706" s="292"/>
      <c r="B706" s="292"/>
      <c r="C706" s="326"/>
      <c r="D706" s="292"/>
      <c r="E706" s="292"/>
    </row>
    <row r="707" spans="1:5" ht="14.25" customHeight="1">
      <c r="A707" s="292"/>
      <c r="B707" s="292"/>
      <c r="C707" s="326"/>
      <c r="D707" s="292"/>
      <c r="E707" s="292"/>
    </row>
    <row r="708" spans="1:5" ht="14.25" customHeight="1">
      <c r="A708" s="292"/>
      <c r="B708" s="292"/>
      <c r="C708" s="326"/>
      <c r="D708" s="292"/>
      <c r="E708" s="292"/>
    </row>
    <row r="709" spans="1:5" ht="14.25" customHeight="1">
      <c r="A709" s="292"/>
      <c r="B709" s="292"/>
      <c r="C709" s="326"/>
      <c r="D709" s="292"/>
      <c r="E709" s="292"/>
    </row>
    <row r="710" spans="1:5" ht="14.25" customHeight="1">
      <c r="A710" s="292"/>
      <c r="B710" s="292"/>
      <c r="C710" s="326"/>
      <c r="D710" s="292"/>
      <c r="E710" s="292"/>
    </row>
    <row r="711" spans="1:5" ht="14.25" customHeight="1">
      <c r="A711" s="292"/>
      <c r="B711" s="292"/>
      <c r="C711" s="326"/>
      <c r="D711" s="292"/>
      <c r="E711" s="292"/>
    </row>
    <row r="712" spans="1:5" ht="14.25" customHeight="1">
      <c r="A712" s="292"/>
      <c r="B712" s="292"/>
      <c r="C712" s="326"/>
      <c r="D712" s="292"/>
      <c r="E712" s="292"/>
    </row>
    <row r="713" spans="1:5" ht="14.25" customHeight="1">
      <c r="A713" s="292"/>
      <c r="B713" s="292"/>
      <c r="C713" s="326"/>
      <c r="D713" s="292"/>
      <c r="E713" s="292"/>
    </row>
    <row r="714" spans="1:5" ht="14.25" customHeight="1">
      <c r="A714" s="292"/>
      <c r="B714" s="292"/>
      <c r="C714" s="326"/>
      <c r="D714" s="292"/>
      <c r="E714" s="292"/>
    </row>
    <row r="715" spans="1:5" ht="14.25" customHeight="1">
      <c r="A715" s="292"/>
      <c r="B715" s="292"/>
      <c r="C715" s="326"/>
      <c r="D715" s="292"/>
      <c r="E715" s="292"/>
    </row>
    <row r="716" spans="1:5" ht="14.25" customHeight="1">
      <c r="A716" s="292"/>
      <c r="B716" s="292"/>
      <c r="C716" s="326"/>
      <c r="D716" s="292"/>
      <c r="E716" s="292"/>
    </row>
    <row r="717" spans="1:5" ht="14.25" customHeight="1">
      <c r="A717" s="292"/>
      <c r="B717" s="292"/>
      <c r="C717" s="326"/>
      <c r="D717" s="292"/>
      <c r="E717" s="292"/>
    </row>
    <row r="718" spans="1:5" ht="14.25" customHeight="1">
      <c r="A718" s="292"/>
      <c r="B718" s="292"/>
      <c r="C718" s="326"/>
      <c r="D718" s="292"/>
      <c r="E718" s="292"/>
    </row>
    <row r="719" spans="1:5" ht="14.25" customHeight="1">
      <c r="A719" s="292"/>
      <c r="B719" s="292"/>
      <c r="C719" s="326"/>
      <c r="D719" s="292"/>
      <c r="E719" s="292"/>
    </row>
    <row r="720" spans="1:5" ht="14.25" customHeight="1">
      <c r="A720" s="292"/>
      <c r="B720" s="292"/>
      <c r="C720" s="326"/>
      <c r="D720" s="292"/>
      <c r="E720" s="292"/>
    </row>
    <row r="721" spans="1:5" ht="14.25" customHeight="1">
      <c r="A721" s="292"/>
      <c r="B721" s="292"/>
      <c r="C721" s="326"/>
      <c r="D721" s="292"/>
      <c r="E721" s="292"/>
    </row>
    <row r="722" spans="1:5" ht="14.25" customHeight="1">
      <c r="A722" s="292"/>
      <c r="B722" s="292"/>
      <c r="C722" s="326"/>
      <c r="D722" s="292"/>
      <c r="E722" s="292"/>
    </row>
    <row r="723" spans="1:5" ht="14.25" customHeight="1">
      <c r="A723" s="292"/>
      <c r="B723" s="292"/>
      <c r="C723" s="326"/>
      <c r="D723" s="292"/>
      <c r="E723" s="292"/>
    </row>
    <row r="724" spans="1:5" ht="14.25" customHeight="1">
      <c r="A724" s="292"/>
      <c r="B724" s="292"/>
      <c r="C724" s="326"/>
      <c r="D724" s="292"/>
      <c r="E724" s="292"/>
    </row>
    <row r="725" spans="1:5" ht="14.25" customHeight="1">
      <c r="A725" s="292"/>
      <c r="B725" s="292"/>
      <c r="C725" s="326"/>
      <c r="D725" s="292"/>
      <c r="E725" s="292"/>
    </row>
    <row r="726" spans="1:5" ht="14.25" customHeight="1">
      <c r="A726" s="292"/>
      <c r="B726" s="292"/>
      <c r="C726" s="326"/>
      <c r="D726" s="292"/>
      <c r="E726" s="292"/>
    </row>
    <row r="727" spans="1:5" ht="14.25" customHeight="1">
      <c r="A727" s="292"/>
      <c r="B727" s="292"/>
      <c r="C727" s="326"/>
      <c r="D727" s="292"/>
      <c r="E727" s="292"/>
    </row>
    <row r="728" spans="1:5" ht="14.25" customHeight="1">
      <c r="A728" s="292"/>
      <c r="B728" s="292"/>
      <c r="C728" s="326"/>
      <c r="D728" s="292"/>
      <c r="E728" s="292"/>
    </row>
    <row r="729" spans="1:5" ht="14.25" customHeight="1">
      <c r="A729" s="292"/>
      <c r="B729" s="292"/>
      <c r="C729" s="326"/>
      <c r="D729" s="292"/>
      <c r="E729" s="292"/>
    </row>
    <row r="730" spans="1:5" ht="14.25" customHeight="1">
      <c r="A730" s="292"/>
      <c r="B730" s="292"/>
      <c r="C730" s="326"/>
      <c r="D730" s="292"/>
      <c r="E730" s="292"/>
    </row>
    <row r="731" spans="1:5" ht="14.25" customHeight="1">
      <c r="A731" s="292"/>
      <c r="B731" s="292"/>
      <c r="C731" s="326"/>
      <c r="D731" s="292"/>
      <c r="E731" s="292"/>
    </row>
    <row r="732" spans="1:5" ht="14.25" customHeight="1">
      <c r="A732" s="292"/>
      <c r="B732" s="292"/>
      <c r="C732" s="326"/>
      <c r="D732" s="292"/>
      <c r="E732" s="292"/>
    </row>
    <row r="733" spans="1:5" ht="14.25" customHeight="1">
      <c r="A733" s="292"/>
      <c r="B733" s="292"/>
      <c r="C733" s="326"/>
      <c r="D733" s="292"/>
      <c r="E733" s="292"/>
    </row>
    <row r="734" spans="1:5" ht="14.25" customHeight="1">
      <c r="A734" s="292"/>
      <c r="B734" s="292"/>
      <c r="C734" s="326"/>
      <c r="D734" s="292"/>
      <c r="E734" s="292"/>
    </row>
    <row r="735" spans="1:5" ht="14.25" customHeight="1">
      <c r="A735" s="292"/>
      <c r="B735" s="292"/>
      <c r="C735" s="326"/>
      <c r="D735" s="292"/>
      <c r="E735" s="292"/>
    </row>
    <row r="736" spans="1:5" ht="14.25" customHeight="1">
      <c r="A736" s="292"/>
      <c r="B736" s="292"/>
      <c r="C736" s="326"/>
      <c r="D736" s="292"/>
      <c r="E736" s="292"/>
    </row>
    <row r="737" spans="1:5" ht="14.25" customHeight="1">
      <c r="A737" s="292"/>
      <c r="B737" s="292"/>
      <c r="C737" s="326"/>
      <c r="D737" s="292"/>
      <c r="E737" s="292"/>
    </row>
    <row r="738" spans="1:5" ht="14.25" customHeight="1">
      <c r="A738" s="292"/>
      <c r="B738" s="292"/>
      <c r="C738" s="326"/>
      <c r="D738" s="292"/>
      <c r="E738" s="292"/>
    </row>
    <row r="739" spans="1:5" ht="14.25" customHeight="1">
      <c r="A739" s="292"/>
      <c r="B739" s="292"/>
      <c r="C739" s="326"/>
      <c r="D739" s="292"/>
      <c r="E739" s="292"/>
    </row>
    <row r="740" spans="1:5" ht="14.25" customHeight="1">
      <c r="A740" s="292"/>
      <c r="B740" s="292"/>
      <c r="C740" s="326"/>
      <c r="D740" s="292"/>
      <c r="E740" s="292"/>
    </row>
    <row r="741" spans="1:5" ht="14.25" customHeight="1">
      <c r="A741" s="292"/>
      <c r="B741" s="292"/>
      <c r="C741" s="326"/>
      <c r="D741" s="292"/>
      <c r="E741" s="292"/>
    </row>
    <row r="742" spans="1:5" ht="14.25" customHeight="1">
      <c r="A742" s="292"/>
      <c r="B742" s="292"/>
      <c r="C742" s="326"/>
      <c r="D742" s="292"/>
      <c r="E742" s="292"/>
    </row>
    <row r="743" spans="1:5" ht="14.25" customHeight="1">
      <c r="A743" s="292"/>
      <c r="B743" s="292"/>
      <c r="C743" s="326"/>
      <c r="D743" s="292"/>
      <c r="E743" s="292"/>
    </row>
    <row r="744" spans="1:5" ht="14.25" customHeight="1">
      <c r="A744" s="292"/>
      <c r="B744" s="292"/>
      <c r="C744" s="326"/>
      <c r="D744" s="292"/>
      <c r="E744" s="292"/>
    </row>
    <row r="745" spans="1:5" ht="14.25" customHeight="1">
      <c r="A745" s="292"/>
      <c r="B745" s="292"/>
      <c r="C745" s="326"/>
      <c r="D745" s="292"/>
      <c r="E745" s="292"/>
    </row>
    <row r="746" spans="1:5" ht="14.25" customHeight="1">
      <c r="A746" s="292"/>
      <c r="B746" s="292"/>
      <c r="C746" s="326"/>
      <c r="D746" s="292"/>
      <c r="E746" s="292"/>
    </row>
    <row r="747" spans="1:5" ht="14.25" customHeight="1">
      <c r="A747" s="292"/>
      <c r="B747" s="292"/>
      <c r="C747" s="326"/>
      <c r="D747" s="292"/>
      <c r="E747" s="292"/>
    </row>
    <row r="748" spans="1:5" ht="14.25" customHeight="1">
      <c r="A748" s="292"/>
      <c r="B748" s="292"/>
      <c r="C748" s="326"/>
      <c r="D748" s="292"/>
      <c r="E748" s="292"/>
    </row>
    <row r="749" spans="1:5" ht="14.25" customHeight="1">
      <c r="A749" s="292"/>
      <c r="B749" s="292"/>
      <c r="C749" s="326"/>
      <c r="D749" s="292"/>
      <c r="E749" s="292"/>
    </row>
    <row r="750" spans="1:5" ht="14.25" customHeight="1">
      <c r="A750" s="292"/>
      <c r="B750" s="292"/>
      <c r="C750" s="326"/>
      <c r="D750" s="292"/>
      <c r="E750" s="292"/>
    </row>
    <row r="751" spans="1:5" ht="14.25" customHeight="1">
      <c r="A751" s="292"/>
      <c r="B751" s="292"/>
      <c r="C751" s="326"/>
      <c r="D751" s="292"/>
      <c r="E751" s="292"/>
    </row>
    <row r="752" spans="1:5" ht="14.25" customHeight="1">
      <c r="A752" s="292"/>
      <c r="B752" s="292"/>
      <c r="C752" s="326"/>
      <c r="D752" s="292"/>
      <c r="E752" s="292"/>
    </row>
    <row r="753" spans="1:5" ht="14.25" customHeight="1">
      <c r="A753" s="292"/>
      <c r="B753" s="292"/>
      <c r="C753" s="326"/>
      <c r="D753" s="292"/>
      <c r="E753" s="292"/>
    </row>
    <row r="754" spans="1:5" ht="14.25" customHeight="1">
      <c r="A754" s="292"/>
      <c r="B754" s="292"/>
      <c r="C754" s="326"/>
      <c r="D754" s="292"/>
      <c r="E754" s="292"/>
    </row>
    <row r="755" spans="1:5" ht="14.25" customHeight="1">
      <c r="A755" s="292"/>
      <c r="B755" s="292"/>
      <c r="C755" s="326"/>
      <c r="D755" s="292"/>
      <c r="E755" s="292"/>
    </row>
    <row r="756" spans="1:5" ht="14.25" customHeight="1">
      <c r="A756" s="292"/>
      <c r="B756" s="292"/>
      <c r="C756" s="326"/>
      <c r="D756" s="292"/>
      <c r="E756" s="292"/>
    </row>
    <row r="757" spans="1:5" ht="14.25" customHeight="1">
      <c r="A757" s="292"/>
      <c r="B757" s="292"/>
      <c r="C757" s="326"/>
      <c r="D757" s="292"/>
      <c r="E757" s="292"/>
    </row>
    <row r="758" spans="1:5" ht="14.25" customHeight="1">
      <c r="A758" s="292"/>
      <c r="B758" s="292"/>
      <c r="C758" s="326"/>
      <c r="D758" s="292"/>
      <c r="E758" s="292"/>
    </row>
    <row r="759" spans="1:5" ht="14.25" customHeight="1">
      <c r="A759" s="292"/>
      <c r="B759" s="292"/>
      <c r="C759" s="326"/>
      <c r="D759" s="292"/>
      <c r="E759" s="292"/>
    </row>
    <row r="760" spans="1:5" ht="14.25" customHeight="1">
      <c r="A760" s="292"/>
      <c r="B760" s="292"/>
      <c r="C760" s="326"/>
      <c r="D760" s="292"/>
      <c r="E760" s="292"/>
    </row>
    <row r="761" spans="1:5" ht="14.25" customHeight="1">
      <c r="A761" s="292"/>
      <c r="B761" s="292"/>
      <c r="C761" s="326"/>
      <c r="D761" s="292"/>
      <c r="E761" s="292"/>
    </row>
    <row r="762" spans="1:5" ht="14.25" customHeight="1">
      <c r="A762" s="292"/>
      <c r="B762" s="292"/>
      <c r="C762" s="326"/>
      <c r="D762" s="292"/>
      <c r="E762" s="292"/>
    </row>
    <row r="763" spans="1:5" ht="14.25" customHeight="1">
      <c r="A763" s="292"/>
      <c r="B763" s="292"/>
      <c r="C763" s="326"/>
      <c r="D763" s="292"/>
      <c r="E763" s="292"/>
    </row>
    <row r="764" spans="1:5" ht="14.25" customHeight="1">
      <c r="A764" s="292"/>
      <c r="B764" s="292"/>
      <c r="C764" s="326"/>
      <c r="D764" s="292"/>
      <c r="E764" s="292"/>
    </row>
    <row r="765" spans="1:5" ht="14.25" customHeight="1">
      <c r="A765" s="292"/>
      <c r="B765" s="292"/>
      <c r="C765" s="326"/>
      <c r="D765" s="292"/>
      <c r="E765" s="292"/>
    </row>
    <row r="766" spans="1:5" ht="14.25" customHeight="1">
      <c r="A766" s="292"/>
      <c r="B766" s="292"/>
      <c r="C766" s="326"/>
      <c r="D766" s="292"/>
      <c r="E766" s="292"/>
    </row>
    <row r="767" spans="1:5" ht="14.25" customHeight="1">
      <c r="A767" s="292"/>
      <c r="B767" s="292"/>
      <c r="C767" s="326"/>
      <c r="D767" s="292"/>
      <c r="E767" s="292"/>
    </row>
    <row r="768" spans="1:5" ht="14.25" customHeight="1">
      <c r="A768" s="292"/>
      <c r="B768" s="292"/>
      <c r="C768" s="326"/>
      <c r="D768" s="292"/>
      <c r="E768" s="292"/>
    </row>
    <row r="769" spans="1:5" ht="14.25" customHeight="1">
      <c r="A769" s="292"/>
      <c r="B769" s="292"/>
      <c r="C769" s="326"/>
      <c r="D769" s="292"/>
      <c r="E769" s="292"/>
    </row>
    <row r="770" spans="1:5" ht="14.25" customHeight="1">
      <c r="A770" s="292"/>
      <c r="B770" s="292"/>
      <c r="C770" s="326"/>
      <c r="D770" s="292"/>
      <c r="E770" s="292"/>
    </row>
    <row r="771" spans="1:5" ht="14.25" customHeight="1">
      <c r="A771" s="292"/>
      <c r="B771" s="292"/>
      <c r="C771" s="326"/>
      <c r="D771" s="292"/>
      <c r="E771" s="292"/>
    </row>
    <row r="772" spans="1:5" ht="14.25" customHeight="1">
      <c r="A772" s="292"/>
      <c r="B772" s="292"/>
      <c r="C772" s="326"/>
      <c r="D772" s="292"/>
      <c r="E772" s="292"/>
    </row>
    <row r="773" spans="1:5" ht="14.25" customHeight="1">
      <c r="A773" s="292"/>
      <c r="B773" s="292"/>
      <c r="C773" s="326"/>
      <c r="D773" s="292"/>
      <c r="E773" s="292"/>
    </row>
    <row r="774" spans="1:5" ht="14.25" customHeight="1">
      <c r="A774" s="292"/>
      <c r="B774" s="292"/>
      <c r="C774" s="326"/>
      <c r="D774" s="292"/>
      <c r="E774" s="292"/>
    </row>
    <row r="775" spans="1:5" ht="14.25" customHeight="1">
      <c r="A775" s="292"/>
      <c r="B775" s="292"/>
      <c r="C775" s="326"/>
      <c r="D775" s="292"/>
      <c r="E775" s="292"/>
    </row>
    <row r="776" spans="1:5" ht="14.25" customHeight="1">
      <c r="A776" s="292"/>
      <c r="B776" s="292"/>
      <c r="C776" s="326"/>
      <c r="D776" s="292"/>
      <c r="E776" s="292"/>
    </row>
    <row r="777" spans="1:5" ht="14.25" customHeight="1">
      <c r="A777" s="292"/>
      <c r="B777" s="292"/>
      <c r="C777" s="326"/>
      <c r="D777" s="292"/>
      <c r="E777" s="292"/>
    </row>
    <row r="778" spans="1:5" ht="14.25" customHeight="1">
      <c r="A778" s="292"/>
      <c r="B778" s="292"/>
      <c r="C778" s="326"/>
      <c r="D778" s="292"/>
      <c r="E778" s="292"/>
    </row>
    <row r="779" spans="1:5" ht="14.25" customHeight="1">
      <c r="A779" s="292"/>
      <c r="B779" s="292"/>
      <c r="C779" s="326"/>
      <c r="D779" s="292"/>
      <c r="E779" s="292"/>
    </row>
    <row r="780" spans="1:5" ht="14.25" customHeight="1">
      <c r="A780" s="292"/>
      <c r="B780" s="292"/>
      <c r="C780" s="326"/>
      <c r="D780" s="292"/>
      <c r="E780" s="292"/>
    </row>
    <row r="781" spans="1:5" ht="14.25" customHeight="1">
      <c r="A781" s="292"/>
      <c r="B781" s="292"/>
      <c r="C781" s="326"/>
      <c r="D781" s="292"/>
      <c r="E781" s="292"/>
    </row>
    <row r="782" spans="1:5" ht="14.25" customHeight="1">
      <c r="A782" s="292"/>
      <c r="B782" s="292"/>
      <c r="C782" s="326"/>
      <c r="D782" s="292"/>
      <c r="E782" s="292"/>
    </row>
    <row r="783" spans="1:5" ht="14.25" customHeight="1">
      <c r="A783" s="292"/>
      <c r="B783" s="292"/>
      <c r="C783" s="326"/>
      <c r="D783" s="292"/>
      <c r="E783" s="292"/>
    </row>
    <row r="784" spans="1:5" ht="14.25" customHeight="1">
      <c r="A784" s="292"/>
      <c r="B784" s="292"/>
      <c r="C784" s="326"/>
      <c r="D784" s="292"/>
      <c r="E784" s="292"/>
    </row>
    <row r="785" spans="1:5" ht="14.25" customHeight="1">
      <c r="A785" s="292"/>
      <c r="B785" s="292"/>
      <c r="C785" s="326"/>
      <c r="D785" s="292"/>
      <c r="E785" s="292"/>
    </row>
    <row r="786" spans="1:5" ht="14.25" customHeight="1">
      <c r="A786" s="292"/>
      <c r="B786" s="292"/>
      <c r="C786" s="326"/>
      <c r="D786" s="292"/>
      <c r="E786" s="292"/>
    </row>
    <row r="787" spans="1:5" ht="14.25" customHeight="1">
      <c r="A787" s="292"/>
      <c r="B787" s="292"/>
      <c r="C787" s="326"/>
      <c r="D787" s="292"/>
      <c r="E787" s="292"/>
    </row>
    <row r="788" spans="1:5" ht="14.25" customHeight="1">
      <c r="A788" s="292"/>
      <c r="B788" s="292"/>
      <c r="C788" s="326"/>
      <c r="D788" s="292"/>
      <c r="E788" s="292"/>
    </row>
    <row r="789" spans="1:5" ht="14.25" customHeight="1">
      <c r="A789" s="292"/>
      <c r="B789" s="292"/>
      <c r="C789" s="326"/>
      <c r="D789" s="292"/>
      <c r="E789" s="292"/>
    </row>
    <row r="790" spans="1:5" ht="14.25" customHeight="1">
      <c r="A790" s="292"/>
      <c r="B790" s="292"/>
      <c r="C790" s="326"/>
      <c r="D790" s="292"/>
      <c r="E790" s="292"/>
    </row>
    <row r="791" spans="1:5" ht="14.25" customHeight="1">
      <c r="A791" s="292"/>
      <c r="B791" s="292"/>
      <c r="C791" s="326"/>
      <c r="D791" s="292"/>
      <c r="E791" s="292"/>
    </row>
    <row r="792" spans="1:5" ht="14.25" customHeight="1">
      <c r="A792" s="292"/>
      <c r="B792" s="292"/>
      <c r="C792" s="326"/>
      <c r="D792" s="292"/>
      <c r="E792" s="292"/>
    </row>
    <row r="793" spans="1:5" ht="14.25" customHeight="1">
      <c r="A793" s="292"/>
      <c r="B793" s="292"/>
      <c r="C793" s="326"/>
      <c r="D793" s="292"/>
      <c r="E793" s="292"/>
    </row>
    <row r="794" spans="1:5" ht="14.25" customHeight="1">
      <c r="A794" s="292"/>
      <c r="B794" s="292"/>
      <c r="C794" s="326"/>
      <c r="D794" s="292"/>
      <c r="E794" s="292"/>
    </row>
    <row r="795" spans="1:5" ht="14.25" customHeight="1">
      <c r="A795" s="292"/>
      <c r="B795" s="292"/>
      <c r="C795" s="326"/>
      <c r="D795" s="292"/>
      <c r="E795" s="292"/>
    </row>
    <row r="796" spans="1:5" ht="14.25" customHeight="1">
      <c r="A796" s="292"/>
      <c r="B796" s="292"/>
      <c r="C796" s="326"/>
      <c r="D796" s="292"/>
      <c r="E796" s="292"/>
    </row>
    <row r="797" spans="1:5" ht="14.25" customHeight="1">
      <c r="A797" s="292"/>
      <c r="B797" s="292"/>
      <c r="C797" s="326"/>
      <c r="D797" s="292"/>
      <c r="E797" s="292"/>
    </row>
    <row r="798" spans="1:5" ht="14.25" customHeight="1">
      <c r="A798" s="292"/>
      <c r="B798" s="292"/>
      <c r="C798" s="326"/>
      <c r="D798" s="292"/>
      <c r="E798" s="292"/>
    </row>
    <row r="799" spans="1:5" ht="14.25" customHeight="1">
      <c r="A799" s="292"/>
      <c r="B799" s="292"/>
      <c r="C799" s="326"/>
      <c r="D799" s="292"/>
      <c r="E799" s="292"/>
    </row>
    <row r="800" spans="1:5" ht="14.25" customHeight="1">
      <c r="A800" s="292"/>
      <c r="B800" s="292"/>
      <c r="C800" s="326"/>
      <c r="D800" s="292"/>
      <c r="E800" s="292"/>
    </row>
    <row r="801" spans="1:5" ht="14.25" customHeight="1">
      <c r="A801" s="292"/>
      <c r="B801" s="292"/>
      <c r="C801" s="326"/>
      <c r="D801" s="292"/>
      <c r="E801" s="292"/>
    </row>
    <row r="802" spans="1:5" ht="14.25" customHeight="1">
      <c r="A802" s="292"/>
      <c r="B802" s="292"/>
      <c r="C802" s="326"/>
      <c r="D802" s="292"/>
      <c r="E802" s="292"/>
    </row>
    <row r="803" spans="1:5" ht="14.25" customHeight="1">
      <c r="A803" s="292"/>
      <c r="B803" s="292"/>
      <c r="C803" s="326"/>
      <c r="D803" s="292"/>
      <c r="E803" s="292"/>
    </row>
    <row r="804" spans="1:5" ht="14.25" customHeight="1">
      <c r="A804" s="292"/>
      <c r="B804" s="292"/>
      <c r="C804" s="326"/>
      <c r="D804" s="292"/>
      <c r="E804" s="292"/>
    </row>
    <row r="805" spans="1:5" ht="14.25" customHeight="1">
      <c r="A805" s="292"/>
      <c r="B805" s="292"/>
      <c r="C805" s="326"/>
      <c r="D805" s="292"/>
      <c r="E805" s="292"/>
    </row>
    <row r="806" spans="1:5" ht="14.25" customHeight="1">
      <c r="A806" s="292"/>
      <c r="B806" s="292"/>
      <c r="C806" s="326"/>
      <c r="D806" s="292"/>
      <c r="E806" s="292"/>
    </row>
    <row r="807" spans="1:5" ht="14.25" customHeight="1">
      <c r="A807" s="292"/>
      <c r="B807" s="292"/>
      <c r="C807" s="326"/>
      <c r="D807" s="292"/>
      <c r="E807" s="292"/>
    </row>
    <row r="808" spans="1:5" ht="14.25" customHeight="1">
      <c r="A808" s="292"/>
      <c r="B808" s="292"/>
      <c r="C808" s="326"/>
      <c r="D808" s="292"/>
      <c r="E808" s="292"/>
    </row>
    <row r="809" spans="1:5" ht="14.25" customHeight="1">
      <c r="A809" s="292"/>
      <c r="B809" s="292"/>
      <c r="C809" s="326"/>
      <c r="D809" s="292"/>
      <c r="E809" s="292"/>
    </row>
    <row r="810" spans="1:5" ht="14.25" customHeight="1">
      <c r="A810" s="292"/>
      <c r="B810" s="292"/>
      <c r="C810" s="326"/>
      <c r="D810" s="292"/>
      <c r="E810" s="292"/>
    </row>
    <row r="811" spans="1:5" ht="14.25" customHeight="1">
      <c r="A811" s="292"/>
      <c r="B811" s="292"/>
      <c r="C811" s="326"/>
      <c r="D811" s="292"/>
      <c r="E811" s="292"/>
    </row>
    <row r="812" spans="1:5" ht="14.25" customHeight="1">
      <c r="A812" s="292"/>
      <c r="B812" s="292"/>
      <c r="C812" s="326"/>
      <c r="D812" s="292"/>
      <c r="E812" s="292"/>
    </row>
    <row r="813" spans="1:5" ht="14.25" customHeight="1">
      <c r="A813" s="292"/>
      <c r="B813" s="292"/>
      <c r="C813" s="326"/>
      <c r="D813" s="292"/>
      <c r="E813" s="292"/>
    </row>
    <row r="814" spans="1:5" ht="14.25" customHeight="1">
      <c r="A814" s="292"/>
      <c r="B814" s="292"/>
      <c r="C814" s="326"/>
      <c r="D814" s="292"/>
      <c r="E814" s="292"/>
    </row>
    <row r="815" spans="1:5" ht="14.25" customHeight="1">
      <c r="A815" s="292"/>
      <c r="B815" s="292"/>
      <c r="C815" s="326"/>
      <c r="D815" s="292"/>
      <c r="E815" s="292"/>
    </row>
    <row r="816" spans="1:5" ht="14.25" customHeight="1">
      <c r="A816" s="292"/>
      <c r="B816" s="292"/>
      <c r="C816" s="326"/>
      <c r="D816" s="292"/>
      <c r="E816" s="292"/>
    </row>
    <row r="817" spans="1:5" ht="14.25" customHeight="1">
      <c r="A817" s="292"/>
      <c r="B817" s="292"/>
      <c r="C817" s="326"/>
      <c r="D817" s="292"/>
      <c r="E817" s="292"/>
    </row>
    <row r="818" spans="1:5" ht="14.25" customHeight="1">
      <c r="A818" s="292"/>
      <c r="B818" s="292"/>
      <c r="C818" s="326"/>
      <c r="D818" s="292"/>
      <c r="E818" s="292"/>
    </row>
    <row r="819" spans="1:5" ht="14.25" customHeight="1">
      <c r="A819" s="292"/>
      <c r="B819" s="292"/>
      <c r="C819" s="326"/>
      <c r="D819" s="292"/>
      <c r="E819" s="292"/>
    </row>
    <row r="820" spans="1:5" ht="14.25" customHeight="1">
      <c r="A820" s="292"/>
      <c r="B820" s="292"/>
      <c r="C820" s="326"/>
      <c r="D820" s="292"/>
      <c r="E820" s="292"/>
    </row>
    <row r="821" spans="1:5" ht="14.25" customHeight="1">
      <c r="A821" s="292"/>
      <c r="B821" s="292"/>
      <c r="C821" s="326"/>
      <c r="D821" s="292"/>
      <c r="E821" s="292"/>
    </row>
    <row r="822" spans="1:5" ht="14.25" customHeight="1">
      <c r="A822" s="292"/>
      <c r="B822" s="292"/>
      <c r="C822" s="326"/>
      <c r="D822" s="292"/>
      <c r="E822" s="292"/>
    </row>
    <row r="823" spans="1:5" ht="14.25" customHeight="1">
      <c r="A823" s="292"/>
      <c r="B823" s="292"/>
      <c r="C823" s="326"/>
      <c r="D823" s="292"/>
      <c r="E823" s="292"/>
    </row>
    <row r="824" spans="1:5" ht="14.25" customHeight="1">
      <c r="A824" s="292"/>
      <c r="B824" s="292"/>
      <c r="C824" s="326"/>
      <c r="D824" s="292"/>
      <c r="E824" s="292"/>
    </row>
    <row r="825" spans="1:5" ht="14.25" customHeight="1">
      <c r="A825" s="292"/>
      <c r="B825" s="292"/>
      <c r="C825" s="326"/>
      <c r="D825" s="292"/>
      <c r="E825" s="292"/>
    </row>
    <row r="826" spans="1:5" ht="14.25" customHeight="1">
      <c r="A826" s="292"/>
      <c r="B826" s="292"/>
      <c r="C826" s="326"/>
      <c r="D826" s="292"/>
      <c r="E826" s="292"/>
    </row>
    <row r="827" spans="1:5" ht="14.25" customHeight="1">
      <c r="A827" s="292"/>
      <c r="B827" s="292"/>
      <c r="C827" s="326"/>
      <c r="D827" s="292"/>
      <c r="E827" s="292"/>
    </row>
    <row r="828" spans="1:5" ht="14.25" customHeight="1">
      <c r="A828" s="292"/>
      <c r="B828" s="292"/>
      <c r="C828" s="326"/>
      <c r="D828" s="292"/>
      <c r="E828" s="292"/>
    </row>
    <row r="829" spans="1:5" ht="14.25" customHeight="1">
      <c r="A829" s="292"/>
      <c r="B829" s="292"/>
      <c r="C829" s="326"/>
      <c r="D829" s="292"/>
      <c r="E829" s="292"/>
    </row>
    <row r="830" spans="1:5" ht="14.25" customHeight="1">
      <c r="A830" s="292"/>
      <c r="B830" s="292"/>
      <c r="C830" s="326"/>
      <c r="D830" s="292"/>
      <c r="E830" s="292"/>
    </row>
    <row r="831" spans="1:5" ht="14.25" customHeight="1">
      <c r="A831" s="292"/>
      <c r="B831" s="292"/>
      <c r="C831" s="326"/>
      <c r="D831" s="292"/>
      <c r="E831" s="292"/>
    </row>
    <row r="832" spans="1:5" ht="14.25" customHeight="1">
      <c r="A832" s="292"/>
      <c r="B832" s="292"/>
      <c r="C832" s="326"/>
      <c r="D832" s="292"/>
      <c r="E832" s="292"/>
    </row>
    <row r="833" spans="1:5" ht="14.25" customHeight="1">
      <c r="A833" s="292"/>
      <c r="B833" s="292"/>
      <c r="C833" s="326"/>
      <c r="D833" s="292"/>
      <c r="E833" s="292"/>
    </row>
    <row r="834" spans="1:5" ht="14.25" customHeight="1">
      <c r="A834" s="292"/>
      <c r="B834" s="292"/>
      <c r="C834" s="326"/>
      <c r="D834" s="292"/>
      <c r="E834" s="292"/>
    </row>
    <row r="835" spans="1:5" ht="14.25" customHeight="1">
      <c r="A835" s="292"/>
      <c r="B835" s="292"/>
      <c r="C835" s="326"/>
      <c r="D835" s="292"/>
      <c r="E835" s="292"/>
    </row>
    <row r="836" spans="1:5" ht="14.25" customHeight="1">
      <c r="A836" s="292"/>
      <c r="B836" s="292"/>
      <c r="C836" s="326"/>
      <c r="D836" s="292"/>
      <c r="E836" s="292"/>
    </row>
    <row r="837" spans="1:5" ht="14.25" customHeight="1">
      <c r="A837" s="292"/>
      <c r="B837" s="292"/>
      <c r="C837" s="326"/>
      <c r="D837" s="292"/>
      <c r="E837" s="292"/>
    </row>
    <row r="838" spans="1:5" ht="14.25" customHeight="1">
      <c r="A838" s="292"/>
      <c r="B838" s="292"/>
      <c r="C838" s="326"/>
      <c r="D838" s="292"/>
      <c r="E838" s="292"/>
    </row>
    <row r="839" spans="1:5" ht="14.25" customHeight="1">
      <c r="A839" s="292"/>
      <c r="B839" s="292"/>
      <c r="C839" s="326"/>
      <c r="D839" s="292"/>
      <c r="E839" s="292"/>
    </row>
    <row r="840" spans="1:5" ht="14.25" customHeight="1">
      <c r="A840" s="292"/>
      <c r="B840" s="292"/>
      <c r="C840" s="326"/>
      <c r="D840" s="292"/>
      <c r="E840" s="292"/>
    </row>
    <row r="841" spans="1:5" ht="14.25" customHeight="1">
      <c r="A841" s="292"/>
      <c r="B841" s="292"/>
      <c r="C841" s="326"/>
      <c r="D841" s="292"/>
      <c r="E841" s="292"/>
    </row>
    <row r="842" spans="1:5" ht="14.25" customHeight="1">
      <c r="A842" s="292"/>
      <c r="B842" s="292"/>
      <c r="C842" s="326"/>
      <c r="D842" s="292"/>
      <c r="E842" s="292"/>
    </row>
    <row r="843" spans="1:5" ht="14.25" customHeight="1">
      <c r="A843" s="292"/>
      <c r="B843" s="292"/>
      <c r="C843" s="326"/>
      <c r="D843" s="292"/>
      <c r="E843" s="292"/>
    </row>
    <row r="844" spans="1:5" ht="14.25" customHeight="1">
      <c r="A844" s="292"/>
      <c r="B844" s="292"/>
      <c r="C844" s="326"/>
      <c r="D844" s="292"/>
      <c r="E844" s="292"/>
    </row>
    <row r="845" spans="1:5" ht="14.25" customHeight="1">
      <c r="A845" s="292"/>
      <c r="B845" s="292"/>
      <c r="C845" s="326"/>
      <c r="D845" s="292"/>
      <c r="E845" s="292"/>
    </row>
    <row r="846" spans="1:5" ht="14.25" customHeight="1">
      <c r="A846" s="292"/>
      <c r="B846" s="292"/>
      <c r="C846" s="326"/>
      <c r="D846" s="292"/>
      <c r="E846" s="292"/>
    </row>
    <row r="847" spans="1:5" ht="14.25" customHeight="1">
      <c r="A847" s="292"/>
      <c r="B847" s="292"/>
      <c r="C847" s="326"/>
      <c r="D847" s="292"/>
      <c r="E847" s="292"/>
    </row>
    <row r="848" spans="1:5" ht="14.25" customHeight="1">
      <c r="A848" s="292"/>
      <c r="B848" s="292"/>
      <c r="C848" s="326"/>
      <c r="D848" s="292"/>
      <c r="E848" s="292"/>
    </row>
    <row r="849" spans="1:5" ht="14.25" customHeight="1">
      <c r="A849" s="292"/>
      <c r="B849" s="292"/>
      <c r="C849" s="326"/>
      <c r="D849" s="292"/>
      <c r="E849" s="292"/>
    </row>
    <row r="850" spans="1:5" ht="14.25" customHeight="1">
      <c r="A850" s="292"/>
      <c r="B850" s="292"/>
      <c r="C850" s="326"/>
      <c r="D850" s="292"/>
      <c r="E850" s="292"/>
    </row>
    <row r="851" spans="1:5" ht="14.25" customHeight="1">
      <c r="A851" s="292"/>
      <c r="B851" s="292"/>
      <c r="C851" s="326"/>
      <c r="D851" s="292"/>
      <c r="E851" s="292"/>
    </row>
    <row r="852" spans="1:5" ht="14.25" customHeight="1">
      <c r="A852" s="292"/>
      <c r="B852" s="292"/>
      <c r="C852" s="326"/>
      <c r="D852" s="292"/>
      <c r="E852" s="292"/>
    </row>
    <row r="853" spans="1:5" ht="14.25" customHeight="1">
      <c r="A853" s="292"/>
      <c r="B853" s="292"/>
      <c r="C853" s="326"/>
      <c r="D853" s="292"/>
      <c r="E853" s="292"/>
    </row>
    <row r="854" spans="1:5" ht="14.25" customHeight="1">
      <c r="A854" s="292"/>
      <c r="B854" s="292"/>
      <c r="C854" s="326"/>
      <c r="D854" s="292"/>
      <c r="E854" s="292"/>
    </row>
    <row r="855" spans="1:5" ht="14.25" customHeight="1">
      <c r="A855" s="292"/>
      <c r="B855" s="292"/>
      <c r="C855" s="326"/>
      <c r="D855" s="292"/>
      <c r="E855" s="292"/>
    </row>
    <row r="856" spans="1:5" ht="14.25" customHeight="1">
      <c r="A856" s="292"/>
      <c r="B856" s="292"/>
      <c r="C856" s="326"/>
      <c r="D856" s="292"/>
      <c r="E856" s="292"/>
    </row>
    <row r="857" spans="1:5" ht="14.25" customHeight="1">
      <c r="A857" s="292"/>
      <c r="B857" s="292"/>
      <c r="C857" s="326"/>
      <c r="D857" s="292"/>
      <c r="E857" s="292"/>
    </row>
    <row r="858" spans="1:5" ht="14.25" customHeight="1">
      <c r="A858" s="292"/>
      <c r="B858" s="292"/>
      <c r="C858" s="326"/>
      <c r="D858" s="292"/>
      <c r="E858" s="292"/>
    </row>
    <row r="859" spans="1:5" ht="14.25" customHeight="1">
      <c r="A859" s="292"/>
      <c r="B859" s="292"/>
      <c r="C859" s="326"/>
      <c r="D859" s="292"/>
      <c r="E859" s="292"/>
    </row>
    <row r="860" spans="1:5" ht="14.25" customHeight="1">
      <c r="A860" s="292"/>
      <c r="B860" s="292"/>
      <c r="C860" s="326"/>
      <c r="D860" s="292"/>
      <c r="E860" s="292"/>
    </row>
    <row r="861" spans="1:5" ht="14.25" customHeight="1">
      <c r="A861" s="292"/>
      <c r="B861" s="292"/>
      <c r="C861" s="326"/>
      <c r="D861" s="292"/>
      <c r="E861" s="292"/>
    </row>
    <row r="862" spans="1:5" ht="14.25" customHeight="1">
      <c r="A862" s="292"/>
      <c r="B862" s="292"/>
      <c r="C862" s="326"/>
      <c r="D862" s="292"/>
      <c r="E862" s="292"/>
    </row>
    <row r="863" spans="1:5" ht="14.25" customHeight="1">
      <c r="A863" s="292"/>
      <c r="B863" s="292"/>
      <c r="C863" s="326"/>
      <c r="D863" s="292"/>
      <c r="E863" s="292"/>
    </row>
    <row r="864" spans="1:5" ht="14.25" customHeight="1">
      <c r="A864" s="292"/>
      <c r="B864" s="292"/>
      <c r="C864" s="326"/>
      <c r="D864" s="292"/>
      <c r="E864" s="292"/>
    </row>
    <row r="865" spans="1:5" ht="14.25" customHeight="1">
      <c r="A865" s="292"/>
      <c r="B865" s="292"/>
      <c r="C865" s="326"/>
      <c r="D865" s="292"/>
      <c r="E865" s="292"/>
    </row>
    <row r="866" spans="1:5" ht="14.25" customHeight="1">
      <c r="A866" s="292"/>
      <c r="B866" s="292"/>
      <c r="C866" s="326"/>
      <c r="D866" s="292"/>
      <c r="E866" s="292"/>
    </row>
    <row r="867" spans="1:5" ht="14.25" customHeight="1">
      <c r="A867" s="292"/>
      <c r="B867" s="292"/>
      <c r="C867" s="326"/>
      <c r="D867" s="292"/>
      <c r="E867" s="292"/>
    </row>
    <row r="868" spans="1:5" ht="14.25" customHeight="1">
      <c r="A868" s="292"/>
      <c r="B868" s="292"/>
      <c r="C868" s="326"/>
      <c r="D868" s="292"/>
      <c r="E868" s="292"/>
    </row>
    <row r="869" spans="1:5" ht="14.25" customHeight="1">
      <c r="A869" s="292"/>
      <c r="B869" s="292"/>
      <c r="C869" s="326"/>
      <c r="D869" s="292"/>
      <c r="E869" s="292"/>
    </row>
    <row r="870" spans="1:5" ht="14.25" customHeight="1">
      <c r="A870" s="292"/>
      <c r="B870" s="292"/>
      <c r="C870" s="326"/>
      <c r="D870" s="292"/>
      <c r="E870" s="292"/>
    </row>
    <row r="871" spans="1:5" ht="14.25" customHeight="1">
      <c r="A871" s="292"/>
      <c r="B871" s="292"/>
      <c r="C871" s="326"/>
      <c r="D871" s="292"/>
      <c r="E871" s="292"/>
    </row>
    <row r="872" spans="1:5" ht="14.25" customHeight="1">
      <c r="A872" s="292"/>
      <c r="B872" s="292"/>
      <c r="C872" s="326"/>
      <c r="D872" s="292"/>
      <c r="E872" s="292"/>
    </row>
    <row r="873" spans="1:5" ht="14.25" customHeight="1">
      <c r="A873" s="292"/>
      <c r="B873" s="292"/>
      <c r="C873" s="326"/>
      <c r="D873" s="292"/>
      <c r="E873" s="292"/>
    </row>
    <row r="874" spans="1:5" ht="14.25" customHeight="1">
      <c r="A874" s="292"/>
      <c r="B874" s="292"/>
      <c r="C874" s="326"/>
      <c r="D874" s="292"/>
      <c r="E874" s="292"/>
    </row>
    <row r="875" spans="1:5" ht="14.25" customHeight="1">
      <c r="A875" s="292"/>
      <c r="B875" s="292"/>
      <c r="C875" s="326"/>
      <c r="D875" s="292"/>
      <c r="E875" s="292"/>
    </row>
    <row r="876" spans="1:5" ht="14.25" customHeight="1">
      <c r="A876" s="292"/>
      <c r="B876" s="292"/>
      <c r="C876" s="326"/>
      <c r="D876" s="292"/>
      <c r="E876" s="292"/>
    </row>
    <row r="877" spans="1:5" ht="14.25" customHeight="1">
      <c r="A877" s="292"/>
      <c r="B877" s="292"/>
      <c r="C877" s="326"/>
      <c r="D877" s="292"/>
      <c r="E877" s="292"/>
    </row>
    <row r="878" spans="1:5" ht="14.25" customHeight="1">
      <c r="A878" s="292"/>
      <c r="B878" s="292"/>
      <c r="C878" s="326"/>
      <c r="D878" s="292"/>
      <c r="E878" s="292"/>
    </row>
    <row r="879" spans="1:5" ht="14.25" customHeight="1">
      <c r="A879" s="292"/>
      <c r="B879" s="292"/>
      <c r="C879" s="326"/>
      <c r="D879" s="292"/>
      <c r="E879" s="292"/>
    </row>
    <row r="880" spans="1:5" ht="14.25" customHeight="1">
      <c r="A880" s="292"/>
      <c r="B880" s="292"/>
      <c r="C880" s="326"/>
      <c r="D880" s="292"/>
      <c r="E880" s="292"/>
    </row>
    <row r="881" spans="1:5" ht="14.25" customHeight="1">
      <c r="A881" s="292"/>
      <c r="B881" s="292"/>
      <c r="C881" s="326"/>
      <c r="D881" s="292"/>
      <c r="E881" s="292"/>
    </row>
    <row r="882" spans="1:5" ht="14.25" customHeight="1">
      <c r="A882" s="292"/>
      <c r="B882" s="292"/>
      <c r="C882" s="326"/>
      <c r="D882" s="292"/>
      <c r="E882" s="292"/>
    </row>
    <row r="883" spans="1:5" ht="14.25" customHeight="1">
      <c r="A883" s="292"/>
      <c r="B883" s="292"/>
      <c r="C883" s="326"/>
      <c r="D883" s="292"/>
      <c r="E883" s="292"/>
    </row>
    <row r="884" spans="1:5" ht="14.25" customHeight="1">
      <c r="A884" s="292"/>
      <c r="B884" s="292"/>
      <c r="C884" s="326"/>
      <c r="D884" s="292"/>
      <c r="E884" s="292"/>
    </row>
    <row r="885" spans="1:5" ht="14.25" customHeight="1">
      <c r="A885" s="292"/>
      <c r="B885" s="292"/>
      <c r="C885" s="326"/>
      <c r="D885" s="292"/>
      <c r="E885" s="292"/>
    </row>
    <row r="886" spans="1:5" ht="14.25" customHeight="1">
      <c r="A886" s="292"/>
      <c r="B886" s="292"/>
      <c r="C886" s="326"/>
      <c r="D886" s="292"/>
      <c r="E886" s="292"/>
    </row>
    <row r="887" spans="1:5" ht="14.25" customHeight="1">
      <c r="A887" s="292"/>
      <c r="B887" s="292"/>
      <c r="C887" s="326"/>
      <c r="D887" s="292"/>
      <c r="E887" s="292"/>
    </row>
    <row r="888" spans="1:5" ht="14.25" customHeight="1">
      <c r="A888" s="292"/>
      <c r="B888" s="292"/>
      <c r="C888" s="326"/>
      <c r="D888" s="292"/>
      <c r="E888" s="292"/>
    </row>
    <row r="889" spans="1:5" ht="14.25" customHeight="1">
      <c r="A889" s="292"/>
      <c r="B889" s="292"/>
      <c r="C889" s="326"/>
      <c r="D889" s="292"/>
      <c r="E889" s="292"/>
    </row>
    <row r="890" spans="1:5" ht="14.25" customHeight="1">
      <c r="A890" s="292"/>
      <c r="B890" s="292"/>
      <c r="C890" s="326"/>
      <c r="D890" s="292"/>
      <c r="E890" s="292"/>
    </row>
    <row r="891" spans="1:5" ht="14.25" customHeight="1">
      <c r="A891" s="292"/>
      <c r="B891" s="292"/>
      <c r="C891" s="326"/>
      <c r="D891" s="292"/>
      <c r="E891" s="292"/>
    </row>
    <row r="892" spans="1:5" ht="14.25" customHeight="1">
      <c r="A892" s="292"/>
      <c r="B892" s="292"/>
      <c r="C892" s="326"/>
      <c r="D892" s="292"/>
      <c r="E892" s="292"/>
    </row>
    <row r="893" spans="1:5" ht="14.25" customHeight="1">
      <c r="A893" s="292"/>
      <c r="B893" s="292"/>
      <c r="C893" s="326"/>
      <c r="D893" s="292"/>
      <c r="E893" s="292"/>
    </row>
    <row r="894" spans="1:5" ht="14.25" customHeight="1">
      <c r="A894" s="292"/>
      <c r="B894" s="292"/>
      <c r="C894" s="326"/>
      <c r="D894" s="292"/>
      <c r="E894" s="292"/>
    </row>
    <row r="895" spans="1:5" ht="14.25" customHeight="1">
      <c r="A895" s="292"/>
      <c r="B895" s="292"/>
      <c r="C895" s="326"/>
      <c r="D895" s="292"/>
      <c r="E895" s="292"/>
    </row>
    <row r="896" spans="1:5" ht="14.25" customHeight="1">
      <c r="A896" s="292"/>
      <c r="B896" s="292"/>
      <c r="C896" s="326"/>
      <c r="D896" s="292"/>
      <c r="E896" s="292"/>
    </row>
    <row r="897" spans="1:5" ht="14.25" customHeight="1">
      <c r="A897" s="292"/>
      <c r="B897" s="292"/>
      <c r="C897" s="326"/>
      <c r="D897" s="292"/>
      <c r="E897" s="292"/>
    </row>
    <row r="898" spans="1:5" ht="14.25" customHeight="1">
      <c r="A898" s="292"/>
      <c r="B898" s="292"/>
      <c r="C898" s="326"/>
      <c r="D898" s="292"/>
      <c r="E898" s="292"/>
    </row>
    <row r="899" spans="1:5" ht="14.25" customHeight="1">
      <c r="A899" s="292"/>
      <c r="B899" s="292"/>
      <c r="C899" s="326"/>
      <c r="D899" s="292"/>
      <c r="E899" s="292"/>
    </row>
    <row r="900" spans="1:5" ht="14.25" customHeight="1">
      <c r="A900" s="292"/>
      <c r="B900" s="292"/>
      <c r="C900" s="326"/>
      <c r="D900" s="292"/>
      <c r="E900" s="292"/>
    </row>
    <row r="901" spans="1:5" ht="14.25" customHeight="1">
      <c r="A901" s="292"/>
      <c r="B901" s="292"/>
      <c r="C901" s="326"/>
      <c r="D901" s="292"/>
      <c r="E901" s="292"/>
    </row>
    <row r="902" spans="1:5" ht="14.25" customHeight="1">
      <c r="A902" s="292"/>
      <c r="B902" s="292"/>
      <c r="C902" s="326"/>
      <c r="D902" s="292"/>
      <c r="E902" s="292"/>
    </row>
    <row r="903" spans="1:5" ht="14.25" customHeight="1">
      <c r="A903" s="292"/>
      <c r="B903" s="292"/>
      <c r="C903" s="326"/>
      <c r="D903" s="292"/>
      <c r="E903" s="292"/>
    </row>
    <row r="904" spans="1:5" ht="14.25" customHeight="1">
      <c r="A904" s="292"/>
      <c r="B904" s="292"/>
      <c r="C904" s="326"/>
      <c r="D904" s="292"/>
      <c r="E904" s="292"/>
    </row>
    <row r="905" spans="1:5" ht="14.25" customHeight="1">
      <c r="A905" s="292"/>
      <c r="B905" s="292"/>
      <c r="C905" s="326"/>
      <c r="D905" s="292"/>
      <c r="E905" s="292"/>
    </row>
    <row r="906" spans="1:5" ht="14.25" customHeight="1">
      <c r="A906" s="292"/>
      <c r="B906" s="292"/>
      <c r="C906" s="326"/>
      <c r="D906" s="292"/>
      <c r="E906" s="292"/>
    </row>
    <row r="907" spans="1:5" ht="14.25" customHeight="1">
      <c r="A907" s="292"/>
      <c r="B907" s="292"/>
      <c r="C907" s="326"/>
      <c r="D907" s="292"/>
      <c r="E907" s="292"/>
    </row>
    <row r="908" spans="1:5" ht="14.25" customHeight="1">
      <c r="A908" s="292"/>
      <c r="B908" s="292"/>
      <c r="C908" s="326"/>
      <c r="D908" s="292"/>
      <c r="E908" s="292"/>
    </row>
    <row r="909" spans="1:5" ht="14.25" customHeight="1">
      <c r="A909" s="292"/>
      <c r="B909" s="292"/>
      <c r="C909" s="326"/>
      <c r="D909" s="292"/>
      <c r="E909" s="292"/>
    </row>
    <row r="910" spans="1:5" ht="14.25" customHeight="1">
      <c r="A910" s="292"/>
      <c r="B910" s="292"/>
      <c r="C910" s="326"/>
      <c r="D910" s="292"/>
      <c r="E910" s="292"/>
    </row>
    <row r="911" spans="1:5" ht="14.25" customHeight="1">
      <c r="A911" s="292"/>
      <c r="B911" s="292"/>
      <c r="C911" s="326"/>
      <c r="D911" s="292"/>
      <c r="E911" s="292"/>
    </row>
    <row r="912" spans="1:5" ht="14.25" customHeight="1">
      <c r="A912" s="292"/>
      <c r="B912" s="292"/>
      <c r="C912" s="326"/>
      <c r="D912" s="292"/>
      <c r="E912" s="292"/>
    </row>
    <row r="913" spans="1:5" ht="14.25" customHeight="1">
      <c r="A913" s="292"/>
      <c r="B913" s="292"/>
      <c r="C913" s="326"/>
      <c r="D913" s="292"/>
      <c r="E913" s="292"/>
    </row>
    <row r="914" spans="1:5" ht="14.25" customHeight="1">
      <c r="A914" s="292"/>
      <c r="B914" s="292"/>
      <c r="C914" s="326"/>
      <c r="D914" s="292"/>
      <c r="E914" s="292"/>
    </row>
    <row r="915" spans="1:5" ht="14.25" customHeight="1">
      <c r="A915" s="292"/>
      <c r="B915" s="292"/>
      <c r="C915" s="326"/>
      <c r="D915" s="292"/>
      <c r="E915" s="292"/>
    </row>
    <row r="916" spans="1:5" ht="14.25" customHeight="1">
      <c r="A916" s="292"/>
      <c r="B916" s="292"/>
      <c r="C916" s="326"/>
      <c r="D916" s="292"/>
      <c r="E916" s="292"/>
    </row>
    <row r="917" spans="1:5" ht="14.25" customHeight="1">
      <c r="A917" s="292"/>
      <c r="B917" s="292"/>
      <c r="C917" s="326"/>
      <c r="D917" s="292"/>
      <c r="E917" s="292"/>
    </row>
    <row r="918" spans="1:5" ht="14.25" customHeight="1">
      <c r="A918" s="292"/>
      <c r="B918" s="292"/>
      <c r="C918" s="326"/>
      <c r="D918" s="292"/>
      <c r="E918" s="292"/>
    </row>
    <row r="919" spans="1:5" ht="14.25" customHeight="1">
      <c r="A919" s="292"/>
      <c r="B919" s="292"/>
      <c r="C919" s="326"/>
      <c r="D919" s="292"/>
      <c r="E919" s="292"/>
    </row>
    <row r="920" spans="1:5" ht="14.25" customHeight="1">
      <c r="A920" s="292"/>
      <c r="B920" s="292"/>
      <c r="C920" s="326"/>
      <c r="D920" s="292"/>
      <c r="E920" s="292"/>
    </row>
    <row r="921" spans="1:5" ht="14.25" customHeight="1">
      <c r="A921" s="292"/>
      <c r="B921" s="292"/>
      <c r="C921" s="326"/>
      <c r="D921" s="292"/>
      <c r="E921" s="292"/>
    </row>
    <row r="922" spans="1:5" ht="14.25" customHeight="1">
      <c r="A922" s="292"/>
      <c r="B922" s="292"/>
      <c r="C922" s="326"/>
      <c r="D922" s="292"/>
      <c r="E922" s="292"/>
    </row>
    <row r="923" spans="1:5" ht="14.25" customHeight="1">
      <c r="A923" s="292"/>
      <c r="B923" s="292"/>
      <c r="C923" s="326"/>
      <c r="D923" s="292"/>
      <c r="E923" s="292"/>
    </row>
    <row r="924" spans="1:5" ht="14.25" customHeight="1">
      <c r="A924" s="292"/>
      <c r="B924" s="292"/>
      <c r="C924" s="326"/>
      <c r="D924" s="292"/>
      <c r="E924" s="292"/>
    </row>
    <row r="925" spans="1:5" ht="14.25" customHeight="1">
      <c r="A925" s="292"/>
      <c r="B925" s="292"/>
      <c r="C925" s="326"/>
      <c r="D925" s="292"/>
      <c r="E925" s="292"/>
    </row>
    <row r="926" spans="1:5" ht="14.25" customHeight="1">
      <c r="A926" s="292"/>
      <c r="B926" s="292"/>
      <c r="C926" s="326"/>
      <c r="D926" s="292"/>
      <c r="E926" s="292"/>
    </row>
    <row r="927" spans="1:5" ht="14.25" customHeight="1">
      <c r="A927" s="292"/>
      <c r="B927" s="292"/>
      <c r="C927" s="326"/>
      <c r="D927" s="292"/>
      <c r="E927" s="292"/>
    </row>
    <row r="928" spans="1:5" ht="14.25" customHeight="1">
      <c r="A928" s="292"/>
      <c r="B928" s="292"/>
      <c r="C928" s="326"/>
      <c r="D928" s="292"/>
      <c r="E928" s="292"/>
    </row>
    <row r="929" spans="1:5" ht="14.25" customHeight="1">
      <c r="A929" s="292"/>
      <c r="B929" s="292"/>
      <c r="C929" s="326"/>
      <c r="D929" s="292"/>
      <c r="E929" s="292"/>
    </row>
    <row r="930" spans="1:5" ht="14.25" customHeight="1">
      <c r="A930" s="292"/>
      <c r="B930" s="292"/>
      <c r="C930" s="326"/>
      <c r="D930" s="292"/>
      <c r="E930" s="292"/>
    </row>
    <row r="931" spans="1:5" ht="14.25" customHeight="1">
      <c r="A931" s="292"/>
      <c r="B931" s="292"/>
      <c r="C931" s="326"/>
      <c r="D931" s="292"/>
      <c r="E931" s="292"/>
    </row>
    <row r="932" spans="1:5" ht="14.25" customHeight="1">
      <c r="A932" s="292"/>
      <c r="B932" s="292"/>
      <c r="C932" s="326"/>
      <c r="D932" s="292"/>
      <c r="E932" s="292"/>
    </row>
    <row r="933" spans="1:5" ht="14.25" customHeight="1">
      <c r="A933" s="292"/>
      <c r="B933" s="292"/>
      <c r="C933" s="326"/>
      <c r="D933" s="292"/>
      <c r="E933" s="292"/>
    </row>
    <row r="934" spans="1:5" ht="14.25" customHeight="1">
      <c r="A934" s="292"/>
      <c r="B934" s="292"/>
      <c r="C934" s="326"/>
      <c r="D934" s="292"/>
      <c r="E934" s="292"/>
    </row>
    <row r="935" spans="1:5" ht="14.25" customHeight="1">
      <c r="A935" s="292"/>
      <c r="B935" s="292"/>
      <c r="C935" s="326"/>
      <c r="D935" s="292"/>
      <c r="E935" s="292"/>
    </row>
    <row r="936" spans="1:5" ht="14.25" customHeight="1">
      <c r="A936" s="292"/>
      <c r="B936" s="292"/>
      <c r="C936" s="326"/>
      <c r="D936" s="292"/>
      <c r="E936" s="292"/>
    </row>
    <row r="937" spans="1:5" ht="14.25" customHeight="1">
      <c r="A937" s="292"/>
      <c r="B937" s="292"/>
      <c r="C937" s="326"/>
      <c r="D937" s="292"/>
      <c r="E937" s="292"/>
    </row>
    <row r="938" spans="1:5" ht="14.25" customHeight="1">
      <c r="A938" s="292"/>
      <c r="B938" s="292"/>
      <c r="C938" s="326"/>
      <c r="D938" s="292"/>
      <c r="E938" s="292"/>
    </row>
    <row r="939" spans="1:5" ht="14.25" customHeight="1">
      <c r="A939" s="292"/>
      <c r="B939" s="292"/>
      <c r="C939" s="326"/>
      <c r="D939" s="292"/>
      <c r="E939" s="292"/>
    </row>
    <row r="940" spans="1:5" ht="14.25" customHeight="1">
      <c r="A940" s="292"/>
      <c r="B940" s="292"/>
      <c r="C940" s="326"/>
      <c r="D940" s="292"/>
      <c r="E940" s="292"/>
    </row>
    <row r="941" spans="1:5" ht="14.25" customHeight="1">
      <c r="A941" s="292"/>
      <c r="B941" s="292"/>
      <c r="C941" s="326"/>
      <c r="D941" s="292"/>
      <c r="E941" s="292"/>
    </row>
    <row r="942" spans="1:5" ht="14.25" customHeight="1">
      <c r="A942" s="292"/>
      <c r="B942" s="292"/>
      <c r="C942" s="326"/>
      <c r="D942" s="292"/>
      <c r="E942" s="292"/>
    </row>
    <row r="943" spans="1:5" ht="14.25" customHeight="1">
      <c r="A943" s="292"/>
      <c r="B943" s="292"/>
      <c r="C943" s="326"/>
      <c r="D943" s="292"/>
      <c r="E943" s="292"/>
    </row>
    <row r="944" spans="1:5" ht="14.25" customHeight="1">
      <c r="A944" s="292"/>
      <c r="B944" s="292"/>
      <c r="C944" s="326"/>
      <c r="D944" s="292"/>
      <c r="E944" s="292"/>
    </row>
    <row r="945" spans="1:5" ht="14.25" customHeight="1">
      <c r="A945" s="292"/>
      <c r="B945" s="292"/>
      <c r="C945" s="326"/>
      <c r="D945" s="292"/>
      <c r="E945" s="292"/>
    </row>
    <row r="946" spans="1:5" ht="14.25" customHeight="1">
      <c r="A946" s="292"/>
      <c r="B946" s="292"/>
      <c r="C946" s="326"/>
      <c r="D946" s="292"/>
      <c r="E946" s="292"/>
    </row>
    <row r="947" spans="1:5" ht="14.25" customHeight="1">
      <c r="A947" s="292"/>
      <c r="B947" s="292"/>
      <c r="C947" s="326"/>
      <c r="D947" s="292"/>
      <c r="E947" s="292"/>
    </row>
    <row r="948" spans="1:5" ht="14.25" customHeight="1">
      <c r="A948" s="292"/>
      <c r="B948" s="292"/>
      <c r="C948" s="326"/>
      <c r="D948" s="292"/>
      <c r="E948" s="292"/>
    </row>
    <row r="949" spans="1:5" ht="14.25" customHeight="1">
      <c r="A949" s="292"/>
      <c r="B949" s="292"/>
      <c r="C949" s="326"/>
      <c r="D949" s="292"/>
      <c r="E949" s="292"/>
    </row>
    <row r="950" spans="1:5" ht="14.25" customHeight="1">
      <c r="A950" s="292"/>
      <c r="B950" s="292"/>
      <c r="C950" s="326"/>
      <c r="D950" s="292"/>
      <c r="E950" s="292"/>
    </row>
    <row r="951" spans="1:5" ht="14.25" customHeight="1">
      <c r="A951" s="292"/>
      <c r="B951" s="292"/>
      <c r="C951" s="326"/>
      <c r="D951" s="292"/>
      <c r="E951" s="292"/>
    </row>
    <row r="952" spans="1:5" ht="14.25" customHeight="1">
      <c r="A952" s="292"/>
      <c r="B952" s="292"/>
      <c r="C952" s="326"/>
      <c r="D952" s="292"/>
      <c r="E952" s="292"/>
    </row>
    <row r="953" spans="1:5" ht="14.25" customHeight="1">
      <c r="A953" s="292"/>
      <c r="B953" s="292"/>
      <c r="C953" s="326"/>
      <c r="D953" s="292"/>
      <c r="E953" s="292"/>
    </row>
    <row r="954" spans="1:5" ht="14.25" customHeight="1">
      <c r="A954" s="292"/>
      <c r="B954" s="292"/>
      <c r="C954" s="326"/>
      <c r="D954" s="292"/>
      <c r="E954" s="292"/>
    </row>
    <row r="955" spans="1:5" ht="14.25" customHeight="1">
      <c r="A955" s="292"/>
      <c r="B955" s="292"/>
      <c r="C955" s="326"/>
      <c r="D955" s="292"/>
      <c r="E955" s="292"/>
    </row>
    <row r="956" spans="1:5" ht="14.25" customHeight="1">
      <c r="A956" s="292"/>
      <c r="B956" s="292"/>
      <c r="C956" s="326"/>
      <c r="D956" s="292"/>
      <c r="E956" s="292"/>
    </row>
    <row r="957" spans="1:5" ht="14.25" customHeight="1">
      <c r="A957" s="292"/>
      <c r="B957" s="292"/>
      <c r="C957" s="326"/>
      <c r="D957" s="292"/>
      <c r="E957" s="292"/>
    </row>
    <row r="958" spans="1:5" ht="14.25" customHeight="1">
      <c r="A958" s="292"/>
      <c r="B958" s="292"/>
      <c r="C958" s="326"/>
      <c r="D958" s="292"/>
      <c r="E958" s="292"/>
    </row>
    <row r="959" spans="1:5" ht="14.25" customHeight="1">
      <c r="A959" s="292"/>
      <c r="B959" s="292"/>
      <c r="C959" s="326"/>
      <c r="D959" s="292"/>
      <c r="E959" s="292"/>
    </row>
    <row r="960" spans="1:5" ht="14.25" customHeight="1">
      <c r="A960" s="292"/>
      <c r="B960" s="292"/>
      <c r="C960" s="326"/>
      <c r="D960" s="292"/>
      <c r="E960" s="292"/>
    </row>
    <row r="961" spans="1:5" ht="14.25" customHeight="1">
      <c r="A961" s="292"/>
      <c r="B961" s="292"/>
      <c r="C961" s="326"/>
      <c r="D961" s="292"/>
      <c r="E961" s="292"/>
    </row>
    <row r="962" spans="1:5" ht="14.25" customHeight="1">
      <c r="A962" s="292"/>
      <c r="B962" s="292"/>
      <c r="C962" s="326"/>
      <c r="D962" s="292"/>
      <c r="E962" s="292"/>
    </row>
    <row r="963" spans="1:5" ht="14.25" customHeight="1">
      <c r="A963" s="292"/>
      <c r="B963" s="292"/>
      <c r="C963" s="326"/>
      <c r="D963" s="292"/>
      <c r="E963" s="292"/>
    </row>
    <row r="964" spans="1:5" ht="14.25" customHeight="1">
      <c r="A964" s="292"/>
      <c r="B964" s="292"/>
      <c r="C964" s="326"/>
      <c r="D964" s="292"/>
      <c r="E964" s="292"/>
    </row>
    <row r="965" spans="1:5" ht="14.25" customHeight="1">
      <c r="A965" s="292"/>
      <c r="B965" s="292"/>
      <c r="C965" s="326"/>
      <c r="D965" s="292"/>
      <c r="E965" s="292"/>
    </row>
    <row r="966" spans="1:5" ht="14.25" customHeight="1">
      <c r="A966" s="292"/>
      <c r="B966" s="292"/>
      <c r="C966" s="326"/>
      <c r="D966" s="292"/>
      <c r="E966" s="292"/>
    </row>
    <row r="967" spans="1:5" ht="14.25" customHeight="1">
      <c r="A967" s="292"/>
      <c r="B967" s="292"/>
      <c r="C967" s="326"/>
      <c r="D967" s="292"/>
      <c r="E967" s="292"/>
    </row>
    <row r="968" spans="1:5" ht="14.25" customHeight="1">
      <c r="A968" s="292"/>
      <c r="B968" s="292"/>
      <c r="C968" s="326"/>
      <c r="D968" s="292"/>
      <c r="E968" s="292"/>
    </row>
    <row r="969" spans="1:5" ht="14.25" customHeight="1">
      <c r="A969" s="292"/>
      <c r="B969" s="292"/>
      <c r="C969" s="326"/>
      <c r="D969" s="292"/>
      <c r="E969" s="292"/>
    </row>
    <row r="970" spans="1:5" ht="14.25" customHeight="1">
      <c r="A970" s="292"/>
      <c r="B970" s="292"/>
      <c r="C970" s="326"/>
      <c r="D970" s="292"/>
      <c r="E970" s="292"/>
    </row>
    <row r="971" spans="1:5" ht="14.25" customHeight="1">
      <c r="A971" s="292"/>
      <c r="B971" s="292"/>
      <c r="C971" s="326"/>
      <c r="D971" s="292"/>
      <c r="E971" s="292"/>
    </row>
    <row r="972" spans="1:5" ht="14.25" customHeight="1">
      <c r="A972" s="292"/>
      <c r="B972" s="292"/>
      <c r="C972" s="326"/>
      <c r="D972" s="292"/>
      <c r="E972" s="292"/>
    </row>
    <row r="973" spans="1:5" ht="14.25" customHeight="1">
      <c r="A973" s="292"/>
      <c r="B973" s="292"/>
      <c r="C973" s="326"/>
      <c r="D973" s="292"/>
      <c r="E973" s="292"/>
    </row>
    <row r="974" spans="1:5" ht="14.25" customHeight="1">
      <c r="A974" s="292"/>
      <c r="B974" s="292"/>
      <c r="C974" s="326"/>
      <c r="D974" s="292"/>
      <c r="E974" s="292"/>
    </row>
    <row r="975" spans="1:5" ht="14.25" customHeight="1">
      <c r="A975" s="292"/>
      <c r="B975" s="292"/>
      <c r="C975" s="326"/>
      <c r="D975" s="292"/>
      <c r="E975" s="292"/>
    </row>
    <row r="976" spans="1:5" ht="14.25" customHeight="1">
      <c r="A976" s="292"/>
      <c r="B976" s="292"/>
      <c r="C976" s="326"/>
      <c r="D976" s="292"/>
      <c r="E976" s="292"/>
    </row>
    <row r="977" spans="1:5" ht="14.25" customHeight="1">
      <c r="A977" s="292"/>
      <c r="B977" s="292"/>
      <c r="C977" s="326"/>
      <c r="D977" s="292"/>
      <c r="E977" s="292"/>
    </row>
    <row r="978" spans="1:5" ht="14.25" customHeight="1">
      <c r="A978" s="292"/>
      <c r="B978" s="292"/>
      <c r="C978" s="326"/>
      <c r="D978" s="292"/>
      <c r="E978" s="292"/>
    </row>
    <row r="979" spans="1:5" ht="14.25" customHeight="1">
      <c r="A979" s="292"/>
      <c r="B979" s="292"/>
      <c r="C979" s="326"/>
      <c r="D979" s="292"/>
      <c r="E979" s="292"/>
    </row>
    <row r="980" spans="1:5" ht="14.25" customHeight="1">
      <c r="A980" s="292"/>
      <c r="B980" s="292"/>
      <c r="C980" s="326"/>
      <c r="D980" s="292"/>
      <c r="E980" s="292"/>
    </row>
    <row r="981" spans="1:5" ht="14.25" customHeight="1">
      <c r="A981" s="292"/>
      <c r="B981" s="292"/>
      <c r="C981" s="326"/>
      <c r="D981" s="292"/>
      <c r="E981" s="292"/>
    </row>
    <row r="982" spans="1:5" ht="14.25" customHeight="1">
      <c r="A982" s="292"/>
      <c r="B982" s="292"/>
      <c r="C982" s="326"/>
      <c r="D982" s="292"/>
      <c r="E982" s="292"/>
    </row>
    <row r="983" spans="1:5" ht="14.25" customHeight="1">
      <c r="A983" s="292"/>
      <c r="B983" s="292"/>
      <c r="C983" s="326"/>
      <c r="D983" s="292"/>
      <c r="E983" s="292"/>
    </row>
    <row r="984" spans="1:5" ht="14.25" customHeight="1">
      <c r="A984" s="292"/>
      <c r="B984" s="292"/>
      <c r="C984" s="326"/>
      <c r="D984" s="292"/>
      <c r="E984" s="292"/>
    </row>
    <row r="985" spans="1:5" ht="14.25" customHeight="1">
      <c r="A985" s="292"/>
      <c r="B985" s="292"/>
      <c r="C985" s="326"/>
      <c r="D985" s="292"/>
      <c r="E985" s="292"/>
    </row>
    <row r="986" spans="1:5" ht="14.25" customHeight="1">
      <c r="A986" s="292"/>
      <c r="B986" s="292"/>
      <c r="C986" s="326"/>
      <c r="D986" s="292"/>
      <c r="E986" s="292"/>
    </row>
    <row r="987" spans="1:5" ht="14.25" customHeight="1">
      <c r="A987" s="292"/>
      <c r="B987" s="292"/>
      <c r="C987" s="326"/>
      <c r="D987" s="292"/>
      <c r="E987" s="292"/>
    </row>
    <row r="988" spans="1:5" ht="14.25" customHeight="1">
      <c r="A988" s="292"/>
      <c r="B988" s="292"/>
      <c r="C988" s="326"/>
      <c r="D988" s="292"/>
      <c r="E988" s="292"/>
    </row>
    <row r="989" spans="1:5" ht="14.25" customHeight="1">
      <c r="A989" s="292"/>
      <c r="B989" s="292"/>
      <c r="C989" s="326"/>
      <c r="D989" s="292"/>
      <c r="E989" s="292"/>
    </row>
    <row r="990" spans="1:5" ht="14.25" customHeight="1">
      <c r="A990" s="292"/>
      <c r="B990" s="292"/>
      <c r="C990" s="326"/>
      <c r="D990" s="292"/>
      <c r="E990" s="292"/>
    </row>
    <row r="991" spans="1:5" ht="14.25" customHeight="1">
      <c r="A991" s="292"/>
      <c r="B991" s="292"/>
      <c r="C991" s="326"/>
      <c r="D991" s="292"/>
      <c r="E991" s="292"/>
    </row>
    <row r="992" spans="1:5" ht="14.25" customHeight="1">
      <c r="A992" s="292"/>
      <c r="B992" s="292"/>
      <c r="C992" s="326"/>
      <c r="D992" s="292"/>
      <c r="E992" s="292"/>
    </row>
    <row r="993" spans="1:5" ht="14.25" customHeight="1">
      <c r="A993" s="292"/>
      <c r="B993" s="292"/>
      <c r="C993" s="326"/>
      <c r="D993" s="292"/>
      <c r="E993" s="292"/>
    </row>
    <row r="994" spans="1:5" ht="14.25" customHeight="1">
      <c r="A994" s="292"/>
      <c r="B994" s="292"/>
      <c r="C994" s="326"/>
      <c r="D994" s="292"/>
      <c r="E994" s="292"/>
    </row>
    <row r="995" spans="1:5" ht="14.25" customHeight="1">
      <c r="A995" s="292"/>
      <c r="B995" s="292"/>
      <c r="C995" s="326"/>
      <c r="D995" s="292"/>
      <c r="E995" s="292"/>
    </row>
    <row r="996" spans="1:5" ht="14.25" customHeight="1">
      <c r="A996" s="292"/>
      <c r="B996" s="292"/>
      <c r="C996" s="326"/>
      <c r="D996" s="292"/>
      <c r="E996" s="292"/>
    </row>
    <row r="997" spans="1:5" ht="14.25" customHeight="1">
      <c r="A997" s="292"/>
      <c r="B997" s="292"/>
      <c r="C997" s="326"/>
      <c r="D997" s="292"/>
      <c r="E997" s="292"/>
    </row>
    <row r="998" spans="1:5" ht="14.25" customHeight="1">
      <c r="A998" s="292"/>
      <c r="B998" s="292"/>
      <c r="C998" s="326"/>
      <c r="D998" s="292"/>
      <c r="E998" s="292"/>
    </row>
    <row r="999" spans="1:5" ht="14.25" customHeight="1">
      <c r="A999" s="292"/>
      <c r="B999" s="292"/>
      <c r="C999" s="326"/>
      <c r="D999" s="292"/>
      <c r="E999" s="292"/>
    </row>
    <row r="1000" spans="1:5" ht="14.25" customHeight="1">
      <c r="A1000" s="292"/>
      <c r="B1000" s="292"/>
      <c r="C1000" s="326"/>
      <c r="D1000" s="292"/>
      <c r="E1000" s="292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52" customWidth="1"/>
    <col min="2" max="2" width="28.5703125" customWidth="1"/>
    <col min="3" max="3" width="64.7109375" customWidth="1"/>
    <col min="4" max="4" width="36.42578125" customWidth="1"/>
    <col min="5" max="5" width="11.28515625" customWidth="1"/>
    <col min="6" max="6" width="12.5703125" customWidth="1"/>
    <col min="7" max="26" width="12.140625" customWidth="1"/>
  </cols>
  <sheetData>
    <row r="1" spans="1:26" ht="12.75" customHeight="1">
      <c r="A1" s="356" t="s">
        <v>2</v>
      </c>
      <c r="B1" s="356" t="s">
        <v>6</v>
      </c>
      <c r="C1" s="356" t="s">
        <v>2071</v>
      </c>
      <c r="D1" s="357" t="s">
        <v>11</v>
      </c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 customHeight="1">
      <c r="A2" s="377" t="s">
        <v>475</v>
      </c>
      <c r="B2" s="422" t="s">
        <v>16</v>
      </c>
      <c r="C2" s="374" t="s">
        <v>477</v>
      </c>
      <c r="D2" s="287">
        <v>6000</v>
      </c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377" t="s">
        <v>351</v>
      </c>
      <c r="B3" s="422" t="s">
        <v>16</v>
      </c>
      <c r="C3" s="374" t="s">
        <v>2224</v>
      </c>
      <c r="D3" s="287">
        <v>5700</v>
      </c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2.75" customHeight="1">
      <c r="A4" s="377" t="s">
        <v>475</v>
      </c>
      <c r="B4" s="422" t="s">
        <v>16</v>
      </c>
      <c r="C4" s="374" t="s">
        <v>502</v>
      </c>
      <c r="D4" s="287">
        <v>6000</v>
      </c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2.75" customHeight="1">
      <c r="A5" s="377" t="s">
        <v>520</v>
      </c>
      <c r="B5" s="422" t="s">
        <v>48</v>
      </c>
      <c r="C5" s="374" t="s">
        <v>502</v>
      </c>
      <c r="D5" s="287">
        <v>28000</v>
      </c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2.75" customHeight="1">
      <c r="A6" s="377" t="s">
        <v>520</v>
      </c>
      <c r="B6" s="422" t="s">
        <v>48</v>
      </c>
      <c r="C6" s="374" t="s">
        <v>521</v>
      </c>
      <c r="D6" s="287">
        <v>12000</v>
      </c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</row>
    <row r="7" spans="1:26" ht="12.75" customHeight="1">
      <c r="A7" s="377" t="s">
        <v>97</v>
      </c>
      <c r="B7" s="422" t="s">
        <v>48</v>
      </c>
      <c r="C7" s="374" t="s">
        <v>543</v>
      </c>
      <c r="D7" s="287">
        <v>7000</v>
      </c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</row>
    <row r="8" spans="1:26" ht="12.75" customHeight="1">
      <c r="A8" s="377" t="s">
        <v>163</v>
      </c>
      <c r="B8" s="422" t="s">
        <v>48</v>
      </c>
      <c r="C8" s="374" t="s">
        <v>543</v>
      </c>
      <c r="D8" s="287">
        <v>7000</v>
      </c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</row>
    <row r="9" spans="1:26" ht="12.75" customHeight="1">
      <c r="A9" s="377" t="s">
        <v>353</v>
      </c>
      <c r="B9" s="422" t="s">
        <v>48</v>
      </c>
      <c r="C9" s="374" t="s">
        <v>543</v>
      </c>
      <c r="D9" s="287">
        <v>7000</v>
      </c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</row>
    <row r="10" spans="1:26" ht="12.75" customHeight="1">
      <c r="A10" s="377" t="s">
        <v>197</v>
      </c>
      <c r="B10" s="422" t="s">
        <v>141</v>
      </c>
      <c r="C10" s="285" t="s">
        <v>559</v>
      </c>
      <c r="D10" s="424">
        <v>3500</v>
      </c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</row>
    <row r="11" spans="1:26" ht="12.75" customHeight="1">
      <c r="A11" s="377" t="s">
        <v>560</v>
      </c>
      <c r="B11" s="422" t="s">
        <v>141</v>
      </c>
      <c r="C11" s="285" t="s">
        <v>559</v>
      </c>
      <c r="D11" s="424">
        <v>3500</v>
      </c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</row>
    <row r="12" spans="1:26" ht="12.75" customHeight="1">
      <c r="A12" s="377" t="s">
        <v>560</v>
      </c>
      <c r="B12" s="374" t="s">
        <v>167</v>
      </c>
      <c r="C12" s="285" t="s">
        <v>568</v>
      </c>
      <c r="D12" s="424">
        <v>12000</v>
      </c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</row>
    <row r="13" spans="1:26" ht="12.75" customHeight="1">
      <c r="A13" s="428" t="s">
        <v>560</v>
      </c>
      <c r="B13" s="422" t="s">
        <v>222</v>
      </c>
      <c r="C13" s="442" t="s">
        <v>578</v>
      </c>
      <c r="D13" s="424">
        <v>4000</v>
      </c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</row>
    <row r="14" spans="1:26" ht="12.75" customHeight="1">
      <c r="A14" s="377" t="s">
        <v>73</v>
      </c>
      <c r="B14" s="422" t="s">
        <v>323</v>
      </c>
      <c r="C14" s="442" t="s">
        <v>650</v>
      </c>
      <c r="D14" s="416">
        <v>5000</v>
      </c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</row>
    <row r="15" spans="1:26" ht="12.75" customHeight="1">
      <c r="A15" s="377" t="s">
        <v>250</v>
      </c>
      <c r="B15" s="422" t="s">
        <v>323</v>
      </c>
      <c r="C15" s="442" t="s">
        <v>651</v>
      </c>
      <c r="D15" s="416">
        <v>12000</v>
      </c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</row>
    <row r="16" spans="1:26" ht="12.75" customHeight="1">
      <c r="A16" s="377" t="s">
        <v>653</v>
      </c>
      <c r="B16" s="422" t="s">
        <v>323</v>
      </c>
      <c r="C16" s="382" t="s">
        <v>654</v>
      </c>
      <c r="D16" s="416">
        <v>12000</v>
      </c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</row>
    <row r="17" spans="1:26" ht="12.75" customHeight="1">
      <c r="A17" s="377" t="s">
        <v>116</v>
      </c>
      <c r="B17" s="422" t="s">
        <v>323</v>
      </c>
      <c r="C17" s="382" t="s">
        <v>655</v>
      </c>
      <c r="D17" s="287">
        <v>12000</v>
      </c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</row>
    <row r="18" spans="1:26" ht="12.75" customHeight="1">
      <c r="A18" s="377" t="s">
        <v>656</v>
      </c>
      <c r="B18" s="422" t="s">
        <v>323</v>
      </c>
      <c r="C18" s="382" t="s">
        <v>655</v>
      </c>
      <c r="D18" s="287">
        <v>12000</v>
      </c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</row>
    <row r="19" spans="1:26" ht="12.75" customHeight="1">
      <c r="A19" s="377" t="s">
        <v>189</v>
      </c>
      <c r="B19" s="422" t="s">
        <v>323</v>
      </c>
      <c r="C19" s="374" t="s">
        <v>651</v>
      </c>
      <c r="D19" s="287">
        <v>12000</v>
      </c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</row>
    <row r="20" spans="1:26" ht="12.75" customHeight="1">
      <c r="A20" s="377" t="s">
        <v>73</v>
      </c>
      <c r="B20" s="422" t="s">
        <v>323</v>
      </c>
      <c r="C20" s="374" t="s">
        <v>658</v>
      </c>
      <c r="D20" s="287">
        <v>1044</v>
      </c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</row>
    <row r="21" spans="1:26" ht="12.75" customHeight="1">
      <c r="A21" s="377" t="s">
        <v>73</v>
      </c>
      <c r="B21" s="422" t="s">
        <v>323</v>
      </c>
      <c r="C21" s="374" t="s">
        <v>686</v>
      </c>
      <c r="D21" s="424">
        <v>2000</v>
      </c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</row>
    <row r="22" spans="1:26" ht="12.75" customHeight="1">
      <c r="A22" s="377" t="s">
        <v>351</v>
      </c>
      <c r="B22" s="374" t="s">
        <v>362</v>
      </c>
      <c r="C22" s="382" t="s">
        <v>712</v>
      </c>
      <c r="D22" s="443">
        <v>9875</v>
      </c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</row>
    <row r="23" spans="1:26" ht="12.75" customHeight="1">
      <c r="A23" s="377" t="s">
        <v>560</v>
      </c>
      <c r="B23" s="374" t="s">
        <v>362</v>
      </c>
      <c r="C23" s="382" t="s">
        <v>712</v>
      </c>
      <c r="D23" s="443">
        <v>9875</v>
      </c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</row>
    <row r="24" spans="1:26" ht="12.75" customHeight="1">
      <c r="A24" s="377" t="s">
        <v>351</v>
      </c>
      <c r="B24" s="374" t="s">
        <v>362</v>
      </c>
      <c r="C24" s="374" t="s">
        <v>715</v>
      </c>
      <c r="D24" s="443">
        <v>5530</v>
      </c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</row>
    <row r="25" spans="1:26" ht="12.75" customHeight="1">
      <c r="A25" s="377" t="s">
        <v>730</v>
      </c>
      <c r="B25" s="399" t="s">
        <v>409</v>
      </c>
      <c r="C25" s="442" t="s">
        <v>731</v>
      </c>
      <c r="D25" s="424">
        <v>16000</v>
      </c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</row>
    <row r="26" spans="1:26" ht="12.75" customHeight="1">
      <c r="A26" s="377" t="s">
        <v>743</v>
      </c>
      <c r="B26" s="399" t="s">
        <v>409</v>
      </c>
      <c r="C26" s="379" t="s">
        <v>744</v>
      </c>
      <c r="D26" s="303">
        <v>3160</v>
      </c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</row>
    <row r="27" spans="1:26" ht="12.75" customHeight="1">
      <c r="A27" s="377" t="s">
        <v>486</v>
      </c>
      <c r="B27" s="399" t="s">
        <v>409</v>
      </c>
      <c r="C27" s="378" t="s">
        <v>746</v>
      </c>
      <c r="D27" s="303">
        <v>8350</v>
      </c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</row>
    <row r="28" spans="1:26" ht="12.75" customHeight="1">
      <c r="A28" s="377" t="s">
        <v>663</v>
      </c>
      <c r="B28" s="399" t="s">
        <v>409</v>
      </c>
      <c r="C28" s="378" t="s">
        <v>749</v>
      </c>
      <c r="D28" s="303">
        <v>27875</v>
      </c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</row>
    <row r="29" spans="1:26" ht="12.75" customHeight="1">
      <c r="A29" s="377" t="s">
        <v>663</v>
      </c>
      <c r="B29" s="399" t="s">
        <v>409</v>
      </c>
      <c r="C29" s="379" t="s">
        <v>752</v>
      </c>
      <c r="D29" s="303">
        <v>11459.1</v>
      </c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</row>
    <row r="30" spans="1:26" ht="12.75" customHeight="1">
      <c r="A30" s="377" t="s">
        <v>351</v>
      </c>
      <c r="B30" s="399" t="s">
        <v>409</v>
      </c>
      <c r="C30" s="378" t="s">
        <v>753</v>
      </c>
      <c r="D30" s="303">
        <v>19000</v>
      </c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</row>
    <row r="31" spans="1:26" ht="12.75" customHeight="1">
      <c r="A31" s="377" t="s">
        <v>560</v>
      </c>
      <c r="B31" s="399" t="s">
        <v>409</v>
      </c>
      <c r="C31" s="378" t="s">
        <v>753</v>
      </c>
      <c r="D31" s="303">
        <v>19000</v>
      </c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</row>
    <row r="32" spans="1:26" ht="12.75" customHeight="1">
      <c r="A32" s="377" t="s">
        <v>255</v>
      </c>
      <c r="B32" s="399" t="s">
        <v>409</v>
      </c>
      <c r="C32" s="379" t="s">
        <v>744</v>
      </c>
      <c r="D32" s="303">
        <v>3160</v>
      </c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</row>
    <row r="33" spans="1:26" ht="12.75" customHeight="1">
      <c r="A33" s="377" t="s">
        <v>145</v>
      </c>
      <c r="B33" s="399" t="s">
        <v>409</v>
      </c>
      <c r="C33" s="379" t="s">
        <v>658</v>
      </c>
      <c r="D33" s="303">
        <v>1044</v>
      </c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</row>
    <row r="34" spans="1:26" ht="12.75" customHeight="1">
      <c r="A34" s="377" t="s">
        <v>764</v>
      </c>
      <c r="B34" s="399" t="s">
        <v>409</v>
      </c>
      <c r="C34" s="379" t="s">
        <v>658</v>
      </c>
      <c r="D34" s="303">
        <v>1044</v>
      </c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</row>
    <row r="35" spans="1:26" ht="12.75" customHeight="1">
      <c r="A35" s="377" t="s">
        <v>664</v>
      </c>
      <c r="B35" s="399" t="s">
        <v>434</v>
      </c>
      <c r="C35" s="378" t="s">
        <v>746</v>
      </c>
      <c r="D35" s="303">
        <v>8450</v>
      </c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</row>
    <row r="36" spans="1:26" ht="12.75" customHeight="1">
      <c r="A36" s="377" t="s">
        <v>445</v>
      </c>
      <c r="B36" s="399" t="s">
        <v>434</v>
      </c>
      <c r="C36" s="379" t="s">
        <v>810</v>
      </c>
      <c r="D36" s="303">
        <v>9800</v>
      </c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</row>
    <row r="37" spans="1:26" ht="12.75" customHeight="1">
      <c r="A37" s="377" t="s">
        <v>817</v>
      </c>
      <c r="B37" s="399" t="s">
        <v>434</v>
      </c>
      <c r="C37" s="378" t="s">
        <v>746</v>
      </c>
      <c r="D37" s="303">
        <v>7000</v>
      </c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</row>
    <row r="38" spans="1:26" ht="12.75" customHeight="1">
      <c r="A38" s="377" t="s">
        <v>145</v>
      </c>
      <c r="B38" s="399" t="s">
        <v>434</v>
      </c>
      <c r="C38" s="378" t="s">
        <v>746</v>
      </c>
      <c r="D38" s="303">
        <v>7000</v>
      </c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</row>
    <row r="39" spans="1:26" ht="12.75" customHeight="1">
      <c r="A39" s="377" t="s">
        <v>663</v>
      </c>
      <c r="B39" s="399" t="s">
        <v>464</v>
      </c>
      <c r="C39" s="379" t="s">
        <v>810</v>
      </c>
      <c r="D39" s="303">
        <v>2144.7800000000002</v>
      </c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</row>
    <row r="40" spans="1:26" ht="12.75" customHeight="1">
      <c r="A40" s="377" t="s">
        <v>843</v>
      </c>
      <c r="B40" s="399" t="s">
        <v>464</v>
      </c>
      <c r="C40" s="378" t="s">
        <v>844</v>
      </c>
      <c r="D40" s="303">
        <v>6037.55</v>
      </c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</row>
    <row r="41" spans="1:26" ht="12.75" customHeight="1">
      <c r="A41" s="377" t="s">
        <v>817</v>
      </c>
      <c r="B41" s="399" t="s">
        <v>464</v>
      </c>
      <c r="C41" s="378" t="s">
        <v>849</v>
      </c>
      <c r="D41" s="303">
        <v>2000</v>
      </c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</row>
    <row r="42" spans="1:26" ht="12.75" customHeight="1">
      <c r="A42" s="556" t="s">
        <v>2225</v>
      </c>
      <c r="B42" s="550"/>
      <c r="C42" s="547"/>
      <c r="D42" s="290">
        <f>SUM(D2:D41)</f>
        <v>347548.43</v>
      </c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</row>
    <row r="43" spans="1:26" ht="12.75" customHeight="1">
      <c r="A43" s="428" t="s">
        <v>570</v>
      </c>
      <c r="B43" s="442" t="s">
        <v>167</v>
      </c>
      <c r="C43" s="444" t="s">
        <v>359</v>
      </c>
      <c r="D43" s="416">
        <v>100</v>
      </c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</row>
    <row r="44" spans="1:26" ht="12.75" customHeight="1">
      <c r="A44" s="428" t="s">
        <v>573</v>
      </c>
      <c r="B44" s="442" t="s">
        <v>167</v>
      </c>
      <c r="C44" s="444" t="s">
        <v>359</v>
      </c>
      <c r="D44" s="416">
        <v>100</v>
      </c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</row>
    <row r="45" spans="1:26" ht="12.75" customHeight="1">
      <c r="A45" s="428" t="s">
        <v>575</v>
      </c>
      <c r="B45" s="442" t="s">
        <v>167</v>
      </c>
      <c r="C45" s="444" t="s">
        <v>359</v>
      </c>
      <c r="D45" s="416">
        <v>100</v>
      </c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</row>
    <row r="46" spans="1:26" ht="12.75" customHeight="1">
      <c r="A46" s="428" t="s">
        <v>313</v>
      </c>
      <c r="B46" s="374" t="s">
        <v>167</v>
      </c>
      <c r="C46" s="285" t="s">
        <v>359</v>
      </c>
      <c r="D46" s="416">
        <v>100</v>
      </c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</row>
    <row r="47" spans="1:26" ht="12.75" customHeight="1">
      <c r="A47" s="428" t="s">
        <v>473</v>
      </c>
      <c r="B47" s="423" t="s">
        <v>222</v>
      </c>
      <c r="C47" s="442" t="s">
        <v>579</v>
      </c>
      <c r="D47" s="435">
        <v>5600</v>
      </c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</row>
    <row r="48" spans="1:26" ht="12.75" customHeight="1">
      <c r="A48" s="377" t="s">
        <v>676</v>
      </c>
      <c r="B48" s="374" t="s">
        <v>323</v>
      </c>
      <c r="C48" s="374" t="s">
        <v>677</v>
      </c>
      <c r="D48" s="443">
        <v>87</v>
      </c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</row>
    <row r="49" spans="1:26" ht="12.75" customHeight="1">
      <c r="A49" s="377" t="s">
        <v>678</v>
      </c>
      <c r="B49" s="374" t="s">
        <v>323</v>
      </c>
      <c r="C49" s="374" t="s">
        <v>677</v>
      </c>
      <c r="D49" s="443">
        <v>87</v>
      </c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</row>
    <row r="50" spans="1:26" ht="12.75" customHeight="1">
      <c r="A50" s="377" t="s">
        <v>679</v>
      </c>
      <c r="B50" s="374" t="s">
        <v>323</v>
      </c>
      <c r="C50" s="374" t="s">
        <v>677</v>
      </c>
      <c r="D50" s="443">
        <v>87</v>
      </c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</row>
    <row r="51" spans="1:26" ht="12.75" customHeight="1">
      <c r="A51" s="377" t="s">
        <v>254</v>
      </c>
      <c r="B51" s="374" t="s">
        <v>323</v>
      </c>
      <c r="C51" s="374" t="s">
        <v>677</v>
      </c>
      <c r="D51" s="443">
        <v>87</v>
      </c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</row>
    <row r="52" spans="1:26" ht="12.75" customHeight="1">
      <c r="A52" s="377" t="s">
        <v>257</v>
      </c>
      <c r="B52" s="374" t="s">
        <v>323</v>
      </c>
      <c r="C52" s="374" t="s">
        <v>677</v>
      </c>
      <c r="D52" s="443">
        <v>87</v>
      </c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</row>
    <row r="53" spans="1:26" ht="12.75" customHeight="1">
      <c r="A53" s="377" t="s">
        <v>309</v>
      </c>
      <c r="B53" s="374" t="s">
        <v>323</v>
      </c>
      <c r="C53" s="374" t="s">
        <v>677</v>
      </c>
      <c r="D53" s="443">
        <v>87</v>
      </c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</row>
    <row r="54" spans="1:26" ht="12.75" customHeight="1">
      <c r="A54" s="377" t="s">
        <v>681</v>
      </c>
      <c r="B54" s="374" t="s">
        <v>323</v>
      </c>
      <c r="C54" s="374" t="s">
        <v>677</v>
      </c>
      <c r="D54" s="443">
        <v>87</v>
      </c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</row>
    <row r="55" spans="1:26" ht="12.75" customHeight="1">
      <c r="A55" s="377" t="s">
        <v>682</v>
      </c>
      <c r="B55" s="374" t="s">
        <v>323</v>
      </c>
      <c r="C55" s="374" t="s">
        <v>677</v>
      </c>
      <c r="D55" s="443">
        <v>87</v>
      </c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</row>
    <row r="56" spans="1:26" ht="12.75" customHeight="1">
      <c r="A56" s="377" t="s">
        <v>684</v>
      </c>
      <c r="B56" s="374" t="s">
        <v>323</v>
      </c>
      <c r="C56" s="374" t="s">
        <v>677</v>
      </c>
      <c r="D56" s="443">
        <v>87</v>
      </c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</row>
    <row r="57" spans="1:26" ht="12.75" customHeight="1">
      <c r="A57" s="377" t="s">
        <v>259</v>
      </c>
      <c r="B57" s="374" t="s">
        <v>323</v>
      </c>
      <c r="C57" s="374" t="s">
        <v>677</v>
      </c>
      <c r="D57" s="443">
        <v>87</v>
      </c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</row>
    <row r="58" spans="1:26" ht="12.75" customHeight="1">
      <c r="A58" s="377" t="s">
        <v>671</v>
      </c>
      <c r="B58" s="374" t="s">
        <v>362</v>
      </c>
      <c r="C58" s="374" t="s">
        <v>704</v>
      </c>
      <c r="D58" s="443">
        <v>1180</v>
      </c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</row>
    <row r="59" spans="1:26" ht="12.75" customHeight="1">
      <c r="A59" s="377" t="s">
        <v>669</v>
      </c>
      <c r="B59" s="399" t="s">
        <v>434</v>
      </c>
      <c r="C59" s="195" t="s">
        <v>785</v>
      </c>
      <c r="D59" s="303">
        <v>1910</v>
      </c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</row>
    <row r="60" spans="1:26" ht="12.75" customHeight="1">
      <c r="A60" s="377" t="s">
        <v>255</v>
      </c>
      <c r="B60" s="399" t="s">
        <v>434</v>
      </c>
      <c r="C60" s="379" t="s">
        <v>785</v>
      </c>
      <c r="D60" s="303">
        <v>1910</v>
      </c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</row>
    <row r="61" spans="1:26" ht="12.75" customHeight="1">
      <c r="A61" s="567" t="s">
        <v>2226</v>
      </c>
      <c r="B61" s="543"/>
      <c r="C61" s="544"/>
      <c r="D61" s="445">
        <f>SUM(D43:D60)</f>
        <v>11870</v>
      </c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</row>
    <row r="62" spans="1:26" ht="12.75" customHeight="1">
      <c r="A62" s="377" t="s">
        <v>473</v>
      </c>
      <c r="B62" s="374" t="s">
        <v>16</v>
      </c>
      <c r="C62" s="374" t="s">
        <v>474</v>
      </c>
      <c r="D62" s="287">
        <v>7000</v>
      </c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</row>
    <row r="63" spans="1:26" ht="12.75" customHeight="1">
      <c r="A63" s="377" t="s">
        <v>444</v>
      </c>
      <c r="B63" s="374" t="s">
        <v>167</v>
      </c>
      <c r="C63" s="285" t="s">
        <v>566</v>
      </c>
      <c r="D63" s="287">
        <v>7000</v>
      </c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</row>
    <row r="64" spans="1:26" ht="12.75" customHeight="1">
      <c r="A64" s="377" t="s">
        <v>473</v>
      </c>
      <c r="B64" s="374" t="s">
        <v>323</v>
      </c>
      <c r="C64" s="374" t="s">
        <v>474</v>
      </c>
      <c r="D64" s="287">
        <v>7000</v>
      </c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</row>
    <row r="65" spans="1:26" ht="12.75" customHeight="1">
      <c r="A65" s="377" t="s">
        <v>740</v>
      </c>
      <c r="B65" s="399" t="s">
        <v>409</v>
      </c>
      <c r="C65" s="378" t="s">
        <v>742</v>
      </c>
      <c r="D65" s="303">
        <v>8390</v>
      </c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</row>
    <row r="66" spans="1:26" ht="12.75" customHeight="1">
      <c r="A66" s="556" t="s">
        <v>2227</v>
      </c>
      <c r="B66" s="550"/>
      <c r="C66" s="547"/>
      <c r="D66" s="446">
        <f>SUM(D62:D65)</f>
        <v>29390</v>
      </c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</row>
    <row r="67" spans="1:26" ht="12.75" customHeight="1">
      <c r="A67" s="377" t="s">
        <v>539</v>
      </c>
      <c r="B67" s="423" t="s">
        <v>48</v>
      </c>
      <c r="C67" s="374" t="s">
        <v>540</v>
      </c>
      <c r="D67" s="424">
        <v>12000</v>
      </c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2.75" customHeight="1">
      <c r="A68" s="377" t="s">
        <v>145</v>
      </c>
      <c r="B68" s="300" t="s">
        <v>81</v>
      </c>
      <c r="C68" s="432" t="s">
        <v>545</v>
      </c>
      <c r="D68" s="426">
        <v>12000</v>
      </c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2.75" customHeight="1">
      <c r="A69" s="377" t="s">
        <v>145</v>
      </c>
      <c r="B69" s="447" t="s">
        <v>81</v>
      </c>
      <c r="C69" s="285" t="s">
        <v>549</v>
      </c>
      <c r="D69" s="287">
        <v>3676.05</v>
      </c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2.75" customHeight="1">
      <c r="A70" s="377" t="s">
        <v>163</v>
      </c>
      <c r="B70" s="399" t="s">
        <v>362</v>
      </c>
      <c r="C70" s="399" t="s">
        <v>699</v>
      </c>
      <c r="D70" s="303">
        <v>12000</v>
      </c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2.75" customHeight="1">
      <c r="A71" s="556" t="s">
        <v>2228</v>
      </c>
      <c r="B71" s="550"/>
      <c r="C71" s="547"/>
      <c r="D71" s="445">
        <f>SUM(D67:D70)</f>
        <v>39676.050000000003</v>
      </c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</row>
    <row r="72" spans="1:26" ht="12.75" hidden="1" customHeight="1">
      <c r="A72" s="425"/>
      <c r="B72" s="300"/>
      <c r="C72" s="392"/>
      <c r="D72" s="426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2.75" hidden="1" customHeight="1">
      <c r="A73" s="425"/>
      <c r="B73" s="300"/>
      <c r="C73" s="392"/>
      <c r="D73" s="426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2.75" hidden="1" customHeight="1">
      <c r="A74" s="556" t="s">
        <v>2229</v>
      </c>
      <c r="B74" s="550"/>
      <c r="C74" s="547"/>
      <c r="D74" s="445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</row>
    <row r="75" spans="1:26" ht="12.75" customHeight="1">
      <c r="A75" s="377" t="s">
        <v>671</v>
      </c>
      <c r="B75" s="374" t="s">
        <v>323</v>
      </c>
      <c r="C75" s="374" t="s">
        <v>164</v>
      </c>
      <c r="D75" s="287">
        <v>1665</v>
      </c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</row>
    <row r="76" spans="1:26" ht="12.75" customHeight="1">
      <c r="A76" s="377" t="s">
        <v>163</v>
      </c>
      <c r="B76" s="374" t="s">
        <v>362</v>
      </c>
      <c r="C76" s="374" t="s">
        <v>2230</v>
      </c>
      <c r="D76" s="443">
        <v>4950</v>
      </c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</row>
    <row r="77" spans="1:26" ht="12.75" customHeight="1">
      <c r="A77" s="377" t="s">
        <v>445</v>
      </c>
      <c r="B77" s="374" t="s">
        <v>362</v>
      </c>
      <c r="C77" s="374" t="s">
        <v>2230</v>
      </c>
      <c r="D77" s="443">
        <v>2250</v>
      </c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</row>
    <row r="78" spans="1:26" ht="12.75" customHeight="1">
      <c r="A78" s="377" t="s">
        <v>709</v>
      </c>
      <c r="B78" s="374" t="s">
        <v>362</v>
      </c>
      <c r="C78" s="379" t="s">
        <v>164</v>
      </c>
      <c r="D78" s="443">
        <v>900</v>
      </c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</row>
    <row r="79" spans="1:26" ht="12.75" customHeight="1">
      <c r="A79" s="377" t="s">
        <v>663</v>
      </c>
      <c r="B79" s="399" t="s">
        <v>409</v>
      </c>
      <c r="C79" s="379" t="s">
        <v>164</v>
      </c>
      <c r="D79" s="303">
        <v>2160</v>
      </c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</row>
    <row r="80" spans="1:26" ht="12.75" customHeight="1">
      <c r="A80" s="377" t="s">
        <v>665</v>
      </c>
      <c r="B80" s="399" t="s">
        <v>409</v>
      </c>
      <c r="C80" s="379" t="s">
        <v>164</v>
      </c>
      <c r="D80" s="303">
        <v>2160</v>
      </c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</row>
    <row r="81" spans="1:26" ht="12.75" customHeight="1">
      <c r="A81" s="377" t="s">
        <v>593</v>
      </c>
      <c r="B81" s="399" t="s">
        <v>409</v>
      </c>
      <c r="C81" s="379" t="s">
        <v>164</v>
      </c>
      <c r="D81" s="303">
        <v>2160</v>
      </c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</row>
    <row r="82" spans="1:26" ht="12.75" customHeight="1">
      <c r="A82" s="556" t="s">
        <v>2231</v>
      </c>
      <c r="B82" s="550"/>
      <c r="C82" s="547"/>
      <c r="D82" s="445">
        <f>SUM(D75:D81)</f>
        <v>16245</v>
      </c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</row>
    <row r="83" spans="1:26" ht="12.75" customHeight="1">
      <c r="A83" s="377" t="s">
        <v>351</v>
      </c>
      <c r="B83" s="300" t="s">
        <v>48</v>
      </c>
      <c r="C83" s="374" t="s">
        <v>522</v>
      </c>
      <c r="D83" s="435">
        <v>4500</v>
      </c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</row>
    <row r="84" spans="1:26" ht="12.75" customHeight="1">
      <c r="A84" s="377" t="s">
        <v>525</v>
      </c>
      <c r="B84" s="422" t="s">
        <v>48</v>
      </c>
      <c r="C84" s="374" t="s">
        <v>522</v>
      </c>
      <c r="D84" s="435">
        <v>5000</v>
      </c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</row>
    <row r="85" spans="1:26" ht="12.75" customHeight="1">
      <c r="A85" s="377" t="s">
        <v>73</v>
      </c>
      <c r="B85" s="422" t="s">
        <v>48</v>
      </c>
      <c r="C85" s="374" t="s">
        <v>522</v>
      </c>
      <c r="D85" s="435">
        <v>4500</v>
      </c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</row>
    <row r="86" spans="1:26" ht="12.75" customHeight="1">
      <c r="A86" s="377" t="s">
        <v>119</v>
      </c>
      <c r="B86" s="399" t="s">
        <v>409</v>
      </c>
      <c r="C86" s="379" t="s">
        <v>750</v>
      </c>
      <c r="D86" s="448">
        <v>100</v>
      </c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</row>
    <row r="87" spans="1:26" ht="12.75" customHeight="1">
      <c r="A87" s="377" t="s">
        <v>594</v>
      </c>
      <c r="B87" s="399" t="s">
        <v>409</v>
      </c>
      <c r="C87" s="379" t="s">
        <v>750</v>
      </c>
      <c r="D87" s="448">
        <v>100</v>
      </c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12.75" customHeight="1">
      <c r="A88" s="556" t="s">
        <v>2232</v>
      </c>
      <c r="B88" s="550"/>
      <c r="C88" s="547"/>
      <c r="D88" s="445">
        <f>SUM(D83:D87)</f>
        <v>14200</v>
      </c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12.75" customHeight="1">
      <c r="A89" s="428" t="s">
        <v>597</v>
      </c>
      <c r="B89" s="442" t="s">
        <v>271</v>
      </c>
      <c r="C89" s="374" t="s">
        <v>598</v>
      </c>
      <c r="D89" s="416">
        <v>4462.1899999999996</v>
      </c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12.75" customHeight="1">
      <c r="A90" s="428" t="s">
        <v>599</v>
      </c>
      <c r="B90" s="442" t="s">
        <v>271</v>
      </c>
      <c r="C90" s="374" t="s">
        <v>598</v>
      </c>
      <c r="D90" s="416">
        <v>4162.1000000000004</v>
      </c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12.75" customHeight="1">
      <c r="A91" s="428" t="s">
        <v>600</v>
      </c>
      <c r="B91" s="442" t="s">
        <v>271</v>
      </c>
      <c r="C91" s="374" t="s">
        <v>598</v>
      </c>
      <c r="D91" s="416">
        <v>3855.75</v>
      </c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12.75" customHeight="1">
      <c r="A92" s="428" t="s">
        <v>601</v>
      </c>
      <c r="B92" s="442" t="s">
        <v>271</v>
      </c>
      <c r="C92" s="374" t="s">
        <v>598</v>
      </c>
      <c r="D92" s="416">
        <v>685</v>
      </c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12.75" customHeight="1">
      <c r="A93" s="428" t="s">
        <v>602</v>
      </c>
      <c r="B93" s="442" t="s">
        <v>271</v>
      </c>
      <c r="C93" s="374" t="s">
        <v>598</v>
      </c>
      <c r="D93" s="416">
        <v>875</v>
      </c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12.75" customHeight="1">
      <c r="A94" s="428" t="s">
        <v>603</v>
      </c>
      <c r="B94" s="442" t="s">
        <v>271</v>
      </c>
      <c r="C94" s="374" t="s">
        <v>598</v>
      </c>
      <c r="D94" s="416">
        <v>900</v>
      </c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12.75" customHeight="1">
      <c r="A95" s="428" t="s">
        <v>604</v>
      </c>
      <c r="B95" s="442" t="s">
        <v>271</v>
      </c>
      <c r="C95" s="374" t="s">
        <v>598</v>
      </c>
      <c r="D95" s="416">
        <v>724.38</v>
      </c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12.75" customHeight="1">
      <c r="A96" s="428" t="s">
        <v>605</v>
      </c>
      <c r="B96" s="442" t="s">
        <v>271</v>
      </c>
      <c r="C96" s="374" t="s">
        <v>598</v>
      </c>
      <c r="D96" s="416">
        <v>1140</v>
      </c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</row>
    <row r="97" spans="1:26" ht="12.75" customHeight="1">
      <c r="A97" s="428" t="s">
        <v>369</v>
      </c>
      <c r="B97" s="442" t="s">
        <v>271</v>
      </c>
      <c r="C97" s="374" t="s">
        <v>598</v>
      </c>
      <c r="D97" s="416">
        <v>1072</v>
      </c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</row>
    <row r="98" spans="1:26" ht="12.75" customHeight="1">
      <c r="A98" s="428" t="s">
        <v>606</v>
      </c>
      <c r="B98" s="442" t="s">
        <v>271</v>
      </c>
      <c r="C98" s="374" t="s">
        <v>598</v>
      </c>
      <c r="D98" s="416">
        <v>1873.43</v>
      </c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</row>
    <row r="99" spans="1:26" ht="12.75" customHeight="1">
      <c r="A99" s="428" t="s">
        <v>341</v>
      </c>
      <c r="B99" s="442" t="s">
        <v>271</v>
      </c>
      <c r="C99" s="374" t="s">
        <v>598</v>
      </c>
      <c r="D99" s="416">
        <v>900</v>
      </c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</row>
    <row r="100" spans="1:26" ht="12.75" customHeight="1">
      <c r="A100" s="428" t="s">
        <v>607</v>
      </c>
      <c r="B100" s="442" t="s">
        <v>271</v>
      </c>
      <c r="C100" s="374" t="s">
        <v>598</v>
      </c>
      <c r="D100" s="416">
        <v>183</v>
      </c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</row>
    <row r="101" spans="1:26" ht="12.75" customHeight="1">
      <c r="A101" s="428" t="s">
        <v>608</v>
      </c>
      <c r="B101" s="442" t="s">
        <v>271</v>
      </c>
      <c r="C101" s="374" t="s">
        <v>598</v>
      </c>
      <c r="D101" s="416">
        <v>441</v>
      </c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</row>
    <row r="102" spans="1:26" ht="12.75" customHeight="1">
      <c r="A102" s="428" t="s">
        <v>609</v>
      </c>
      <c r="B102" s="442" t="s">
        <v>271</v>
      </c>
      <c r="C102" s="374" t="s">
        <v>598</v>
      </c>
      <c r="D102" s="416">
        <v>1699.55</v>
      </c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</row>
    <row r="103" spans="1:26" ht="12.75" customHeight="1">
      <c r="A103" s="428" t="s">
        <v>376</v>
      </c>
      <c r="B103" s="442" t="s">
        <v>271</v>
      </c>
      <c r="C103" s="374" t="s">
        <v>598</v>
      </c>
      <c r="D103" s="416">
        <v>1594</v>
      </c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</row>
    <row r="104" spans="1:26" ht="12.75" customHeight="1">
      <c r="A104" s="428" t="s">
        <v>403</v>
      </c>
      <c r="B104" s="442" t="s">
        <v>271</v>
      </c>
      <c r="C104" s="374" t="s">
        <v>598</v>
      </c>
      <c r="D104" s="416">
        <v>183</v>
      </c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</row>
    <row r="105" spans="1:26" ht="12.75" customHeight="1">
      <c r="A105" s="428" t="s">
        <v>610</v>
      </c>
      <c r="B105" s="442" t="s">
        <v>271</v>
      </c>
      <c r="C105" s="374" t="s">
        <v>598</v>
      </c>
      <c r="D105" s="416">
        <v>183</v>
      </c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</row>
    <row r="106" spans="1:26" ht="12.75" customHeight="1">
      <c r="A106" s="428" t="s">
        <v>611</v>
      </c>
      <c r="B106" s="442" t="s">
        <v>271</v>
      </c>
      <c r="C106" s="374" t="s">
        <v>598</v>
      </c>
      <c r="D106" s="416">
        <v>490</v>
      </c>
      <c r="E106" s="449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</row>
    <row r="107" spans="1:26" ht="12.75" customHeight="1">
      <c r="A107" s="377" t="s">
        <v>597</v>
      </c>
      <c r="B107" s="442" t="s">
        <v>271</v>
      </c>
      <c r="C107" s="374" t="s">
        <v>647</v>
      </c>
      <c r="D107" s="287">
        <v>3000</v>
      </c>
      <c r="E107" s="449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</row>
    <row r="108" spans="1:26" ht="12.75" customHeight="1">
      <c r="A108" s="377" t="s">
        <v>599</v>
      </c>
      <c r="B108" s="442" t="s">
        <v>271</v>
      </c>
      <c r="C108" s="374" t="s">
        <v>647</v>
      </c>
      <c r="D108" s="287">
        <v>3000</v>
      </c>
      <c r="E108" s="449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</row>
    <row r="109" spans="1:26" ht="12.75" customHeight="1">
      <c r="A109" s="377" t="s">
        <v>600</v>
      </c>
      <c r="B109" s="442" t="s">
        <v>271</v>
      </c>
      <c r="C109" s="374" t="s">
        <v>647</v>
      </c>
      <c r="D109" s="287">
        <v>3000</v>
      </c>
      <c r="E109" s="449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</row>
    <row r="110" spans="1:26" ht="12.75" customHeight="1">
      <c r="A110" s="377" t="s">
        <v>41</v>
      </c>
      <c r="B110" s="442" t="s">
        <v>271</v>
      </c>
      <c r="C110" s="374" t="s">
        <v>647</v>
      </c>
      <c r="D110" s="287">
        <v>3000</v>
      </c>
      <c r="E110" s="449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</row>
    <row r="111" spans="1:26" ht="12.75" customHeight="1">
      <c r="A111" s="377" t="s">
        <v>601</v>
      </c>
      <c r="B111" s="442" t="s">
        <v>271</v>
      </c>
      <c r="C111" s="374" t="s">
        <v>647</v>
      </c>
      <c r="D111" s="287">
        <v>3000</v>
      </c>
      <c r="E111" s="449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</row>
    <row r="112" spans="1:26" ht="12.75" customHeight="1">
      <c r="A112" s="377" t="s">
        <v>643</v>
      </c>
      <c r="B112" s="442" t="s">
        <v>271</v>
      </c>
      <c r="C112" s="374" t="s">
        <v>647</v>
      </c>
      <c r="D112" s="287">
        <v>1000</v>
      </c>
      <c r="E112" s="449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</row>
    <row r="113" spans="1:26" ht="12.75" customHeight="1">
      <c r="A113" s="428" t="s">
        <v>602</v>
      </c>
      <c r="B113" s="442" t="s">
        <v>271</v>
      </c>
      <c r="C113" s="374" t="s">
        <v>647</v>
      </c>
      <c r="D113" s="287">
        <v>3000</v>
      </c>
      <c r="E113" s="449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</row>
    <row r="114" spans="1:26" ht="12.75" customHeight="1">
      <c r="A114" s="377" t="s">
        <v>646</v>
      </c>
      <c r="B114" s="442" t="s">
        <v>271</v>
      </c>
      <c r="C114" s="374" t="s">
        <v>647</v>
      </c>
      <c r="D114" s="287">
        <v>3000</v>
      </c>
      <c r="E114" s="449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</row>
    <row r="115" spans="1:26" ht="12.75" customHeight="1">
      <c r="A115" s="428" t="s">
        <v>603</v>
      </c>
      <c r="B115" s="442" t="s">
        <v>271</v>
      </c>
      <c r="C115" s="374" t="s">
        <v>647</v>
      </c>
      <c r="D115" s="287">
        <v>3000</v>
      </c>
      <c r="E115" s="449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</row>
    <row r="116" spans="1:26" ht="12.75" customHeight="1">
      <c r="A116" s="377" t="s">
        <v>604</v>
      </c>
      <c r="B116" s="442" t="s">
        <v>271</v>
      </c>
      <c r="C116" s="374" t="s">
        <v>647</v>
      </c>
      <c r="D116" s="287">
        <v>3000</v>
      </c>
      <c r="E116" s="449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</row>
    <row r="117" spans="1:26" ht="12.75" customHeight="1">
      <c r="A117" s="377" t="s">
        <v>645</v>
      </c>
      <c r="B117" s="442" t="s">
        <v>271</v>
      </c>
      <c r="C117" s="374" t="s">
        <v>647</v>
      </c>
      <c r="D117" s="287">
        <v>3000</v>
      </c>
      <c r="E117" s="449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</row>
    <row r="118" spans="1:26" ht="12.75" customHeight="1">
      <c r="A118" s="377" t="s">
        <v>495</v>
      </c>
      <c r="B118" s="442" t="s">
        <v>271</v>
      </c>
      <c r="C118" s="374" t="s">
        <v>647</v>
      </c>
      <c r="D118" s="287">
        <v>1000</v>
      </c>
      <c r="E118" s="449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</row>
    <row r="119" spans="1:26" ht="12.75" customHeight="1">
      <c r="A119" s="377" t="s">
        <v>605</v>
      </c>
      <c r="B119" s="442" t="s">
        <v>271</v>
      </c>
      <c r="C119" s="374" t="s">
        <v>647</v>
      </c>
      <c r="D119" s="287">
        <v>3000</v>
      </c>
      <c r="E119" s="449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</row>
    <row r="120" spans="1:26" ht="12.75" customHeight="1">
      <c r="A120" s="377" t="s">
        <v>369</v>
      </c>
      <c r="B120" s="442" t="s">
        <v>271</v>
      </c>
      <c r="C120" s="374" t="s">
        <v>647</v>
      </c>
      <c r="D120" s="287">
        <v>3000</v>
      </c>
      <c r="E120" s="449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</row>
    <row r="121" spans="1:26" ht="12.75" customHeight="1">
      <c r="A121" s="428" t="s">
        <v>606</v>
      </c>
      <c r="B121" s="442" t="s">
        <v>271</v>
      </c>
      <c r="C121" s="374" t="s">
        <v>647</v>
      </c>
      <c r="D121" s="287">
        <v>3000</v>
      </c>
      <c r="E121" s="449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</row>
    <row r="122" spans="1:26" ht="12.75" customHeight="1">
      <c r="A122" s="377" t="s">
        <v>648</v>
      </c>
      <c r="B122" s="437" t="s">
        <v>271</v>
      </c>
      <c r="C122" s="374" t="s">
        <v>647</v>
      </c>
      <c r="D122" s="303">
        <v>1000</v>
      </c>
      <c r="E122" s="449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</row>
    <row r="123" spans="1:26" ht="12.75" customHeight="1">
      <c r="A123" s="377" t="s">
        <v>641</v>
      </c>
      <c r="B123" s="437" t="s">
        <v>271</v>
      </c>
      <c r="C123" s="374" t="s">
        <v>647</v>
      </c>
      <c r="D123" s="303">
        <v>1000</v>
      </c>
      <c r="E123" s="449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</row>
    <row r="124" spans="1:26" ht="12.75" customHeight="1">
      <c r="A124" s="377" t="s">
        <v>341</v>
      </c>
      <c r="B124" s="442" t="s">
        <v>271</v>
      </c>
      <c r="C124" s="374" t="s">
        <v>647</v>
      </c>
      <c r="D124" s="287">
        <v>3000</v>
      </c>
      <c r="E124" s="449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</row>
    <row r="125" spans="1:26" ht="12.75" customHeight="1">
      <c r="A125" s="377" t="s">
        <v>607</v>
      </c>
      <c r="B125" s="442" t="s">
        <v>271</v>
      </c>
      <c r="C125" s="374" t="s">
        <v>647</v>
      </c>
      <c r="D125" s="287">
        <v>3000</v>
      </c>
      <c r="E125" s="449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</row>
    <row r="126" spans="1:26" ht="12.75" customHeight="1">
      <c r="A126" s="377" t="s">
        <v>608</v>
      </c>
      <c r="B126" s="442" t="s">
        <v>271</v>
      </c>
      <c r="C126" s="374" t="s">
        <v>647</v>
      </c>
      <c r="D126" s="287">
        <v>3000</v>
      </c>
      <c r="E126" s="449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</row>
    <row r="127" spans="1:26" ht="12.75" customHeight="1">
      <c r="A127" s="377" t="s">
        <v>642</v>
      </c>
      <c r="B127" s="442" t="s">
        <v>271</v>
      </c>
      <c r="C127" s="374" t="s">
        <v>647</v>
      </c>
      <c r="D127" s="287">
        <v>1000</v>
      </c>
      <c r="E127" s="449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</row>
    <row r="128" spans="1:26" ht="12.75" customHeight="1">
      <c r="A128" s="377" t="s">
        <v>609</v>
      </c>
      <c r="B128" s="442" t="s">
        <v>271</v>
      </c>
      <c r="C128" s="374" t="s">
        <v>647</v>
      </c>
      <c r="D128" s="287">
        <v>3000</v>
      </c>
      <c r="E128" s="449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</row>
    <row r="129" spans="1:26" ht="12.75" customHeight="1">
      <c r="A129" s="377" t="s">
        <v>376</v>
      </c>
      <c r="B129" s="442" t="s">
        <v>271</v>
      </c>
      <c r="C129" s="374" t="s">
        <v>647</v>
      </c>
      <c r="D129" s="287">
        <v>3000</v>
      </c>
      <c r="E129" s="449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</row>
    <row r="130" spans="1:26" ht="12.75" customHeight="1">
      <c r="A130" s="377" t="s">
        <v>403</v>
      </c>
      <c r="B130" s="442" t="s">
        <v>271</v>
      </c>
      <c r="C130" s="374" t="s">
        <v>647</v>
      </c>
      <c r="D130" s="287">
        <v>3000</v>
      </c>
      <c r="E130" s="449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</row>
    <row r="131" spans="1:26" ht="12.75" customHeight="1">
      <c r="A131" s="377" t="s">
        <v>640</v>
      </c>
      <c r="B131" s="442" t="s">
        <v>271</v>
      </c>
      <c r="C131" s="374" t="s">
        <v>647</v>
      </c>
      <c r="D131" s="287">
        <v>1000</v>
      </c>
      <c r="E131" s="449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</row>
    <row r="132" spans="1:26" ht="12.75" customHeight="1">
      <c r="A132" s="377" t="s">
        <v>644</v>
      </c>
      <c r="B132" s="442" t="s">
        <v>271</v>
      </c>
      <c r="C132" s="374" t="s">
        <v>647</v>
      </c>
      <c r="D132" s="287">
        <v>3000</v>
      </c>
      <c r="E132" s="449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</row>
    <row r="133" spans="1:26" ht="12.75" customHeight="1">
      <c r="A133" s="377" t="s">
        <v>610</v>
      </c>
      <c r="B133" s="442" t="s">
        <v>271</v>
      </c>
      <c r="C133" s="374" t="s">
        <v>647</v>
      </c>
      <c r="D133" s="287">
        <v>3000</v>
      </c>
      <c r="E133" s="449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</row>
    <row r="134" spans="1:26" ht="12.75" customHeight="1">
      <c r="A134" s="377" t="s">
        <v>611</v>
      </c>
      <c r="B134" s="442" t="s">
        <v>271</v>
      </c>
      <c r="C134" s="374" t="s">
        <v>647</v>
      </c>
      <c r="D134" s="287">
        <v>3000</v>
      </c>
      <c r="E134" s="449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</row>
    <row r="135" spans="1:26" ht="12.75" customHeight="1">
      <c r="A135" s="284" t="s">
        <v>597</v>
      </c>
      <c r="B135" s="437" t="s">
        <v>271</v>
      </c>
      <c r="C135" s="442" t="s">
        <v>2233</v>
      </c>
      <c r="D135" s="416">
        <v>331.51578000000001</v>
      </c>
      <c r="E135" s="438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</row>
    <row r="136" spans="1:26" ht="12.75" customHeight="1">
      <c r="A136" s="284" t="s">
        <v>600</v>
      </c>
      <c r="B136" s="437" t="s">
        <v>271</v>
      </c>
      <c r="C136" s="442" t="s">
        <v>2233</v>
      </c>
      <c r="D136" s="416">
        <v>331.51578000000001</v>
      </c>
      <c r="E136" s="438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</row>
    <row r="137" spans="1:26" ht="12.75" customHeight="1">
      <c r="A137" s="284" t="s">
        <v>599</v>
      </c>
      <c r="B137" s="437" t="s">
        <v>271</v>
      </c>
      <c r="C137" s="442" t="s">
        <v>2233</v>
      </c>
      <c r="D137" s="416">
        <v>331.51578000000001</v>
      </c>
      <c r="E137" s="438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</row>
    <row r="138" spans="1:26" ht="12.75" customHeight="1">
      <c r="A138" s="284" t="s">
        <v>610</v>
      </c>
      <c r="B138" s="437" t="s">
        <v>271</v>
      </c>
      <c r="C138" s="442" t="s">
        <v>2233</v>
      </c>
      <c r="D138" s="416">
        <v>331.51578000000001</v>
      </c>
      <c r="E138" s="438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</row>
    <row r="139" spans="1:26" ht="12.75" customHeight="1">
      <c r="A139" s="284" t="s">
        <v>403</v>
      </c>
      <c r="B139" s="437" t="s">
        <v>271</v>
      </c>
      <c r="C139" s="442" t="s">
        <v>2233</v>
      </c>
      <c r="D139" s="416">
        <v>331.51578000000001</v>
      </c>
      <c r="E139" s="438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</row>
    <row r="140" spans="1:26" ht="12.75" customHeight="1">
      <c r="A140" s="284" t="s">
        <v>607</v>
      </c>
      <c r="B140" s="437" t="s">
        <v>271</v>
      </c>
      <c r="C140" s="442" t="s">
        <v>2233</v>
      </c>
      <c r="D140" s="416">
        <v>331.51578000000001</v>
      </c>
      <c r="E140" s="438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</row>
    <row r="141" spans="1:26" ht="12.75" customHeight="1">
      <c r="A141" s="284" t="s">
        <v>639</v>
      </c>
      <c r="B141" s="437" t="s">
        <v>271</v>
      </c>
      <c r="C141" s="442" t="s">
        <v>2233</v>
      </c>
      <c r="D141" s="416">
        <v>331.51578000000001</v>
      </c>
      <c r="E141" s="438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</row>
    <row r="142" spans="1:26" ht="12.75" customHeight="1">
      <c r="A142" s="284" t="s">
        <v>605</v>
      </c>
      <c r="B142" s="437" t="s">
        <v>271</v>
      </c>
      <c r="C142" s="442" t="s">
        <v>2233</v>
      </c>
      <c r="D142" s="416">
        <v>331.51578000000001</v>
      </c>
      <c r="E142" s="438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</row>
    <row r="143" spans="1:26" ht="12.75" customHeight="1">
      <c r="A143" s="284" t="s">
        <v>369</v>
      </c>
      <c r="B143" s="437" t="s">
        <v>271</v>
      </c>
      <c r="C143" s="442" t="s">
        <v>2233</v>
      </c>
      <c r="D143" s="416">
        <v>331.51578000000001</v>
      </c>
      <c r="E143" s="438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</row>
    <row r="144" spans="1:26" ht="12.75" customHeight="1">
      <c r="A144" s="284" t="s">
        <v>361</v>
      </c>
      <c r="B144" s="437" t="s">
        <v>271</v>
      </c>
      <c r="C144" s="442" t="s">
        <v>2233</v>
      </c>
      <c r="D144" s="416">
        <v>331.51578000000001</v>
      </c>
      <c r="E144" s="438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</row>
    <row r="145" spans="1:26" ht="12.75" customHeight="1">
      <c r="A145" s="450" t="s">
        <v>606</v>
      </c>
      <c r="B145" s="437" t="s">
        <v>271</v>
      </c>
      <c r="C145" s="442" t="s">
        <v>2233</v>
      </c>
      <c r="D145" s="416">
        <v>331.51578000000001</v>
      </c>
      <c r="E145" s="438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</row>
    <row r="146" spans="1:26" ht="12.75" customHeight="1">
      <c r="A146" s="284" t="s">
        <v>376</v>
      </c>
      <c r="B146" s="437" t="s">
        <v>271</v>
      </c>
      <c r="C146" s="442" t="s">
        <v>2233</v>
      </c>
      <c r="D146" s="416">
        <v>331.51578000000001</v>
      </c>
      <c r="E146" s="438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</row>
    <row r="147" spans="1:26" ht="12.75" customHeight="1">
      <c r="A147" s="284" t="s">
        <v>608</v>
      </c>
      <c r="B147" s="437" t="s">
        <v>271</v>
      </c>
      <c r="C147" s="442" t="s">
        <v>2233</v>
      </c>
      <c r="D147" s="416">
        <v>331.51578000000001</v>
      </c>
      <c r="E147" s="438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</row>
    <row r="148" spans="1:26" ht="12.75" customHeight="1">
      <c r="A148" s="284" t="s">
        <v>640</v>
      </c>
      <c r="B148" s="437" t="s">
        <v>271</v>
      </c>
      <c r="C148" s="442" t="s">
        <v>2233</v>
      </c>
      <c r="D148" s="416">
        <v>331.51578000000001</v>
      </c>
      <c r="E148" s="438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</row>
    <row r="149" spans="1:26" ht="12.75" customHeight="1">
      <c r="A149" s="284" t="s">
        <v>641</v>
      </c>
      <c r="B149" s="437" t="s">
        <v>271</v>
      </c>
      <c r="C149" s="442" t="s">
        <v>2233</v>
      </c>
      <c r="D149" s="416">
        <v>331.51578000000001</v>
      </c>
      <c r="E149" s="438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</row>
    <row r="150" spans="1:26" ht="12.75" customHeight="1">
      <c r="A150" s="284" t="s">
        <v>495</v>
      </c>
      <c r="B150" s="437" t="s">
        <v>271</v>
      </c>
      <c r="C150" s="442" t="s">
        <v>2233</v>
      </c>
      <c r="D150" s="416">
        <v>331.51578000000001</v>
      </c>
      <c r="E150" s="438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</row>
    <row r="151" spans="1:26" ht="12.75" customHeight="1">
      <c r="A151" s="284" t="s">
        <v>517</v>
      </c>
      <c r="B151" s="437" t="s">
        <v>271</v>
      </c>
      <c r="C151" s="442" t="s">
        <v>2233</v>
      </c>
      <c r="D151" s="416">
        <v>331.51578000000001</v>
      </c>
      <c r="E151" s="438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</row>
    <row r="152" spans="1:26" ht="12.75" customHeight="1">
      <c r="A152" s="284" t="s">
        <v>642</v>
      </c>
      <c r="B152" s="437" t="s">
        <v>271</v>
      </c>
      <c r="C152" s="442" t="s">
        <v>2233</v>
      </c>
      <c r="D152" s="416">
        <v>331.51578000000001</v>
      </c>
      <c r="E152" s="438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</row>
    <row r="153" spans="1:26" ht="12.75" customHeight="1">
      <c r="A153" s="284" t="s">
        <v>643</v>
      </c>
      <c r="B153" s="437" t="s">
        <v>271</v>
      </c>
      <c r="C153" s="442" t="s">
        <v>2233</v>
      </c>
      <c r="D153" s="416">
        <v>331.51578000000001</v>
      </c>
      <c r="E153" s="438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</row>
    <row r="154" spans="1:26" ht="12.75" customHeight="1">
      <c r="A154" s="450" t="s">
        <v>602</v>
      </c>
      <c r="B154" s="437" t="s">
        <v>271</v>
      </c>
      <c r="C154" s="442" t="s">
        <v>2233</v>
      </c>
      <c r="D154" s="416">
        <v>331.51578000000001</v>
      </c>
      <c r="E154" s="438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</row>
    <row r="155" spans="1:26" ht="12.75" customHeight="1">
      <c r="A155" s="284" t="s">
        <v>601</v>
      </c>
      <c r="B155" s="437" t="s">
        <v>271</v>
      </c>
      <c r="C155" s="442" t="s">
        <v>2233</v>
      </c>
      <c r="D155" s="416">
        <v>331.51578000000001</v>
      </c>
      <c r="E155" s="438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</row>
    <row r="156" spans="1:26" ht="12.75" customHeight="1">
      <c r="A156" s="284" t="s">
        <v>41</v>
      </c>
      <c r="B156" s="437" t="s">
        <v>271</v>
      </c>
      <c r="C156" s="442" t="s">
        <v>2233</v>
      </c>
      <c r="D156" s="416">
        <v>331.51578000000001</v>
      </c>
      <c r="E156" s="438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</row>
    <row r="157" spans="1:26" ht="12.75" customHeight="1">
      <c r="A157" s="284" t="s">
        <v>644</v>
      </c>
      <c r="B157" s="437" t="s">
        <v>271</v>
      </c>
      <c r="C157" s="442" t="s">
        <v>2233</v>
      </c>
      <c r="D157" s="416">
        <v>331.51578000000001</v>
      </c>
      <c r="E157" s="438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</row>
    <row r="158" spans="1:26" ht="12.75" customHeight="1">
      <c r="A158" s="450" t="s">
        <v>603</v>
      </c>
      <c r="B158" s="437" t="s">
        <v>271</v>
      </c>
      <c r="C158" s="442" t="s">
        <v>2233</v>
      </c>
      <c r="D158" s="416">
        <v>331.51578000000001</v>
      </c>
      <c r="E158" s="438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</row>
    <row r="159" spans="1:26" ht="12.75" customHeight="1">
      <c r="A159" s="284" t="s">
        <v>645</v>
      </c>
      <c r="B159" s="437" t="s">
        <v>271</v>
      </c>
      <c r="C159" s="442" t="s">
        <v>2233</v>
      </c>
      <c r="D159" s="416">
        <v>331.51578000000001</v>
      </c>
      <c r="E159" s="438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</row>
    <row r="160" spans="1:26" ht="12.75" customHeight="1">
      <c r="A160" s="284" t="s">
        <v>341</v>
      </c>
      <c r="B160" s="437" t="s">
        <v>271</v>
      </c>
      <c r="C160" s="442" t="s">
        <v>2233</v>
      </c>
      <c r="D160" s="416">
        <v>331.51578000000001</v>
      </c>
      <c r="E160" s="438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</row>
    <row r="161" spans="1:26" ht="12.75" customHeight="1">
      <c r="A161" s="284" t="s">
        <v>604</v>
      </c>
      <c r="B161" s="437" t="s">
        <v>271</v>
      </c>
      <c r="C161" s="442" t="s">
        <v>2233</v>
      </c>
      <c r="D161" s="416">
        <v>331.51578000000001</v>
      </c>
      <c r="E161" s="438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</row>
    <row r="162" spans="1:26" ht="12.75" customHeight="1">
      <c r="A162" s="284" t="s">
        <v>646</v>
      </c>
      <c r="B162" s="437" t="s">
        <v>271</v>
      </c>
      <c r="C162" s="442" t="s">
        <v>2233</v>
      </c>
      <c r="D162" s="416">
        <v>331.51578000000001</v>
      </c>
      <c r="E162" s="438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</row>
    <row r="163" spans="1:26" ht="12.75" customHeight="1">
      <c r="A163" s="377" t="s">
        <v>597</v>
      </c>
      <c r="B163" s="374" t="s">
        <v>323</v>
      </c>
      <c r="C163" s="374" t="s">
        <v>647</v>
      </c>
      <c r="D163" s="287">
        <v>3000</v>
      </c>
      <c r="E163" s="449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</row>
    <row r="164" spans="1:26" ht="12.75" customHeight="1">
      <c r="A164" s="377" t="s">
        <v>599</v>
      </c>
      <c r="B164" s="374" t="s">
        <v>323</v>
      </c>
      <c r="C164" s="374" t="s">
        <v>647</v>
      </c>
      <c r="D164" s="287">
        <v>3000</v>
      </c>
      <c r="E164" s="449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</row>
    <row r="165" spans="1:26" ht="12.75" customHeight="1">
      <c r="A165" s="377" t="s">
        <v>600</v>
      </c>
      <c r="B165" s="374" t="s">
        <v>323</v>
      </c>
      <c r="C165" s="374" t="s">
        <v>647</v>
      </c>
      <c r="D165" s="287">
        <v>3000</v>
      </c>
      <c r="E165" s="449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</row>
    <row r="166" spans="1:26" ht="12.75" customHeight="1">
      <c r="A166" s="377" t="s">
        <v>41</v>
      </c>
      <c r="B166" s="374" t="s">
        <v>323</v>
      </c>
      <c r="C166" s="374" t="s">
        <v>647</v>
      </c>
      <c r="D166" s="287">
        <v>3000</v>
      </c>
      <c r="E166" s="449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</row>
    <row r="167" spans="1:26" ht="12.75" customHeight="1">
      <c r="A167" s="377" t="s">
        <v>601</v>
      </c>
      <c r="B167" s="374" t="s">
        <v>323</v>
      </c>
      <c r="C167" s="374" t="s">
        <v>647</v>
      </c>
      <c r="D167" s="287">
        <v>3000</v>
      </c>
      <c r="E167" s="449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</row>
    <row r="168" spans="1:26" ht="12.75" customHeight="1">
      <c r="A168" s="428" t="s">
        <v>602</v>
      </c>
      <c r="B168" s="374" t="s">
        <v>323</v>
      </c>
      <c r="C168" s="374" t="s">
        <v>647</v>
      </c>
      <c r="D168" s="287">
        <v>3000</v>
      </c>
      <c r="E168" s="449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</row>
    <row r="169" spans="1:26" ht="12.75" customHeight="1">
      <c r="A169" s="377" t="s">
        <v>646</v>
      </c>
      <c r="B169" s="374" t="s">
        <v>323</v>
      </c>
      <c r="C169" s="374" t="s">
        <v>647</v>
      </c>
      <c r="D169" s="287">
        <v>3000</v>
      </c>
      <c r="E169" s="449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</row>
    <row r="170" spans="1:26" ht="12.75" customHeight="1">
      <c r="A170" s="428" t="s">
        <v>603</v>
      </c>
      <c r="B170" s="374" t="s">
        <v>323</v>
      </c>
      <c r="C170" s="374" t="s">
        <v>647</v>
      </c>
      <c r="D170" s="287">
        <v>3000</v>
      </c>
      <c r="E170" s="449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</row>
    <row r="171" spans="1:26" ht="12.75" customHeight="1">
      <c r="A171" s="377" t="s">
        <v>604</v>
      </c>
      <c r="B171" s="374" t="s">
        <v>323</v>
      </c>
      <c r="C171" s="374" t="s">
        <v>647</v>
      </c>
      <c r="D171" s="287">
        <v>3000</v>
      </c>
      <c r="E171" s="449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</row>
    <row r="172" spans="1:26" ht="12.75" customHeight="1">
      <c r="A172" s="377" t="s">
        <v>645</v>
      </c>
      <c r="B172" s="374" t="s">
        <v>323</v>
      </c>
      <c r="C172" s="374" t="s">
        <v>647</v>
      </c>
      <c r="D172" s="287">
        <v>3000</v>
      </c>
      <c r="E172" s="449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</row>
    <row r="173" spans="1:26" ht="12.75" customHeight="1">
      <c r="A173" s="377" t="s">
        <v>495</v>
      </c>
      <c r="B173" s="374" t="s">
        <v>323</v>
      </c>
      <c r="C173" s="374" t="s">
        <v>647</v>
      </c>
      <c r="D173" s="287">
        <v>1000</v>
      </c>
      <c r="E173" s="449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</row>
    <row r="174" spans="1:26" ht="12.75" customHeight="1">
      <c r="A174" s="377" t="s">
        <v>605</v>
      </c>
      <c r="B174" s="374" t="s">
        <v>323</v>
      </c>
      <c r="C174" s="374" t="s">
        <v>647</v>
      </c>
      <c r="D174" s="287">
        <v>3000</v>
      </c>
      <c r="E174" s="449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</row>
    <row r="175" spans="1:26" ht="12.75" customHeight="1">
      <c r="A175" s="377" t="s">
        <v>369</v>
      </c>
      <c r="B175" s="374" t="s">
        <v>323</v>
      </c>
      <c r="C175" s="374" t="s">
        <v>647</v>
      </c>
      <c r="D175" s="287">
        <v>3000</v>
      </c>
      <c r="E175" s="449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</row>
    <row r="176" spans="1:26" ht="12.75" customHeight="1">
      <c r="A176" s="428" t="s">
        <v>606</v>
      </c>
      <c r="B176" s="374" t="s">
        <v>323</v>
      </c>
      <c r="C176" s="374" t="s">
        <v>647</v>
      </c>
      <c r="D176" s="287">
        <v>3000</v>
      </c>
      <c r="E176" s="449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</row>
    <row r="177" spans="1:26" ht="12.75" customHeight="1">
      <c r="A177" s="377" t="s">
        <v>648</v>
      </c>
      <c r="B177" s="399" t="s">
        <v>323</v>
      </c>
      <c r="C177" s="374" t="s">
        <v>647</v>
      </c>
      <c r="D177" s="303">
        <v>1000</v>
      </c>
      <c r="E177" s="449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</row>
    <row r="178" spans="1:26" ht="12.75" customHeight="1">
      <c r="A178" s="377" t="s">
        <v>641</v>
      </c>
      <c r="B178" s="399" t="s">
        <v>323</v>
      </c>
      <c r="C178" s="374" t="s">
        <v>647</v>
      </c>
      <c r="D178" s="303">
        <v>1000</v>
      </c>
      <c r="E178" s="449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12.75" customHeight="1">
      <c r="A179" s="377" t="s">
        <v>341</v>
      </c>
      <c r="B179" s="374" t="s">
        <v>323</v>
      </c>
      <c r="C179" s="374" t="s">
        <v>647</v>
      </c>
      <c r="D179" s="287">
        <v>3000</v>
      </c>
      <c r="E179" s="449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12.75" customHeight="1">
      <c r="A180" s="377" t="s">
        <v>607</v>
      </c>
      <c r="B180" s="374" t="s">
        <v>323</v>
      </c>
      <c r="C180" s="374" t="s">
        <v>647</v>
      </c>
      <c r="D180" s="287">
        <v>3000</v>
      </c>
      <c r="E180" s="449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12.75" customHeight="1">
      <c r="A181" s="377" t="s">
        <v>608</v>
      </c>
      <c r="B181" s="374" t="s">
        <v>323</v>
      </c>
      <c r="C181" s="374" t="s">
        <v>647</v>
      </c>
      <c r="D181" s="287">
        <v>3000</v>
      </c>
      <c r="E181" s="449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12.75" customHeight="1">
      <c r="A182" s="377" t="s">
        <v>642</v>
      </c>
      <c r="B182" s="374" t="s">
        <v>323</v>
      </c>
      <c r="C182" s="374" t="s">
        <v>647</v>
      </c>
      <c r="D182" s="287">
        <v>1000</v>
      </c>
      <c r="E182" s="449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12.75" customHeight="1">
      <c r="A183" s="377" t="s">
        <v>609</v>
      </c>
      <c r="B183" s="374" t="s">
        <v>323</v>
      </c>
      <c r="C183" s="374" t="s">
        <v>647</v>
      </c>
      <c r="D183" s="287">
        <v>3000</v>
      </c>
      <c r="E183" s="449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12.75" customHeight="1">
      <c r="A184" s="377" t="s">
        <v>376</v>
      </c>
      <c r="B184" s="374" t="s">
        <v>323</v>
      </c>
      <c r="C184" s="374" t="s">
        <v>647</v>
      </c>
      <c r="D184" s="287">
        <v>3000</v>
      </c>
      <c r="E184" s="449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12.75" customHeight="1">
      <c r="A185" s="377" t="s">
        <v>403</v>
      </c>
      <c r="B185" s="374" t="s">
        <v>323</v>
      </c>
      <c r="C185" s="374" t="s">
        <v>647</v>
      </c>
      <c r="D185" s="287">
        <v>3000</v>
      </c>
      <c r="E185" s="449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12.75" customHeight="1">
      <c r="A186" s="377" t="s">
        <v>640</v>
      </c>
      <c r="B186" s="374" t="s">
        <v>323</v>
      </c>
      <c r="C186" s="374" t="s">
        <v>647</v>
      </c>
      <c r="D186" s="287">
        <v>1000</v>
      </c>
      <c r="E186" s="449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12.75" customHeight="1">
      <c r="A187" s="377" t="s">
        <v>644</v>
      </c>
      <c r="B187" s="374" t="s">
        <v>323</v>
      </c>
      <c r="C187" s="374" t="s">
        <v>647</v>
      </c>
      <c r="D187" s="287">
        <v>3000</v>
      </c>
      <c r="E187" s="449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12.75" customHeight="1">
      <c r="A188" s="377" t="s">
        <v>610</v>
      </c>
      <c r="B188" s="374" t="s">
        <v>323</v>
      </c>
      <c r="C188" s="374" t="s">
        <v>647</v>
      </c>
      <c r="D188" s="287">
        <v>3000</v>
      </c>
      <c r="E188" s="449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12.75" customHeight="1">
      <c r="A189" s="377" t="s">
        <v>611</v>
      </c>
      <c r="B189" s="374" t="s">
        <v>323</v>
      </c>
      <c r="C189" s="374" t="s">
        <v>647</v>
      </c>
      <c r="D189" s="287">
        <v>3000</v>
      </c>
      <c r="E189" s="449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12.75" customHeight="1">
      <c r="A190" s="377" t="s">
        <v>256</v>
      </c>
      <c r="B190" s="374" t="s">
        <v>362</v>
      </c>
      <c r="C190" s="374" t="s">
        <v>598</v>
      </c>
      <c r="D190" s="287">
        <v>6848.19</v>
      </c>
      <c r="E190" s="449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12.75" customHeight="1">
      <c r="A191" s="377" t="s">
        <v>248</v>
      </c>
      <c r="B191" s="374" t="s">
        <v>362</v>
      </c>
      <c r="C191" s="374" t="s">
        <v>598</v>
      </c>
      <c r="D191" s="287">
        <v>1538.76</v>
      </c>
      <c r="E191" s="449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12.75" customHeight="1">
      <c r="A192" s="377" t="s">
        <v>670</v>
      </c>
      <c r="B192" s="374" t="s">
        <v>362</v>
      </c>
      <c r="C192" s="374" t="s">
        <v>598</v>
      </c>
      <c r="D192" s="287">
        <v>1485.03</v>
      </c>
      <c r="E192" s="449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12.75" customHeight="1">
      <c r="A193" s="377" t="s">
        <v>406</v>
      </c>
      <c r="B193" s="374" t="s">
        <v>362</v>
      </c>
      <c r="C193" s="374" t="s">
        <v>598</v>
      </c>
      <c r="D193" s="287">
        <v>3811.45</v>
      </c>
      <c r="E193" s="449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12.75" customHeight="1">
      <c r="A194" s="377" t="s">
        <v>732</v>
      </c>
      <c r="B194" s="399" t="s">
        <v>409</v>
      </c>
      <c r="C194" s="379" t="s">
        <v>734</v>
      </c>
      <c r="D194" s="303">
        <v>4000</v>
      </c>
      <c r="E194" s="449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12.75" customHeight="1">
      <c r="A195" s="377" t="s">
        <v>735</v>
      </c>
      <c r="B195" s="399" t="s">
        <v>409</v>
      </c>
      <c r="C195" s="379" t="s">
        <v>734</v>
      </c>
      <c r="D195" s="303">
        <v>4000</v>
      </c>
      <c r="E195" s="449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12.75" customHeight="1">
      <c r="A196" s="377" t="s">
        <v>694</v>
      </c>
      <c r="B196" s="399" t="s">
        <v>409</v>
      </c>
      <c r="C196" s="379" t="s">
        <v>734</v>
      </c>
      <c r="D196" s="303">
        <v>1000</v>
      </c>
      <c r="E196" s="449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12.75" customHeight="1">
      <c r="A197" s="377" t="s">
        <v>736</v>
      </c>
      <c r="B197" s="399" t="s">
        <v>409</v>
      </c>
      <c r="C197" s="379" t="s">
        <v>734</v>
      </c>
      <c r="D197" s="303">
        <v>4000</v>
      </c>
      <c r="E197" s="449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12.75" customHeight="1">
      <c r="A198" s="377" t="s">
        <v>723</v>
      </c>
      <c r="B198" s="399" t="s">
        <v>409</v>
      </c>
      <c r="C198" s="379" t="s">
        <v>734</v>
      </c>
      <c r="D198" s="303">
        <v>4000</v>
      </c>
      <c r="E198" s="449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12.75" customHeight="1">
      <c r="A199" s="377" t="s">
        <v>737</v>
      </c>
      <c r="B199" s="399" t="s">
        <v>409</v>
      </c>
      <c r="C199" s="379" t="s">
        <v>734</v>
      </c>
      <c r="D199" s="303">
        <v>4000</v>
      </c>
      <c r="E199" s="449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12.75" customHeight="1">
      <c r="A200" s="377" t="s">
        <v>738</v>
      </c>
      <c r="B200" s="399" t="s">
        <v>409</v>
      </c>
      <c r="C200" s="379" t="s">
        <v>734</v>
      </c>
      <c r="D200" s="303">
        <v>4000</v>
      </c>
      <c r="E200" s="449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12.75" customHeight="1">
      <c r="A201" s="377" t="s">
        <v>739</v>
      </c>
      <c r="B201" s="399" t="s">
        <v>409</v>
      </c>
      <c r="C201" s="379" t="s">
        <v>734</v>
      </c>
      <c r="D201" s="303">
        <v>4000</v>
      </c>
      <c r="E201" s="449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12.75" customHeight="1">
      <c r="A202" s="377" t="s">
        <v>735</v>
      </c>
      <c r="B202" s="399" t="s">
        <v>409</v>
      </c>
      <c r="C202" s="379" t="s">
        <v>747</v>
      </c>
      <c r="D202" s="303">
        <v>54</v>
      </c>
      <c r="E202" s="449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12.75" customHeight="1">
      <c r="A203" s="377" t="s">
        <v>732</v>
      </c>
      <c r="B203" s="399" t="s">
        <v>409</v>
      </c>
      <c r="C203" s="379" t="s">
        <v>747</v>
      </c>
      <c r="D203" s="303">
        <v>274.5</v>
      </c>
      <c r="E203" s="449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12.75" customHeight="1">
      <c r="A204" s="377" t="s">
        <v>736</v>
      </c>
      <c r="B204" s="399" t="s">
        <v>409</v>
      </c>
      <c r="C204" s="379" t="s">
        <v>747</v>
      </c>
      <c r="D204" s="303">
        <v>819</v>
      </c>
      <c r="E204" s="449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12.75" customHeight="1">
      <c r="A205" s="377" t="s">
        <v>723</v>
      </c>
      <c r="B205" s="399" t="s">
        <v>409</v>
      </c>
      <c r="C205" s="379" t="s">
        <v>747</v>
      </c>
      <c r="D205" s="303">
        <v>590</v>
      </c>
      <c r="E205" s="449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12.75" customHeight="1">
      <c r="A206" s="377" t="s">
        <v>737</v>
      </c>
      <c r="B206" s="399" t="s">
        <v>409</v>
      </c>
      <c r="C206" s="379" t="s">
        <v>747</v>
      </c>
      <c r="D206" s="303">
        <v>8073.92</v>
      </c>
      <c r="E206" s="449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12.75" customHeight="1">
      <c r="A207" s="377" t="s">
        <v>738</v>
      </c>
      <c r="B207" s="399" t="s">
        <v>409</v>
      </c>
      <c r="C207" s="379" t="s">
        <v>747</v>
      </c>
      <c r="D207" s="303">
        <v>10938.24</v>
      </c>
      <c r="E207" s="449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12.75" customHeight="1">
      <c r="A208" s="377" t="s">
        <v>739</v>
      </c>
      <c r="B208" s="399" t="s">
        <v>409</v>
      </c>
      <c r="C208" s="379" t="s">
        <v>747</v>
      </c>
      <c r="D208" s="303">
        <v>7229.08</v>
      </c>
      <c r="E208" s="449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12.75" customHeight="1">
      <c r="A209" s="377" t="s">
        <v>735</v>
      </c>
      <c r="B209" s="399" t="s">
        <v>434</v>
      </c>
      <c r="C209" s="379" t="s">
        <v>809</v>
      </c>
      <c r="D209" s="303">
        <v>4000</v>
      </c>
      <c r="E209" s="449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12.75" customHeight="1">
      <c r="A210" s="377" t="s">
        <v>694</v>
      </c>
      <c r="B210" s="399" t="s">
        <v>434</v>
      </c>
      <c r="C210" s="379" t="s">
        <v>809</v>
      </c>
      <c r="D210" s="303">
        <v>4000</v>
      </c>
      <c r="E210" s="449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12.75" customHeight="1">
      <c r="A211" s="377" t="s">
        <v>736</v>
      </c>
      <c r="B211" s="399" t="s">
        <v>434</v>
      </c>
      <c r="C211" s="379" t="s">
        <v>809</v>
      </c>
      <c r="D211" s="303">
        <v>4000</v>
      </c>
      <c r="E211" s="449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12.75" customHeight="1">
      <c r="A212" s="377" t="s">
        <v>723</v>
      </c>
      <c r="B212" s="399" t="s">
        <v>434</v>
      </c>
      <c r="C212" s="379" t="s">
        <v>809</v>
      </c>
      <c r="D212" s="303">
        <v>4000</v>
      </c>
      <c r="E212" s="449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12.75" customHeight="1">
      <c r="A213" s="377" t="s">
        <v>737</v>
      </c>
      <c r="B213" s="399" t="s">
        <v>434</v>
      </c>
      <c r="C213" s="379" t="s">
        <v>809</v>
      </c>
      <c r="D213" s="303">
        <v>4000</v>
      </c>
      <c r="E213" s="449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12.75" customHeight="1">
      <c r="A214" s="377" t="s">
        <v>738</v>
      </c>
      <c r="B214" s="399" t="s">
        <v>434</v>
      </c>
      <c r="C214" s="379" t="s">
        <v>809</v>
      </c>
      <c r="D214" s="303">
        <v>4000</v>
      </c>
      <c r="E214" s="449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12.75" customHeight="1">
      <c r="A215" s="377" t="s">
        <v>739</v>
      </c>
      <c r="B215" s="399" t="s">
        <v>434</v>
      </c>
      <c r="C215" s="379" t="s">
        <v>809</v>
      </c>
      <c r="D215" s="303">
        <v>4000</v>
      </c>
      <c r="E215" s="449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12.75" customHeight="1">
      <c r="A216" s="377" t="s">
        <v>129</v>
      </c>
      <c r="B216" s="399" t="s">
        <v>434</v>
      </c>
      <c r="C216" s="379" t="s">
        <v>809</v>
      </c>
      <c r="D216" s="303">
        <v>4000</v>
      </c>
      <c r="E216" s="449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12.75" customHeight="1">
      <c r="A217" s="377" t="s">
        <v>656</v>
      </c>
      <c r="B217" s="399" t="s">
        <v>434</v>
      </c>
      <c r="C217" s="379" t="s">
        <v>809</v>
      </c>
      <c r="D217" s="303">
        <v>4000</v>
      </c>
      <c r="E217" s="449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12.75" customHeight="1">
      <c r="A218" s="377" t="s">
        <v>353</v>
      </c>
      <c r="B218" s="399" t="s">
        <v>434</v>
      </c>
      <c r="C218" s="379" t="s">
        <v>809</v>
      </c>
      <c r="D218" s="303">
        <v>4000</v>
      </c>
      <c r="E218" s="449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12.75" customHeight="1">
      <c r="A219" s="377" t="s">
        <v>573</v>
      </c>
      <c r="B219" s="399" t="s">
        <v>434</v>
      </c>
      <c r="C219" s="379" t="s">
        <v>809</v>
      </c>
      <c r="D219" s="303">
        <v>4000</v>
      </c>
      <c r="E219" s="449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12.75" customHeight="1">
      <c r="A220" s="556" t="s">
        <v>2234</v>
      </c>
      <c r="B220" s="550"/>
      <c r="C220" s="547"/>
      <c r="D220" s="290">
        <f>SUM(D89:D219)</f>
        <v>292368.01184000005</v>
      </c>
      <c r="E220" s="292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12.75" customHeight="1">
      <c r="A221" s="451" t="s">
        <v>471</v>
      </c>
      <c r="B221" s="432" t="s">
        <v>16</v>
      </c>
      <c r="C221" s="432" t="s">
        <v>472</v>
      </c>
      <c r="D221" s="433">
        <v>2500</v>
      </c>
      <c r="E221" s="366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12.75" customHeight="1">
      <c r="A222" s="377" t="s">
        <v>479</v>
      </c>
      <c r="B222" s="374" t="s">
        <v>16</v>
      </c>
      <c r="C222" s="374" t="s">
        <v>472</v>
      </c>
      <c r="D222" s="287">
        <v>2500</v>
      </c>
      <c r="E222" s="366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12.75" customHeight="1">
      <c r="A223" s="377" t="s">
        <v>482</v>
      </c>
      <c r="B223" s="374" t="s">
        <v>16</v>
      </c>
      <c r="C223" s="374" t="s">
        <v>483</v>
      </c>
      <c r="D223" s="287">
        <v>2500</v>
      </c>
      <c r="E223" s="366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12.75" customHeight="1">
      <c r="A224" s="377" t="s">
        <v>487</v>
      </c>
      <c r="B224" s="374" t="s">
        <v>16</v>
      </c>
      <c r="C224" s="452" t="s">
        <v>488</v>
      </c>
      <c r="D224" s="287">
        <v>2000</v>
      </c>
      <c r="E224" s="366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12.75" customHeight="1">
      <c r="A225" s="377" t="s">
        <v>490</v>
      </c>
      <c r="B225" s="374" t="s">
        <v>16</v>
      </c>
      <c r="C225" s="452" t="s">
        <v>492</v>
      </c>
      <c r="D225" s="287">
        <v>2000</v>
      </c>
      <c r="E225" s="292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12.75" customHeight="1">
      <c r="A226" s="377" t="s">
        <v>493</v>
      </c>
      <c r="B226" s="374" t="s">
        <v>16</v>
      </c>
      <c r="C226" s="452" t="s">
        <v>492</v>
      </c>
      <c r="D226" s="287">
        <v>2000</v>
      </c>
      <c r="E226" s="292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12.75" customHeight="1">
      <c r="A227" s="377" t="s">
        <v>495</v>
      </c>
      <c r="B227" s="374" t="s">
        <v>16</v>
      </c>
      <c r="C227" s="452" t="s">
        <v>492</v>
      </c>
      <c r="D227" s="287">
        <v>2000</v>
      </c>
      <c r="E227" s="292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12.75" customHeight="1">
      <c r="A228" s="377" t="s">
        <v>497</v>
      </c>
      <c r="B228" s="374" t="s">
        <v>16</v>
      </c>
      <c r="C228" s="452" t="s">
        <v>492</v>
      </c>
      <c r="D228" s="287">
        <v>2000</v>
      </c>
      <c r="E228" s="292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12.75" customHeight="1">
      <c r="A229" s="377" t="s">
        <v>499</v>
      </c>
      <c r="B229" s="374" t="s">
        <v>16</v>
      </c>
      <c r="C229" s="452" t="s">
        <v>500</v>
      </c>
      <c r="D229" s="287">
        <v>2000</v>
      </c>
      <c r="E229" s="292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12.75" customHeight="1">
      <c r="A230" s="377" t="s">
        <v>503</v>
      </c>
      <c r="B230" s="374" t="s">
        <v>16</v>
      </c>
      <c r="C230" s="374" t="s">
        <v>504</v>
      </c>
      <c r="D230" s="287">
        <v>2000</v>
      </c>
      <c r="E230" s="292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12.75" customHeight="1">
      <c r="A231" s="377" t="s">
        <v>341</v>
      </c>
      <c r="B231" s="374" t="s">
        <v>16</v>
      </c>
      <c r="C231" s="374" t="s">
        <v>439</v>
      </c>
      <c r="D231" s="287">
        <v>2500</v>
      </c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12.75" customHeight="1">
      <c r="A232" s="377" t="s">
        <v>506</v>
      </c>
      <c r="B232" s="374" t="s">
        <v>48</v>
      </c>
      <c r="C232" s="452" t="s">
        <v>492</v>
      </c>
      <c r="D232" s="287">
        <v>2000</v>
      </c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12.75" customHeight="1">
      <c r="A233" s="377" t="s">
        <v>509</v>
      </c>
      <c r="B233" s="374" t="s">
        <v>48</v>
      </c>
      <c r="C233" s="452" t="s">
        <v>492</v>
      </c>
      <c r="D233" s="287">
        <v>2000</v>
      </c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12.75" customHeight="1">
      <c r="A234" s="377" t="s">
        <v>510</v>
      </c>
      <c r="B234" s="374" t="s">
        <v>48</v>
      </c>
      <c r="C234" s="374" t="s">
        <v>231</v>
      </c>
      <c r="D234" s="287">
        <v>2500</v>
      </c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12.75" customHeight="1">
      <c r="A235" s="377" t="s">
        <v>511</v>
      </c>
      <c r="B235" s="374" t="s">
        <v>48</v>
      </c>
      <c r="C235" s="452" t="s">
        <v>512</v>
      </c>
      <c r="D235" s="287">
        <v>2000</v>
      </c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12.75" customHeight="1">
      <c r="A236" s="377" t="s">
        <v>513</v>
      </c>
      <c r="B236" s="374" t="s">
        <v>48</v>
      </c>
      <c r="C236" s="452" t="s">
        <v>512</v>
      </c>
      <c r="D236" s="287">
        <v>2000</v>
      </c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12.75" customHeight="1">
      <c r="A237" s="377" t="s">
        <v>487</v>
      </c>
      <c r="B237" s="374" t="s">
        <v>48</v>
      </c>
      <c r="C237" s="452" t="s">
        <v>514</v>
      </c>
      <c r="D237" s="287">
        <v>2000</v>
      </c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12.75" customHeight="1">
      <c r="A238" s="377" t="s">
        <v>493</v>
      </c>
      <c r="B238" s="374" t="s">
        <v>48</v>
      </c>
      <c r="C238" s="452" t="s">
        <v>515</v>
      </c>
      <c r="D238" s="287">
        <v>2000</v>
      </c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12.75" customHeight="1">
      <c r="A239" s="377" t="s">
        <v>490</v>
      </c>
      <c r="B239" s="374" t="s">
        <v>48</v>
      </c>
      <c r="C239" s="452" t="s">
        <v>515</v>
      </c>
      <c r="D239" s="287">
        <v>2000</v>
      </c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12.75" customHeight="1">
      <c r="A240" s="377" t="s">
        <v>516</v>
      </c>
      <c r="B240" s="374" t="s">
        <v>48</v>
      </c>
      <c r="C240" s="374" t="s">
        <v>231</v>
      </c>
      <c r="D240" s="287">
        <v>2500</v>
      </c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12.75" customHeight="1">
      <c r="A241" s="377" t="s">
        <v>517</v>
      </c>
      <c r="B241" s="374" t="s">
        <v>48</v>
      </c>
      <c r="C241" s="452" t="s">
        <v>492</v>
      </c>
      <c r="D241" s="287">
        <v>2000</v>
      </c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12.75" customHeight="1">
      <c r="A242" s="377" t="s">
        <v>518</v>
      </c>
      <c r="B242" s="374" t="s">
        <v>48</v>
      </c>
      <c r="C242" s="452" t="s">
        <v>519</v>
      </c>
      <c r="D242" s="287">
        <v>2000</v>
      </c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12.75" customHeight="1">
      <c r="A243" s="377" t="s">
        <v>471</v>
      </c>
      <c r="B243" s="374" t="s">
        <v>48</v>
      </c>
      <c r="C243" s="374" t="s">
        <v>523</v>
      </c>
      <c r="D243" s="287">
        <v>2500</v>
      </c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12.75" customHeight="1">
      <c r="A244" s="377" t="s">
        <v>482</v>
      </c>
      <c r="B244" s="374" t="s">
        <v>48</v>
      </c>
      <c r="C244" s="374" t="s">
        <v>524</v>
      </c>
      <c r="D244" s="287">
        <v>2500</v>
      </c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12.75" customHeight="1">
      <c r="A245" s="377" t="s">
        <v>479</v>
      </c>
      <c r="B245" s="374" t="s">
        <v>48</v>
      </c>
      <c r="C245" s="374" t="s">
        <v>523</v>
      </c>
      <c r="D245" s="287">
        <v>2500</v>
      </c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12.75" customHeight="1">
      <c r="A246" s="377" t="s">
        <v>497</v>
      </c>
      <c r="B246" s="374" t="s">
        <v>48</v>
      </c>
      <c r="C246" s="452" t="s">
        <v>515</v>
      </c>
      <c r="D246" s="287">
        <v>2000</v>
      </c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12.75" customHeight="1">
      <c r="A247" s="377" t="s">
        <v>495</v>
      </c>
      <c r="B247" s="374" t="s">
        <v>48</v>
      </c>
      <c r="C247" s="452" t="s">
        <v>515</v>
      </c>
      <c r="D247" s="287">
        <v>2000</v>
      </c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12.75" customHeight="1">
      <c r="A248" s="377" t="s">
        <v>529</v>
      </c>
      <c r="B248" s="374" t="s">
        <v>48</v>
      </c>
      <c r="C248" s="452" t="s">
        <v>530</v>
      </c>
      <c r="D248" s="287">
        <v>2000</v>
      </c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12.75" customHeight="1">
      <c r="A249" s="377" t="s">
        <v>531</v>
      </c>
      <c r="B249" s="374" t="s">
        <v>48</v>
      </c>
      <c r="C249" s="452" t="s">
        <v>512</v>
      </c>
      <c r="D249" s="287">
        <v>2000</v>
      </c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12.75" customHeight="1">
      <c r="A250" s="377" t="s">
        <v>533</v>
      </c>
      <c r="B250" s="374" t="s">
        <v>48</v>
      </c>
      <c r="C250" s="374" t="s">
        <v>483</v>
      </c>
      <c r="D250" s="287">
        <v>2500</v>
      </c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12.75" customHeight="1">
      <c r="A251" s="377" t="s">
        <v>535</v>
      </c>
      <c r="B251" s="374" t="s">
        <v>48</v>
      </c>
      <c r="C251" s="452" t="s">
        <v>519</v>
      </c>
      <c r="D251" s="287">
        <v>2000</v>
      </c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12.75" customHeight="1">
      <c r="A252" s="377" t="s">
        <v>537</v>
      </c>
      <c r="B252" s="374" t="s">
        <v>48</v>
      </c>
      <c r="C252" s="452" t="s">
        <v>396</v>
      </c>
      <c r="D252" s="287">
        <v>2000</v>
      </c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12.75" customHeight="1">
      <c r="A253" s="377" t="s">
        <v>493</v>
      </c>
      <c r="B253" s="374" t="s">
        <v>81</v>
      </c>
      <c r="C253" s="452" t="s">
        <v>546</v>
      </c>
      <c r="D253" s="287">
        <v>2000</v>
      </c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12.75" customHeight="1">
      <c r="A254" s="377" t="s">
        <v>490</v>
      </c>
      <c r="B254" s="374" t="s">
        <v>81</v>
      </c>
      <c r="C254" s="452" t="s">
        <v>546</v>
      </c>
      <c r="D254" s="287">
        <v>2000</v>
      </c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12.75" customHeight="1">
      <c r="A255" s="377" t="s">
        <v>513</v>
      </c>
      <c r="B255" s="374" t="s">
        <v>81</v>
      </c>
      <c r="C255" s="452" t="s">
        <v>547</v>
      </c>
      <c r="D255" s="287">
        <v>2000</v>
      </c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12.75" customHeight="1">
      <c r="A256" s="377" t="s">
        <v>511</v>
      </c>
      <c r="B256" s="374" t="s">
        <v>81</v>
      </c>
      <c r="C256" s="452" t="s">
        <v>547</v>
      </c>
      <c r="D256" s="287">
        <v>2000</v>
      </c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12.75" customHeight="1">
      <c r="A257" s="377" t="s">
        <v>510</v>
      </c>
      <c r="B257" s="374" t="s">
        <v>81</v>
      </c>
      <c r="C257" s="374" t="s">
        <v>272</v>
      </c>
      <c r="D257" s="287">
        <v>2500</v>
      </c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12.75" customHeight="1">
      <c r="A258" s="377" t="s">
        <v>516</v>
      </c>
      <c r="B258" s="374" t="s">
        <v>81</v>
      </c>
      <c r="C258" s="374" t="s">
        <v>272</v>
      </c>
      <c r="D258" s="287">
        <v>2500</v>
      </c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12.75" customHeight="1">
      <c r="A259" s="377" t="s">
        <v>506</v>
      </c>
      <c r="B259" s="374" t="s">
        <v>81</v>
      </c>
      <c r="C259" s="452" t="s">
        <v>515</v>
      </c>
      <c r="D259" s="287">
        <v>2000</v>
      </c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12.75" customHeight="1">
      <c r="A260" s="377" t="s">
        <v>509</v>
      </c>
      <c r="B260" s="374" t="s">
        <v>81</v>
      </c>
      <c r="C260" s="452" t="s">
        <v>515</v>
      </c>
      <c r="D260" s="287">
        <v>2000</v>
      </c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12.75" customHeight="1">
      <c r="A261" s="377" t="s">
        <v>550</v>
      </c>
      <c r="B261" s="374" t="s">
        <v>81</v>
      </c>
      <c r="C261" s="374" t="s">
        <v>439</v>
      </c>
      <c r="D261" s="287">
        <v>2500</v>
      </c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12.75" customHeight="1">
      <c r="A262" s="377" t="s">
        <v>495</v>
      </c>
      <c r="B262" s="374" t="s">
        <v>81</v>
      </c>
      <c r="C262" s="452" t="s">
        <v>546</v>
      </c>
      <c r="D262" s="287">
        <v>2000</v>
      </c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12.75" customHeight="1">
      <c r="A263" s="377" t="s">
        <v>497</v>
      </c>
      <c r="B263" s="374" t="s">
        <v>81</v>
      </c>
      <c r="C263" s="452" t="s">
        <v>546</v>
      </c>
      <c r="D263" s="287">
        <v>2000</v>
      </c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12.75" customHeight="1">
      <c r="A264" s="425" t="s">
        <v>517</v>
      </c>
      <c r="B264" s="294" t="s">
        <v>81</v>
      </c>
      <c r="C264" s="452" t="s">
        <v>547</v>
      </c>
      <c r="D264" s="435">
        <v>2000</v>
      </c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12.75" customHeight="1">
      <c r="A265" s="425" t="s">
        <v>479</v>
      </c>
      <c r="B265" s="294" t="s">
        <v>81</v>
      </c>
      <c r="C265" s="374" t="s">
        <v>552</v>
      </c>
      <c r="D265" s="435">
        <v>2500</v>
      </c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12.75" customHeight="1">
      <c r="A266" s="377" t="s">
        <v>531</v>
      </c>
      <c r="B266" s="374" t="s">
        <v>81</v>
      </c>
      <c r="C266" s="452" t="s">
        <v>547</v>
      </c>
      <c r="D266" s="287">
        <v>2000</v>
      </c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12.75" customHeight="1">
      <c r="A267" s="377" t="s">
        <v>518</v>
      </c>
      <c r="B267" s="374" t="s">
        <v>81</v>
      </c>
      <c r="C267" s="452" t="s">
        <v>553</v>
      </c>
      <c r="D267" s="287">
        <v>2000</v>
      </c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12.75" customHeight="1">
      <c r="A268" s="377" t="s">
        <v>533</v>
      </c>
      <c r="B268" s="374" t="s">
        <v>81</v>
      </c>
      <c r="C268" s="374" t="s">
        <v>524</v>
      </c>
      <c r="D268" s="287">
        <v>2500</v>
      </c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12.75" customHeight="1">
      <c r="A269" s="377" t="s">
        <v>482</v>
      </c>
      <c r="B269" s="374" t="s">
        <v>81</v>
      </c>
      <c r="C269" s="374" t="s">
        <v>555</v>
      </c>
      <c r="D269" s="287">
        <v>2500</v>
      </c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12.75" customHeight="1">
      <c r="A270" s="377" t="s">
        <v>529</v>
      </c>
      <c r="B270" s="374" t="s">
        <v>81</v>
      </c>
      <c r="C270" s="452" t="s">
        <v>556</v>
      </c>
      <c r="D270" s="287">
        <v>2000</v>
      </c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12.75" customHeight="1">
      <c r="A271" s="377" t="s">
        <v>537</v>
      </c>
      <c r="B271" s="399" t="s">
        <v>81</v>
      </c>
      <c r="C271" s="452" t="s">
        <v>557</v>
      </c>
      <c r="D271" s="303">
        <v>2000</v>
      </c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12.75" customHeight="1">
      <c r="A272" s="377" t="s">
        <v>535</v>
      </c>
      <c r="B272" s="374" t="s">
        <v>81</v>
      </c>
      <c r="C272" s="452" t="s">
        <v>553</v>
      </c>
      <c r="D272" s="287">
        <v>2000</v>
      </c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12.75" customHeight="1">
      <c r="A273" s="377" t="s">
        <v>471</v>
      </c>
      <c r="B273" s="374" t="s">
        <v>81</v>
      </c>
      <c r="C273" s="374" t="s">
        <v>552</v>
      </c>
      <c r="D273" s="287">
        <v>2500</v>
      </c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12.75" customHeight="1">
      <c r="A274" s="377" t="s">
        <v>506</v>
      </c>
      <c r="B274" s="374" t="s">
        <v>141</v>
      </c>
      <c r="C274" s="374" t="s">
        <v>286</v>
      </c>
      <c r="D274" s="287">
        <v>2000</v>
      </c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12.75" customHeight="1">
      <c r="A275" s="377" t="s">
        <v>509</v>
      </c>
      <c r="B275" s="374" t="s">
        <v>141</v>
      </c>
      <c r="C275" s="374" t="s">
        <v>286</v>
      </c>
      <c r="D275" s="287">
        <v>2000</v>
      </c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12.75" customHeight="1">
      <c r="A276" s="377" t="s">
        <v>510</v>
      </c>
      <c r="B276" s="374" t="s">
        <v>141</v>
      </c>
      <c r="C276" s="374" t="s">
        <v>328</v>
      </c>
      <c r="D276" s="287">
        <v>2500</v>
      </c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12.75" customHeight="1">
      <c r="A277" s="377" t="s">
        <v>516</v>
      </c>
      <c r="B277" s="374" t="s">
        <v>141</v>
      </c>
      <c r="C277" s="374" t="s">
        <v>328</v>
      </c>
      <c r="D277" s="287">
        <v>2500</v>
      </c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12.75" customHeight="1">
      <c r="A278" s="377" t="s">
        <v>535</v>
      </c>
      <c r="B278" s="374" t="s">
        <v>141</v>
      </c>
      <c r="C278" s="452" t="s">
        <v>561</v>
      </c>
      <c r="D278" s="287">
        <v>2000</v>
      </c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12.75" customHeight="1">
      <c r="A279" s="377" t="s">
        <v>518</v>
      </c>
      <c r="B279" s="374" t="s">
        <v>141</v>
      </c>
      <c r="C279" s="452" t="s">
        <v>561</v>
      </c>
      <c r="D279" s="287">
        <v>2000</v>
      </c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12.75" customHeight="1">
      <c r="A280" s="377" t="s">
        <v>479</v>
      </c>
      <c r="B280" s="374" t="s">
        <v>141</v>
      </c>
      <c r="C280" s="374" t="s">
        <v>277</v>
      </c>
      <c r="D280" s="287">
        <v>2500</v>
      </c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12.75" customHeight="1">
      <c r="A281" s="377" t="s">
        <v>537</v>
      </c>
      <c r="B281" s="374" t="s">
        <v>141</v>
      </c>
      <c r="C281" s="452" t="s">
        <v>562</v>
      </c>
      <c r="D281" s="287">
        <v>2000</v>
      </c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12.75" customHeight="1">
      <c r="A282" s="377" t="s">
        <v>533</v>
      </c>
      <c r="B282" s="374" t="s">
        <v>141</v>
      </c>
      <c r="C282" s="374" t="s">
        <v>555</v>
      </c>
      <c r="D282" s="287">
        <v>2500</v>
      </c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12.75" customHeight="1">
      <c r="A283" s="377" t="s">
        <v>471</v>
      </c>
      <c r="B283" s="374" t="s">
        <v>141</v>
      </c>
      <c r="C283" s="374" t="s">
        <v>277</v>
      </c>
      <c r="D283" s="287">
        <v>2500</v>
      </c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12.75" customHeight="1">
      <c r="A284" s="377" t="s">
        <v>529</v>
      </c>
      <c r="B284" s="374" t="s">
        <v>141</v>
      </c>
      <c r="C284" s="452" t="s">
        <v>564</v>
      </c>
      <c r="D284" s="287">
        <v>2000</v>
      </c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12.75" customHeight="1">
      <c r="A285" s="377" t="s">
        <v>510</v>
      </c>
      <c r="B285" s="374" t="s">
        <v>167</v>
      </c>
      <c r="C285" s="374" t="s">
        <v>555</v>
      </c>
      <c r="D285" s="287">
        <v>2500</v>
      </c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12.75" customHeight="1">
      <c r="A286" s="377" t="s">
        <v>535</v>
      </c>
      <c r="B286" s="374" t="s">
        <v>167</v>
      </c>
      <c r="C286" s="452" t="s">
        <v>569</v>
      </c>
      <c r="D286" s="287">
        <v>2000</v>
      </c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12.75" customHeight="1">
      <c r="A287" s="377" t="s">
        <v>516</v>
      </c>
      <c r="B287" s="374" t="s">
        <v>167</v>
      </c>
      <c r="C287" s="374" t="s">
        <v>378</v>
      </c>
      <c r="D287" s="287">
        <v>2500</v>
      </c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12.75" customHeight="1">
      <c r="A288" s="428" t="s">
        <v>518</v>
      </c>
      <c r="B288" s="442" t="s">
        <v>167</v>
      </c>
      <c r="C288" s="452" t="s">
        <v>569</v>
      </c>
      <c r="D288" s="416">
        <v>2000</v>
      </c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12.75" customHeight="1">
      <c r="A289" s="428" t="s">
        <v>529</v>
      </c>
      <c r="B289" s="442" t="s">
        <v>167</v>
      </c>
      <c r="C289" s="452" t="s">
        <v>576</v>
      </c>
      <c r="D289" s="416">
        <v>2000</v>
      </c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12.75" customHeight="1">
      <c r="A290" s="428" t="s">
        <v>516</v>
      </c>
      <c r="B290" s="442" t="s">
        <v>222</v>
      </c>
      <c r="C290" s="374" t="s">
        <v>580</v>
      </c>
      <c r="D290" s="416">
        <v>2500</v>
      </c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12.75" customHeight="1">
      <c r="A291" s="428" t="s">
        <v>581</v>
      </c>
      <c r="B291" s="437" t="s">
        <v>222</v>
      </c>
      <c r="C291" s="374" t="s">
        <v>582</v>
      </c>
      <c r="D291" s="309">
        <v>2000</v>
      </c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12.75" customHeight="1">
      <c r="A292" s="428" t="s">
        <v>583</v>
      </c>
      <c r="B292" s="437" t="s">
        <v>222</v>
      </c>
      <c r="C292" s="374" t="s">
        <v>582</v>
      </c>
      <c r="D292" s="309">
        <v>2000</v>
      </c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12.75" customHeight="1">
      <c r="A293" s="428" t="s">
        <v>584</v>
      </c>
      <c r="B293" s="437" t="s">
        <v>222</v>
      </c>
      <c r="C293" s="374" t="s">
        <v>582</v>
      </c>
      <c r="D293" s="309">
        <v>2000</v>
      </c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12.75" customHeight="1">
      <c r="A294" s="428" t="s">
        <v>586</v>
      </c>
      <c r="B294" s="437" t="s">
        <v>222</v>
      </c>
      <c r="C294" s="374" t="s">
        <v>582</v>
      </c>
      <c r="D294" s="309">
        <v>2000</v>
      </c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12.75" customHeight="1">
      <c r="A295" s="428" t="s">
        <v>510</v>
      </c>
      <c r="B295" s="437" t="s">
        <v>222</v>
      </c>
      <c r="C295" s="374" t="s">
        <v>580</v>
      </c>
      <c r="D295" s="309">
        <v>2500</v>
      </c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12.75" customHeight="1">
      <c r="A296" s="428" t="s">
        <v>581</v>
      </c>
      <c r="B296" s="437" t="s">
        <v>271</v>
      </c>
      <c r="C296" s="374" t="s">
        <v>591</v>
      </c>
      <c r="D296" s="309">
        <v>2000</v>
      </c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12.75" customHeight="1">
      <c r="A297" s="428" t="s">
        <v>583</v>
      </c>
      <c r="B297" s="437" t="s">
        <v>271</v>
      </c>
      <c r="C297" s="374" t="s">
        <v>591</v>
      </c>
      <c r="D297" s="309">
        <v>2000</v>
      </c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12.75" customHeight="1">
      <c r="A298" s="428" t="s">
        <v>584</v>
      </c>
      <c r="B298" s="437" t="s">
        <v>271</v>
      </c>
      <c r="C298" s="374" t="s">
        <v>591</v>
      </c>
      <c r="D298" s="309">
        <v>2000</v>
      </c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12.75" customHeight="1">
      <c r="A299" s="428" t="s">
        <v>586</v>
      </c>
      <c r="B299" s="437" t="s">
        <v>271</v>
      </c>
      <c r="C299" s="374" t="s">
        <v>591</v>
      </c>
      <c r="D299" s="309">
        <v>2000</v>
      </c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12.75" customHeight="1">
      <c r="A300" s="377" t="s">
        <v>673</v>
      </c>
      <c r="B300" s="374" t="s">
        <v>323</v>
      </c>
      <c r="C300" s="374" t="s">
        <v>674</v>
      </c>
      <c r="D300" s="287">
        <v>2000</v>
      </c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12.75" customHeight="1">
      <c r="A301" s="377" t="s">
        <v>687</v>
      </c>
      <c r="B301" s="374" t="s">
        <v>323</v>
      </c>
      <c r="C301" s="374" t="s">
        <v>688</v>
      </c>
      <c r="D301" s="443">
        <v>2000</v>
      </c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12.75" customHeight="1">
      <c r="A302" s="377" t="s">
        <v>689</v>
      </c>
      <c r="B302" s="374" t="s">
        <v>323</v>
      </c>
      <c r="C302" s="374" t="s">
        <v>690</v>
      </c>
      <c r="D302" s="443">
        <v>2000</v>
      </c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12.75" customHeight="1">
      <c r="A303" s="377" t="s">
        <v>691</v>
      </c>
      <c r="B303" s="374" t="s">
        <v>323</v>
      </c>
      <c r="C303" s="374" t="s">
        <v>692</v>
      </c>
      <c r="D303" s="443">
        <v>2000</v>
      </c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12.75" customHeight="1">
      <c r="A304" s="453" t="s">
        <v>694</v>
      </c>
      <c r="B304" s="454" t="s">
        <v>323</v>
      </c>
      <c r="C304" s="454" t="s">
        <v>695</v>
      </c>
      <c r="D304" s="455">
        <v>2000</v>
      </c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12.75" customHeight="1">
      <c r="A305" s="377" t="s">
        <v>696</v>
      </c>
      <c r="B305" s="374" t="s">
        <v>323</v>
      </c>
      <c r="C305" s="374" t="s">
        <v>692</v>
      </c>
      <c r="D305" s="443">
        <v>2000</v>
      </c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12.75" customHeight="1">
      <c r="A306" s="377" t="s">
        <v>689</v>
      </c>
      <c r="B306" s="374" t="s">
        <v>362</v>
      </c>
      <c r="C306" s="374" t="s">
        <v>705</v>
      </c>
      <c r="D306" s="443">
        <v>2000</v>
      </c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12.75" customHeight="1">
      <c r="A307" s="377" t="s">
        <v>706</v>
      </c>
      <c r="B307" s="374" t="s">
        <v>362</v>
      </c>
      <c r="C307" s="374" t="s">
        <v>707</v>
      </c>
      <c r="D307" s="443">
        <v>2000</v>
      </c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12.75" customHeight="1">
      <c r="A308" s="377" t="s">
        <v>708</v>
      </c>
      <c r="B308" s="374" t="s">
        <v>362</v>
      </c>
      <c r="C308" s="374" t="s">
        <v>690</v>
      </c>
      <c r="D308" s="443">
        <v>2000</v>
      </c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12.75" customHeight="1">
      <c r="A309" s="377" t="s">
        <v>537</v>
      </c>
      <c r="B309" s="374" t="s">
        <v>362</v>
      </c>
      <c r="C309" s="382" t="s">
        <v>714</v>
      </c>
      <c r="D309" s="443">
        <v>2000</v>
      </c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12.75" customHeight="1">
      <c r="A310" s="377" t="s">
        <v>716</v>
      </c>
      <c r="B310" s="374" t="s">
        <v>362</v>
      </c>
      <c r="C310" s="374" t="s">
        <v>717</v>
      </c>
      <c r="D310" s="443">
        <v>2500</v>
      </c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12.75" customHeight="1">
      <c r="A311" s="377" t="s">
        <v>719</v>
      </c>
      <c r="B311" s="374" t="s">
        <v>362</v>
      </c>
      <c r="C311" s="374" t="s">
        <v>707</v>
      </c>
      <c r="D311" s="443">
        <v>2000</v>
      </c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12.75" customHeight="1">
      <c r="A312" s="377" t="s">
        <v>720</v>
      </c>
      <c r="B312" s="374" t="s">
        <v>362</v>
      </c>
      <c r="C312" s="374" t="s">
        <v>717</v>
      </c>
      <c r="D312" s="443">
        <v>2500</v>
      </c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12.75" customHeight="1">
      <c r="A313" s="377" t="s">
        <v>723</v>
      </c>
      <c r="B313" s="374" t="s">
        <v>362</v>
      </c>
      <c r="C313" s="374" t="s">
        <v>717</v>
      </c>
      <c r="D313" s="443">
        <v>2500</v>
      </c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12.75" customHeight="1">
      <c r="A314" s="428" t="s">
        <v>673</v>
      </c>
      <c r="B314" s="437" t="s">
        <v>362</v>
      </c>
      <c r="C314" s="374" t="s">
        <v>725</v>
      </c>
      <c r="D314" s="456">
        <v>2000</v>
      </c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12.75" customHeight="1">
      <c r="A315" s="428" t="s">
        <v>694</v>
      </c>
      <c r="B315" s="437" t="s">
        <v>362</v>
      </c>
      <c r="C315" s="442" t="s">
        <v>726</v>
      </c>
      <c r="D315" s="456">
        <v>2000</v>
      </c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12.75" customHeight="1">
      <c r="A316" s="428" t="s">
        <v>727</v>
      </c>
      <c r="B316" s="442" t="s">
        <v>362</v>
      </c>
      <c r="C316" s="442" t="s">
        <v>707</v>
      </c>
      <c r="D316" s="457">
        <v>2000</v>
      </c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12.75" customHeight="1">
      <c r="A317" s="377" t="s">
        <v>728</v>
      </c>
      <c r="B317" s="374" t="s">
        <v>362</v>
      </c>
      <c r="C317" s="374" t="s">
        <v>717</v>
      </c>
      <c r="D317" s="443">
        <v>2500</v>
      </c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12.75" customHeight="1">
      <c r="A318" s="377" t="s">
        <v>694</v>
      </c>
      <c r="B318" s="399" t="s">
        <v>409</v>
      </c>
      <c r="C318" s="442" t="s">
        <v>748</v>
      </c>
      <c r="D318" s="303">
        <v>2000</v>
      </c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12.75" customHeight="1">
      <c r="A319" s="377" t="s">
        <v>754</v>
      </c>
      <c r="B319" s="399" t="s">
        <v>409</v>
      </c>
      <c r="C319" s="399" t="s">
        <v>755</v>
      </c>
      <c r="D319" s="303">
        <v>2000</v>
      </c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12.75" customHeight="1">
      <c r="A320" s="377" t="s">
        <v>756</v>
      </c>
      <c r="B320" s="399" t="s">
        <v>409</v>
      </c>
      <c r="C320" s="399" t="s">
        <v>755</v>
      </c>
      <c r="D320" s="303">
        <v>2000</v>
      </c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12.75" customHeight="1">
      <c r="A321" s="377" t="s">
        <v>757</v>
      </c>
      <c r="B321" s="399" t="s">
        <v>409</v>
      </c>
      <c r="C321" s="399" t="s">
        <v>758</v>
      </c>
      <c r="D321" s="303">
        <v>2000</v>
      </c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12.75" customHeight="1">
      <c r="A322" s="377" t="s">
        <v>760</v>
      </c>
      <c r="B322" s="399" t="s">
        <v>409</v>
      </c>
      <c r="C322" s="399" t="s">
        <v>758</v>
      </c>
      <c r="D322" s="303">
        <v>2000</v>
      </c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12.75" customHeight="1">
      <c r="A323" s="377" t="s">
        <v>761</v>
      </c>
      <c r="B323" s="399" t="s">
        <v>409</v>
      </c>
      <c r="C323" s="399" t="s">
        <v>758</v>
      </c>
      <c r="D323" s="303">
        <v>2000</v>
      </c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12.75" customHeight="1">
      <c r="A324" s="377" t="s">
        <v>763</v>
      </c>
      <c r="B324" s="399" t="s">
        <v>409</v>
      </c>
      <c r="C324" s="399" t="s">
        <v>758</v>
      </c>
      <c r="D324" s="303">
        <v>2000</v>
      </c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12.75" customHeight="1">
      <c r="A325" s="377" t="s">
        <v>719</v>
      </c>
      <c r="B325" s="399" t="s">
        <v>409</v>
      </c>
      <c r="C325" s="399" t="s">
        <v>766</v>
      </c>
      <c r="D325" s="303">
        <v>2000</v>
      </c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12.75" customHeight="1">
      <c r="A326" s="377" t="s">
        <v>727</v>
      </c>
      <c r="B326" s="399" t="s">
        <v>409</v>
      </c>
      <c r="C326" s="399" t="s">
        <v>766</v>
      </c>
      <c r="D326" s="303">
        <v>2000</v>
      </c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12.75" customHeight="1">
      <c r="A327" s="377" t="s">
        <v>706</v>
      </c>
      <c r="B327" s="399" t="s">
        <v>409</v>
      </c>
      <c r="C327" s="399" t="s">
        <v>766</v>
      </c>
      <c r="D327" s="303">
        <v>2000</v>
      </c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12.75" customHeight="1">
      <c r="A328" s="377" t="s">
        <v>716</v>
      </c>
      <c r="B328" s="399" t="s">
        <v>409</v>
      </c>
      <c r="C328" s="399" t="s">
        <v>768</v>
      </c>
      <c r="D328" s="303">
        <v>2500</v>
      </c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</row>
    <row r="329" spans="1:26" ht="12.75" customHeight="1">
      <c r="A329" s="377" t="s">
        <v>537</v>
      </c>
      <c r="B329" s="399" t="s">
        <v>409</v>
      </c>
      <c r="C329" s="399" t="s">
        <v>769</v>
      </c>
      <c r="D329" s="303">
        <v>2000</v>
      </c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</row>
    <row r="330" spans="1:26" ht="12.75" customHeight="1">
      <c r="A330" s="377" t="s">
        <v>673</v>
      </c>
      <c r="B330" s="399" t="s">
        <v>409</v>
      </c>
      <c r="C330" s="399" t="s">
        <v>770</v>
      </c>
      <c r="D330" s="303">
        <v>2000</v>
      </c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</row>
    <row r="331" spans="1:26" ht="12.75" customHeight="1">
      <c r="A331" s="377" t="s">
        <v>689</v>
      </c>
      <c r="B331" s="399" t="s">
        <v>409</v>
      </c>
      <c r="C331" s="399" t="s">
        <v>770</v>
      </c>
      <c r="D331" s="303">
        <v>2000</v>
      </c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</row>
    <row r="332" spans="1:26" ht="12.75" customHeight="1">
      <c r="A332" s="377" t="s">
        <v>708</v>
      </c>
      <c r="B332" s="399" t="s">
        <v>409</v>
      </c>
      <c r="C332" s="399" t="s">
        <v>725</v>
      </c>
      <c r="D332" s="303">
        <v>2000</v>
      </c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</row>
    <row r="333" spans="1:26" ht="12.75" customHeight="1">
      <c r="A333" s="377" t="s">
        <v>728</v>
      </c>
      <c r="B333" s="399" t="s">
        <v>409</v>
      </c>
      <c r="C333" s="399" t="s">
        <v>768</v>
      </c>
      <c r="D333" s="303">
        <v>2500</v>
      </c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</row>
    <row r="334" spans="1:26" ht="12.75" customHeight="1">
      <c r="A334" s="377" t="s">
        <v>723</v>
      </c>
      <c r="B334" s="399" t="s">
        <v>409</v>
      </c>
      <c r="C334" s="399" t="s">
        <v>768</v>
      </c>
      <c r="D334" s="303">
        <v>2500</v>
      </c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</row>
    <row r="335" spans="1:26" ht="12.75" customHeight="1">
      <c r="A335" s="377" t="s">
        <v>720</v>
      </c>
      <c r="B335" s="399" t="s">
        <v>409</v>
      </c>
      <c r="C335" s="399" t="s">
        <v>771</v>
      </c>
      <c r="D335" s="303">
        <v>2500</v>
      </c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</row>
    <row r="336" spans="1:26" ht="12.75" customHeight="1">
      <c r="A336" s="377" t="s">
        <v>786</v>
      </c>
      <c r="B336" s="399" t="s">
        <v>434</v>
      </c>
      <c r="C336" s="399" t="s">
        <v>787</v>
      </c>
      <c r="D336" s="303">
        <v>2000</v>
      </c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</row>
    <row r="337" spans="1:26" ht="12.75" customHeight="1">
      <c r="A337" s="377" t="s">
        <v>728</v>
      </c>
      <c r="B337" s="399" t="s">
        <v>434</v>
      </c>
      <c r="C337" s="399" t="s">
        <v>771</v>
      </c>
      <c r="D337" s="303">
        <v>2500</v>
      </c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</row>
    <row r="338" spans="1:26" ht="12.75" customHeight="1">
      <c r="A338" s="377" t="s">
        <v>716</v>
      </c>
      <c r="B338" s="399" t="s">
        <v>434</v>
      </c>
      <c r="C338" s="399" t="s">
        <v>771</v>
      </c>
      <c r="D338" s="303">
        <v>2500</v>
      </c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</row>
    <row r="339" spans="1:26" ht="12.75" customHeight="1">
      <c r="A339" s="377" t="s">
        <v>763</v>
      </c>
      <c r="B339" s="399" t="s">
        <v>434</v>
      </c>
      <c r="C339" s="399" t="s">
        <v>811</v>
      </c>
      <c r="D339" s="303">
        <v>2000</v>
      </c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12.75" customHeight="1">
      <c r="A340" s="377" t="s">
        <v>708</v>
      </c>
      <c r="B340" s="399" t="s">
        <v>434</v>
      </c>
      <c r="C340" s="399" t="s">
        <v>770</v>
      </c>
      <c r="D340" s="303">
        <v>2000</v>
      </c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12.75" customHeight="1">
      <c r="A341" s="377" t="s">
        <v>719</v>
      </c>
      <c r="B341" s="399" t="s">
        <v>434</v>
      </c>
      <c r="C341" s="399" t="s">
        <v>812</v>
      </c>
      <c r="D341" s="303">
        <v>2000</v>
      </c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12.75" customHeight="1">
      <c r="A342" s="377" t="s">
        <v>754</v>
      </c>
      <c r="B342" s="399" t="s">
        <v>434</v>
      </c>
      <c r="C342" s="399" t="s">
        <v>811</v>
      </c>
      <c r="D342" s="303">
        <v>2000</v>
      </c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12.75" customHeight="1">
      <c r="A343" s="377" t="s">
        <v>760</v>
      </c>
      <c r="B343" s="399" t="s">
        <v>434</v>
      </c>
      <c r="C343" s="399" t="s">
        <v>811</v>
      </c>
      <c r="D343" s="303">
        <v>2000</v>
      </c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12.75" customHeight="1">
      <c r="A344" s="377" t="s">
        <v>761</v>
      </c>
      <c r="B344" s="399" t="s">
        <v>434</v>
      </c>
      <c r="C344" s="399" t="s">
        <v>811</v>
      </c>
      <c r="D344" s="303">
        <v>2000</v>
      </c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12.75" customHeight="1">
      <c r="A345" s="377" t="s">
        <v>723</v>
      </c>
      <c r="B345" s="399" t="s">
        <v>434</v>
      </c>
      <c r="C345" s="399" t="s">
        <v>771</v>
      </c>
      <c r="D345" s="303">
        <v>2500</v>
      </c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12.75" customHeight="1">
      <c r="A346" s="377" t="s">
        <v>720</v>
      </c>
      <c r="B346" s="399" t="s">
        <v>434</v>
      </c>
      <c r="C346" s="399" t="s">
        <v>813</v>
      </c>
      <c r="D346" s="303">
        <v>2500</v>
      </c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12.75" customHeight="1">
      <c r="A347" s="377" t="s">
        <v>727</v>
      </c>
      <c r="B347" s="399" t="s">
        <v>434</v>
      </c>
      <c r="C347" s="399" t="s">
        <v>812</v>
      </c>
      <c r="D347" s="303">
        <v>2000</v>
      </c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12.75" customHeight="1">
      <c r="A348" s="377" t="s">
        <v>756</v>
      </c>
      <c r="B348" s="399" t="s">
        <v>434</v>
      </c>
      <c r="C348" s="399" t="s">
        <v>811</v>
      </c>
      <c r="D348" s="303">
        <v>2000</v>
      </c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12.75" customHeight="1">
      <c r="A349" s="377" t="s">
        <v>537</v>
      </c>
      <c r="B349" s="399" t="s">
        <v>434</v>
      </c>
      <c r="C349" s="399" t="s">
        <v>815</v>
      </c>
      <c r="D349" s="303">
        <v>2000</v>
      </c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12.75" customHeight="1">
      <c r="A350" s="377" t="s">
        <v>706</v>
      </c>
      <c r="B350" s="399" t="s">
        <v>434</v>
      </c>
      <c r="C350" s="399" t="s">
        <v>812</v>
      </c>
      <c r="D350" s="303">
        <v>2000</v>
      </c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12.75" customHeight="1">
      <c r="A351" s="377" t="s">
        <v>689</v>
      </c>
      <c r="B351" s="399" t="s">
        <v>434</v>
      </c>
      <c r="C351" s="399" t="s">
        <v>818</v>
      </c>
      <c r="D351" s="303">
        <v>2000</v>
      </c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12.75" customHeight="1">
      <c r="A352" s="377" t="s">
        <v>673</v>
      </c>
      <c r="B352" s="399" t="s">
        <v>434</v>
      </c>
      <c r="C352" s="399" t="s">
        <v>818</v>
      </c>
      <c r="D352" s="303">
        <v>2000</v>
      </c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12.75" customHeight="1">
      <c r="A353" s="377" t="s">
        <v>757</v>
      </c>
      <c r="B353" s="399" t="s">
        <v>434</v>
      </c>
      <c r="C353" s="399" t="s">
        <v>811</v>
      </c>
      <c r="D353" s="303">
        <v>2000</v>
      </c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12.75" customHeight="1">
      <c r="A354" s="377" t="s">
        <v>723</v>
      </c>
      <c r="B354" s="399" t="s">
        <v>464</v>
      </c>
      <c r="C354" s="399" t="s">
        <v>813</v>
      </c>
      <c r="D354" s="303">
        <v>2500</v>
      </c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12.75" customHeight="1">
      <c r="A355" s="377" t="s">
        <v>728</v>
      </c>
      <c r="B355" s="399" t="s">
        <v>464</v>
      </c>
      <c r="C355" s="399" t="s">
        <v>813</v>
      </c>
      <c r="D355" s="303">
        <v>2500</v>
      </c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12.75" customHeight="1">
      <c r="A356" s="377" t="s">
        <v>706</v>
      </c>
      <c r="B356" s="399" t="s">
        <v>464</v>
      </c>
      <c r="C356" s="399" t="s">
        <v>846</v>
      </c>
      <c r="D356" s="303">
        <v>2000</v>
      </c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12.75" customHeight="1">
      <c r="A357" s="377" t="s">
        <v>708</v>
      </c>
      <c r="B357" s="399" t="s">
        <v>464</v>
      </c>
      <c r="C357" s="399" t="s">
        <v>818</v>
      </c>
      <c r="D357" s="303">
        <v>2000</v>
      </c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</row>
    <row r="358" spans="1:26" ht="12.75" customHeight="1">
      <c r="A358" s="377" t="s">
        <v>757</v>
      </c>
      <c r="B358" s="399" t="s">
        <v>464</v>
      </c>
      <c r="C358" s="399" t="s">
        <v>847</v>
      </c>
      <c r="D358" s="303">
        <v>2000</v>
      </c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</row>
    <row r="359" spans="1:26" ht="12.75" customHeight="1">
      <c r="A359" s="377" t="s">
        <v>716</v>
      </c>
      <c r="B359" s="399" t="s">
        <v>464</v>
      </c>
      <c r="C359" s="399" t="s">
        <v>813</v>
      </c>
      <c r="D359" s="303">
        <v>2500</v>
      </c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</row>
    <row r="360" spans="1:26" ht="12.75" customHeight="1">
      <c r="A360" s="377" t="s">
        <v>720</v>
      </c>
      <c r="B360" s="399" t="s">
        <v>464</v>
      </c>
      <c r="C360" s="399" t="s">
        <v>813</v>
      </c>
      <c r="D360" s="303">
        <v>2500</v>
      </c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</row>
    <row r="361" spans="1:26" ht="12.75" customHeight="1">
      <c r="A361" s="377" t="s">
        <v>786</v>
      </c>
      <c r="B361" s="399" t="s">
        <v>464</v>
      </c>
      <c r="C361" s="399" t="s">
        <v>850</v>
      </c>
      <c r="D361" s="303">
        <v>2000</v>
      </c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</row>
    <row r="362" spans="1:26" ht="12.75" customHeight="1">
      <c r="A362" s="377" t="s">
        <v>537</v>
      </c>
      <c r="B362" s="399" t="s">
        <v>464</v>
      </c>
      <c r="C362" s="399" t="s">
        <v>851</v>
      </c>
      <c r="D362" s="303">
        <v>2000</v>
      </c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</row>
    <row r="363" spans="1:26" ht="12.75" customHeight="1">
      <c r="A363" s="377" t="s">
        <v>761</v>
      </c>
      <c r="B363" s="399" t="s">
        <v>464</v>
      </c>
      <c r="C363" s="399" t="s">
        <v>852</v>
      </c>
      <c r="D363" s="303">
        <v>2000</v>
      </c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</row>
    <row r="364" spans="1:26" ht="12.75" customHeight="1">
      <c r="A364" s="377" t="s">
        <v>760</v>
      </c>
      <c r="B364" s="399" t="s">
        <v>464</v>
      </c>
      <c r="C364" s="399" t="s">
        <v>847</v>
      </c>
      <c r="D364" s="303">
        <v>2000</v>
      </c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</row>
    <row r="365" spans="1:26" ht="12.75" customHeight="1">
      <c r="A365" s="377" t="s">
        <v>754</v>
      </c>
      <c r="B365" s="399" t="s">
        <v>464</v>
      </c>
      <c r="C365" s="399" t="s">
        <v>847</v>
      </c>
      <c r="D365" s="303">
        <v>2000</v>
      </c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</row>
    <row r="366" spans="1:26" ht="12.75" customHeight="1">
      <c r="A366" s="377" t="s">
        <v>756</v>
      </c>
      <c r="B366" s="399" t="s">
        <v>464</v>
      </c>
      <c r="C366" s="399" t="s">
        <v>847</v>
      </c>
      <c r="D366" s="303">
        <v>2000</v>
      </c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</row>
    <row r="367" spans="1:26" ht="12.75" customHeight="1">
      <c r="A367" s="377" t="s">
        <v>763</v>
      </c>
      <c r="B367" s="399" t="s">
        <v>464</v>
      </c>
      <c r="C367" s="399" t="s">
        <v>847</v>
      </c>
      <c r="D367" s="303">
        <v>2000</v>
      </c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</row>
    <row r="368" spans="1:26" ht="12.75" customHeight="1">
      <c r="A368" s="428" t="s">
        <v>587</v>
      </c>
      <c r="B368" s="437" t="s">
        <v>222</v>
      </c>
      <c r="C368" s="374" t="s">
        <v>589</v>
      </c>
      <c r="D368" s="309">
        <v>7000</v>
      </c>
      <c r="E368" s="438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12.75" customHeight="1">
      <c r="A369" s="428" t="s">
        <v>612</v>
      </c>
      <c r="B369" s="437" t="s">
        <v>271</v>
      </c>
      <c r="C369" s="442" t="s">
        <v>613</v>
      </c>
      <c r="D369" s="416">
        <v>331.51578000000001</v>
      </c>
      <c r="E369" s="438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12.75" customHeight="1">
      <c r="A370" s="428" t="s">
        <v>614</v>
      </c>
      <c r="B370" s="437" t="s">
        <v>271</v>
      </c>
      <c r="C370" s="442" t="s">
        <v>613</v>
      </c>
      <c r="D370" s="416">
        <v>331.51578000000001</v>
      </c>
      <c r="E370" s="438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12.75" customHeight="1">
      <c r="A371" s="428" t="s">
        <v>615</v>
      </c>
      <c r="B371" s="437" t="s">
        <v>271</v>
      </c>
      <c r="C371" s="442" t="s">
        <v>613</v>
      </c>
      <c r="D371" s="416">
        <v>331.51578000000001</v>
      </c>
      <c r="E371" s="438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12.75" customHeight="1">
      <c r="A372" s="428" t="s">
        <v>616</v>
      </c>
      <c r="B372" s="437" t="s">
        <v>271</v>
      </c>
      <c r="C372" s="442" t="s">
        <v>613</v>
      </c>
      <c r="D372" s="416">
        <v>331.51578000000001</v>
      </c>
      <c r="E372" s="438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12.75" customHeight="1">
      <c r="A373" s="428" t="s">
        <v>617</v>
      </c>
      <c r="B373" s="437" t="s">
        <v>271</v>
      </c>
      <c r="C373" s="442" t="s">
        <v>613</v>
      </c>
      <c r="D373" s="416">
        <v>331.51578000000001</v>
      </c>
      <c r="E373" s="438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12.75" customHeight="1">
      <c r="A374" s="428" t="s">
        <v>618</v>
      </c>
      <c r="B374" s="437" t="s">
        <v>271</v>
      </c>
      <c r="C374" s="442" t="s">
        <v>613</v>
      </c>
      <c r="D374" s="416">
        <v>331.51578000000001</v>
      </c>
      <c r="E374" s="438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12.75" customHeight="1">
      <c r="A375" s="428" t="s">
        <v>205</v>
      </c>
      <c r="B375" s="437" t="s">
        <v>271</v>
      </c>
      <c r="C375" s="442" t="s">
        <v>613</v>
      </c>
      <c r="D375" s="416">
        <v>331.51578000000001</v>
      </c>
      <c r="E375" s="438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12.75" customHeight="1">
      <c r="A376" s="428" t="s">
        <v>619</v>
      </c>
      <c r="B376" s="437" t="s">
        <v>271</v>
      </c>
      <c r="C376" s="442" t="s">
        <v>613</v>
      </c>
      <c r="D376" s="416">
        <v>331.51578000000001</v>
      </c>
      <c r="E376" s="438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12.75" customHeight="1">
      <c r="A377" s="428" t="s">
        <v>620</v>
      </c>
      <c r="B377" s="437" t="s">
        <v>271</v>
      </c>
      <c r="C377" s="442" t="s">
        <v>613</v>
      </c>
      <c r="D377" s="416">
        <v>331.51578000000001</v>
      </c>
      <c r="E377" s="438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12.75" customHeight="1">
      <c r="A378" s="428" t="s">
        <v>587</v>
      </c>
      <c r="B378" s="437" t="s">
        <v>271</v>
      </c>
      <c r="C378" s="442" t="s">
        <v>613</v>
      </c>
      <c r="D378" s="416">
        <v>331.51578000000001</v>
      </c>
      <c r="E378" s="438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12.75" customHeight="1">
      <c r="A379" s="428" t="s">
        <v>621</v>
      </c>
      <c r="B379" s="437" t="s">
        <v>271</v>
      </c>
      <c r="C379" s="442" t="s">
        <v>613</v>
      </c>
      <c r="D379" s="416">
        <v>331.51578000000001</v>
      </c>
      <c r="E379" s="438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12.75" customHeight="1">
      <c r="A380" s="428" t="s">
        <v>622</v>
      </c>
      <c r="B380" s="437" t="s">
        <v>271</v>
      </c>
      <c r="C380" s="442" t="s">
        <v>613</v>
      </c>
      <c r="D380" s="416">
        <v>331.51578000000001</v>
      </c>
      <c r="E380" s="438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12.75" customHeight="1">
      <c r="A381" s="428" t="s">
        <v>623</v>
      </c>
      <c r="B381" s="437" t="s">
        <v>271</v>
      </c>
      <c r="C381" s="442" t="s">
        <v>613</v>
      </c>
      <c r="D381" s="416">
        <v>331.51578000000001</v>
      </c>
      <c r="E381" s="438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12.75" customHeight="1">
      <c r="A382" s="428" t="s">
        <v>624</v>
      </c>
      <c r="B382" s="437" t="s">
        <v>271</v>
      </c>
      <c r="C382" s="442" t="s">
        <v>613</v>
      </c>
      <c r="D382" s="416">
        <v>331.51578000000001</v>
      </c>
      <c r="E382" s="438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12.75" customHeight="1">
      <c r="A383" s="428" t="s">
        <v>625</v>
      </c>
      <c r="B383" s="437" t="s">
        <v>271</v>
      </c>
      <c r="C383" s="442" t="s">
        <v>613</v>
      </c>
      <c r="D383" s="416">
        <v>331.51578000000001</v>
      </c>
      <c r="E383" s="438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12.75" customHeight="1">
      <c r="A384" s="428" t="s">
        <v>626</v>
      </c>
      <c r="B384" s="437" t="s">
        <v>271</v>
      </c>
      <c r="C384" s="442" t="s">
        <v>613</v>
      </c>
      <c r="D384" s="416">
        <v>331.51578000000001</v>
      </c>
      <c r="E384" s="438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12.75" customHeight="1">
      <c r="A385" s="428" t="s">
        <v>627</v>
      </c>
      <c r="B385" s="437" t="s">
        <v>271</v>
      </c>
      <c r="C385" s="442" t="s">
        <v>613</v>
      </c>
      <c r="D385" s="416">
        <v>331.51578000000001</v>
      </c>
      <c r="E385" s="438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12.75" customHeight="1">
      <c r="A386" s="428" t="s">
        <v>628</v>
      </c>
      <c r="B386" s="437" t="s">
        <v>271</v>
      </c>
      <c r="C386" s="442" t="s">
        <v>613</v>
      </c>
      <c r="D386" s="416">
        <v>331.51578000000001</v>
      </c>
      <c r="E386" s="438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12.75" customHeight="1">
      <c r="A387" s="428" t="s">
        <v>629</v>
      </c>
      <c r="B387" s="437" t="s">
        <v>271</v>
      </c>
      <c r="C387" s="442" t="s">
        <v>613</v>
      </c>
      <c r="D387" s="416">
        <v>331.51578000000001</v>
      </c>
      <c r="E387" s="438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12.75" customHeight="1">
      <c r="A388" s="428" t="s">
        <v>630</v>
      </c>
      <c r="B388" s="437" t="s">
        <v>271</v>
      </c>
      <c r="C388" s="442" t="s">
        <v>613</v>
      </c>
      <c r="D388" s="416">
        <v>331.51578000000001</v>
      </c>
      <c r="E388" s="438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12.75" customHeight="1">
      <c r="A389" s="428" t="s">
        <v>631</v>
      </c>
      <c r="B389" s="437" t="s">
        <v>271</v>
      </c>
      <c r="C389" s="442" t="s">
        <v>613</v>
      </c>
      <c r="D389" s="416">
        <v>331.51578000000001</v>
      </c>
      <c r="E389" s="438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12.75" customHeight="1">
      <c r="A390" s="428" t="s">
        <v>632</v>
      </c>
      <c r="B390" s="437" t="s">
        <v>271</v>
      </c>
      <c r="C390" s="442" t="s">
        <v>613</v>
      </c>
      <c r="D390" s="416">
        <v>331.51578000000001</v>
      </c>
      <c r="E390" s="438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12.75" customHeight="1">
      <c r="A391" s="428" t="s">
        <v>633</v>
      </c>
      <c r="B391" s="437" t="s">
        <v>271</v>
      </c>
      <c r="C391" s="442" t="s">
        <v>613</v>
      </c>
      <c r="D391" s="416">
        <v>331.51578000000001</v>
      </c>
      <c r="E391" s="438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12.75" customHeight="1">
      <c r="A392" s="428" t="s">
        <v>634</v>
      </c>
      <c r="B392" s="437" t="s">
        <v>271</v>
      </c>
      <c r="C392" s="442" t="s">
        <v>613</v>
      </c>
      <c r="D392" s="416">
        <v>331.51578000000001</v>
      </c>
      <c r="E392" s="438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12.75" customHeight="1">
      <c r="A393" s="428" t="s">
        <v>635</v>
      </c>
      <c r="B393" s="437" t="s">
        <v>271</v>
      </c>
      <c r="C393" s="442" t="s">
        <v>613</v>
      </c>
      <c r="D393" s="416">
        <v>331.51578000000001</v>
      </c>
      <c r="E393" s="438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12.75" customHeight="1">
      <c r="A394" s="428" t="s">
        <v>636</v>
      </c>
      <c r="B394" s="437" t="s">
        <v>271</v>
      </c>
      <c r="C394" s="442" t="s">
        <v>613</v>
      </c>
      <c r="D394" s="416">
        <v>331.51578000000001</v>
      </c>
      <c r="E394" s="438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12.75" customHeight="1">
      <c r="A395" s="428" t="s">
        <v>637</v>
      </c>
      <c r="B395" s="437" t="s">
        <v>271</v>
      </c>
      <c r="C395" s="442" t="s">
        <v>613</v>
      </c>
      <c r="D395" s="416">
        <v>331.51578000000001</v>
      </c>
      <c r="E395" s="438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12.75" customHeight="1">
      <c r="A396" s="377" t="s">
        <v>210</v>
      </c>
      <c r="B396" s="437" t="s">
        <v>271</v>
      </c>
      <c r="C396" s="442" t="s">
        <v>613</v>
      </c>
      <c r="D396" s="416">
        <v>331.51578000000001</v>
      </c>
      <c r="E396" s="438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12.75" customHeight="1">
      <c r="A397" s="377" t="s">
        <v>638</v>
      </c>
      <c r="B397" s="437" t="s">
        <v>271</v>
      </c>
      <c r="C397" s="442" t="s">
        <v>613</v>
      </c>
      <c r="D397" s="416">
        <v>331.51578000000001</v>
      </c>
      <c r="E397" s="438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12.75" customHeight="1">
      <c r="A398" s="377" t="s">
        <v>630</v>
      </c>
      <c r="B398" s="437" t="s">
        <v>323</v>
      </c>
      <c r="C398" s="374" t="s">
        <v>657</v>
      </c>
      <c r="D398" s="287">
        <v>1227.3499999999999</v>
      </c>
      <c r="E398" s="438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12.75" customHeight="1">
      <c r="A399" s="377" t="s">
        <v>782</v>
      </c>
      <c r="B399" s="399" t="s">
        <v>434</v>
      </c>
      <c r="C399" s="458" t="s">
        <v>784</v>
      </c>
      <c r="D399" s="303">
        <v>708</v>
      </c>
      <c r="E399" s="438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12.75" customHeight="1">
      <c r="A400" s="377" t="s">
        <v>790</v>
      </c>
      <c r="B400" s="399" t="s">
        <v>434</v>
      </c>
      <c r="C400" s="458" t="s">
        <v>791</v>
      </c>
      <c r="D400" s="303">
        <v>290</v>
      </c>
      <c r="E400" s="438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12.75" customHeight="1">
      <c r="A401" s="377" t="s">
        <v>792</v>
      </c>
      <c r="B401" s="399" t="s">
        <v>434</v>
      </c>
      <c r="C401" s="458" t="s">
        <v>791</v>
      </c>
      <c r="D401" s="303">
        <v>290</v>
      </c>
      <c r="E401" s="438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12.75" customHeight="1">
      <c r="A402" s="377" t="s">
        <v>793</v>
      </c>
      <c r="B402" s="399" t="s">
        <v>434</v>
      </c>
      <c r="C402" s="458" t="s">
        <v>791</v>
      </c>
      <c r="D402" s="303">
        <v>290</v>
      </c>
      <c r="E402" s="438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12.75" customHeight="1">
      <c r="A403" s="377" t="s">
        <v>794</v>
      </c>
      <c r="B403" s="399" t="s">
        <v>434</v>
      </c>
      <c r="C403" s="458" t="s">
        <v>791</v>
      </c>
      <c r="D403" s="303">
        <v>290</v>
      </c>
      <c r="E403" s="438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12.75" customHeight="1">
      <c r="A404" s="377" t="s">
        <v>795</v>
      </c>
      <c r="B404" s="399" t="s">
        <v>434</v>
      </c>
      <c r="C404" s="458" t="s">
        <v>791</v>
      </c>
      <c r="D404" s="303">
        <v>290</v>
      </c>
      <c r="E404" s="438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12.75" customHeight="1">
      <c r="A405" s="377" t="s">
        <v>796</v>
      </c>
      <c r="B405" s="399" t="s">
        <v>434</v>
      </c>
      <c r="C405" s="458" t="s">
        <v>791</v>
      </c>
      <c r="D405" s="303">
        <v>290</v>
      </c>
      <c r="E405" s="438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12.75" customHeight="1">
      <c r="A406" s="377" t="s">
        <v>797</v>
      </c>
      <c r="B406" s="399" t="s">
        <v>434</v>
      </c>
      <c r="C406" s="458" t="s">
        <v>791</v>
      </c>
      <c r="D406" s="303">
        <v>290</v>
      </c>
      <c r="E406" s="438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12.75" customHeight="1">
      <c r="A407" s="377" t="s">
        <v>798</v>
      </c>
      <c r="B407" s="399" t="s">
        <v>434</v>
      </c>
      <c r="C407" s="458" t="s">
        <v>791</v>
      </c>
      <c r="D407" s="303">
        <v>290</v>
      </c>
      <c r="E407" s="438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12.75" customHeight="1">
      <c r="A408" s="377" t="s">
        <v>799</v>
      </c>
      <c r="B408" s="399" t="s">
        <v>434</v>
      </c>
      <c r="C408" s="458" t="s">
        <v>791</v>
      </c>
      <c r="D408" s="303">
        <v>290</v>
      </c>
      <c r="E408" s="438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12.75" customHeight="1">
      <c r="A409" s="377" t="s">
        <v>800</v>
      </c>
      <c r="B409" s="399" t="s">
        <v>434</v>
      </c>
      <c r="C409" s="458" t="s">
        <v>791</v>
      </c>
      <c r="D409" s="303">
        <v>290</v>
      </c>
      <c r="E409" s="438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12.75" customHeight="1">
      <c r="A410" s="377" t="s">
        <v>801</v>
      </c>
      <c r="B410" s="399" t="s">
        <v>434</v>
      </c>
      <c r="C410" s="458" t="s">
        <v>791</v>
      </c>
      <c r="D410" s="303">
        <v>290</v>
      </c>
      <c r="E410" s="438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12.75" customHeight="1">
      <c r="A411" s="377" t="s">
        <v>687</v>
      </c>
      <c r="B411" s="399" t="s">
        <v>434</v>
      </c>
      <c r="C411" s="458" t="s">
        <v>791</v>
      </c>
      <c r="D411" s="303">
        <v>290</v>
      </c>
      <c r="E411" s="438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12.75" customHeight="1">
      <c r="A412" s="377" t="s">
        <v>802</v>
      </c>
      <c r="B412" s="399" t="s">
        <v>434</v>
      </c>
      <c r="C412" s="458" t="s">
        <v>791</v>
      </c>
      <c r="D412" s="303">
        <v>290</v>
      </c>
      <c r="E412" s="438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12.75" customHeight="1">
      <c r="A413" s="377" t="s">
        <v>803</v>
      </c>
      <c r="B413" s="399" t="s">
        <v>434</v>
      </c>
      <c r="C413" s="458" t="s">
        <v>791</v>
      </c>
      <c r="D413" s="303">
        <v>290</v>
      </c>
      <c r="E413" s="438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12.75" customHeight="1">
      <c r="A414" s="377" t="s">
        <v>782</v>
      </c>
      <c r="B414" s="399" t="s">
        <v>434</v>
      </c>
      <c r="C414" s="458" t="s">
        <v>791</v>
      </c>
      <c r="D414" s="303">
        <v>290</v>
      </c>
      <c r="E414" s="438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12.75" customHeight="1">
      <c r="A415" s="377" t="s">
        <v>620</v>
      </c>
      <c r="B415" s="399" t="s">
        <v>434</v>
      </c>
      <c r="C415" s="458" t="s">
        <v>791</v>
      </c>
      <c r="D415" s="303">
        <v>290</v>
      </c>
      <c r="E415" s="438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12.75" customHeight="1">
      <c r="A416" s="377" t="s">
        <v>804</v>
      </c>
      <c r="B416" s="399" t="s">
        <v>434</v>
      </c>
      <c r="C416" s="458" t="s">
        <v>791</v>
      </c>
      <c r="D416" s="303">
        <v>290</v>
      </c>
      <c r="E416" s="438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12.75" customHeight="1">
      <c r="A417" s="377" t="s">
        <v>805</v>
      </c>
      <c r="B417" s="399" t="s">
        <v>434</v>
      </c>
      <c r="C417" s="458" t="s">
        <v>791</v>
      </c>
      <c r="D417" s="303">
        <v>290</v>
      </c>
      <c r="E417" s="438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12.75" customHeight="1">
      <c r="A418" s="377" t="s">
        <v>806</v>
      </c>
      <c r="B418" s="399" t="s">
        <v>434</v>
      </c>
      <c r="C418" s="458" t="s">
        <v>791</v>
      </c>
      <c r="D418" s="303">
        <v>290</v>
      </c>
      <c r="E418" s="438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12.75" customHeight="1">
      <c r="A419" s="377" t="s">
        <v>807</v>
      </c>
      <c r="B419" s="399" t="s">
        <v>434</v>
      </c>
      <c r="C419" s="458" t="s">
        <v>791</v>
      </c>
      <c r="D419" s="303">
        <v>290</v>
      </c>
      <c r="E419" s="438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12.75" customHeight="1">
      <c r="A420" s="377" t="s">
        <v>808</v>
      </c>
      <c r="B420" s="399" t="s">
        <v>434</v>
      </c>
      <c r="C420" s="458" t="s">
        <v>791</v>
      </c>
      <c r="D420" s="303">
        <v>290</v>
      </c>
      <c r="E420" s="438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12.75" customHeight="1">
      <c r="A421" s="377" t="s">
        <v>806</v>
      </c>
      <c r="B421" s="399" t="s">
        <v>434</v>
      </c>
      <c r="C421" s="458" t="s">
        <v>819</v>
      </c>
      <c r="D421" s="303">
        <v>2560</v>
      </c>
      <c r="E421" s="438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12.75" customHeight="1">
      <c r="A422" s="377" t="s">
        <v>820</v>
      </c>
      <c r="B422" s="399" t="s">
        <v>434</v>
      </c>
      <c r="C422" s="458" t="s">
        <v>821</v>
      </c>
      <c r="D422" s="303">
        <v>603.19000000000005</v>
      </c>
      <c r="E422" s="438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12.75" customHeight="1">
      <c r="A423" s="377" t="s">
        <v>820</v>
      </c>
      <c r="B423" s="399" t="s">
        <v>434</v>
      </c>
      <c r="C423" s="458" t="s">
        <v>822</v>
      </c>
      <c r="D423" s="303">
        <v>2973.6</v>
      </c>
      <c r="E423" s="438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12.75" customHeight="1">
      <c r="A424" s="377" t="s">
        <v>823</v>
      </c>
      <c r="B424" s="399" t="s">
        <v>434</v>
      </c>
      <c r="C424" s="458" t="s">
        <v>824</v>
      </c>
      <c r="D424" s="303">
        <v>498.28</v>
      </c>
      <c r="E424" s="438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12.75" customHeight="1">
      <c r="A425" s="377" t="s">
        <v>825</v>
      </c>
      <c r="B425" s="399" t="s">
        <v>434</v>
      </c>
      <c r="C425" s="458" t="s">
        <v>824</v>
      </c>
      <c r="D425" s="303">
        <v>498.28</v>
      </c>
      <c r="E425" s="438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12.75" customHeight="1">
      <c r="A426" s="377" t="s">
        <v>826</v>
      </c>
      <c r="B426" s="399" t="s">
        <v>434</v>
      </c>
      <c r="C426" s="458" t="s">
        <v>824</v>
      </c>
      <c r="D426" s="303">
        <v>498.28</v>
      </c>
      <c r="E426" s="438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12.75" customHeight="1">
      <c r="A427" s="377" t="s">
        <v>827</v>
      </c>
      <c r="B427" s="399" t="s">
        <v>434</v>
      </c>
      <c r="C427" s="458" t="s">
        <v>824</v>
      </c>
      <c r="D427" s="303">
        <v>498.28</v>
      </c>
      <c r="E427" s="438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12.75" customHeight="1">
      <c r="A428" s="377" t="s">
        <v>828</v>
      </c>
      <c r="B428" s="399" t="s">
        <v>434</v>
      </c>
      <c r="C428" s="458" t="s">
        <v>824</v>
      </c>
      <c r="D428" s="303">
        <v>498.28</v>
      </c>
      <c r="E428" s="438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12.75" customHeight="1">
      <c r="A429" s="377" t="s">
        <v>829</v>
      </c>
      <c r="B429" s="399" t="s">
        <v>434</v>
      </c>
      <c r="C429" s="458" t="s">
        <v>824</v>
      </c>
      <c r="D429" s="303">
        <v>498.28</v>
      </c>
      <c r="E429" s="438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12.75" customHeight="1">
      <c r="A430" s="377" t="s">
        <v>830</v>
      </c>
      <c r="B430" s="399" t="s">
        <v>434</v>
      </c>
      <c r="C430" s="458" t="s">
        <v>824</v>
      </c>
      <c r="D430" s="303">
        <v>498.27</v>
      </c>
      <c r="E430" s="438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12.75" customHeight="1">
      <c r="A431" s="377" t="s">
        <v>831</v>
      </c>
      <c r="B431" s="399" t="s">
        <v>434</v>
      </c>
      <c r="C431" s="458" t="s">
        <v>824</v>
      </c>
      <c r="D431" s="303">
        <v>498.27</v>
      </c>
      <c r="E431" s="438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12.75" customHeight="1">
      <c r="A432" s="377" t="s">
        <v>832</v>
      </c>
      <c r="B432" s="399" t="s">
        <v>434</v>
      </c>
      <c r="C432" s="458" t="s">
        <v>824</v>
      </c>
      <c r="D432" s="303">
        <v>498.27</v>
      </c>
      <c r="E432" s="438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2.75" customHeight="1">
      <c r="A433" s="377" t="s">
        <v>833</v>
      </c>
      <c r="B433" s="399" t="s">
        <v>434</v>
      </c>
      <c r="C433" s="458" t="s">
        <v>824</v>
      </c>
      <c r="D433" s="303">
        <v>498.27</v>
      </c>
      <c r="E433" s="438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2.75" customHeight="1">
      <c r="A434" s="377" t="s">
        <v>834</v>
      </c>
      <c r="B434" s="399" t="s">
        <v>434</v>
      </c>
      <c r="C434" s="458" t="s">
        <v>824</v>
      </c>
      <c r="D434" s="303">
        <v>498.27</v>
      </c>
      <c r="E434" s="438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2.75" customHeight="1">
      <c r="A435" s="377" t="s">
        <v>835</v>
      </c>
      <c r="B435" s="399" t="s">
        <v>434</v>
      </c>
      <c r="C435" s="458" t="s">
        <v>824</v>
      </c>
      <c r="D435" s="303">
        <v>498.27</v>
      </c>
      <c r="E435" s="438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2.75" customHeight="1">
      <c r="A436" s="377" t="s">
        <v>836</v>
      </c>
      <c r="B436" s="399" t="s">
        <v>434</v>
      </c>
      <c r="C436" s="458" t="s">
        <v>824</v>
      </c>
      <c r="D436" s="303">
        <v>498.27</v>
      </c>
      <c r="E436" s="438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2.75" customHeight="1">
      <c r="A437" s="377" t="s">
        <v>803</v>
      </c>
      <c r="B437" s="399" t="s">
        <v>434</v>
      </c>
      <c r="C437" s="458" t="s">
        <v>824</v>
      </c>
      <c r="D437" s="303">
        <v>498.27</v>
      </c>
      <c r="E437" s="438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2.75" customHeight="1">
      <c r="A438" s="377" t="s">
        <v>782</v>
      </c>
      <c r="B438" s="399" t="s">
        <v>434</v>
      </c>
      <c r="C438" s="458" t="s">
        <v>824</v>
      </c>
      <c r="D438" s="303">
        <v>498.27</v>
      </c>
      <c r="E438" s="438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2.75" customHeight="1">
      <c r="A439" s="377" t="s">
        <v>620</v>
      </c>
      <c r="B439" s="399" t="s">
        <v>434</v>
      </c>
      <c r="C439" s="458" t="s">
        <v>824</v>
      </c>
      <c r="D439" s="303">
        <v>498.27</v>
      </c>
      <c r="E439" s="438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2.75" customHeight="1">
      <c r="A440" s="377" t="s">
        <v>804</v>
      </c>
      <c r="B440" s="399" t="s">
        <v>434</v>
      </c>
      <c r="C440" s="458" t="s">
        <v>824</v>
      </c>
      <c r="D440" s="303">
        <v>498.27</v>
      </c>
      <c r="E440" s="438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2.75" customHeight="1">
      <c r="A441" s="377" t="s">
        <v>805</v>
      </c>
      <c r="B441" s="399" t="s">
        <v>434</v>
      </c>
      <c r="C441" s="458" t="s">
        <v>824</v>
      </c>
      <c r="D441" s="303">
        <v>498.27</v>
      </c>
      <c r="E441" s="438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2.75" customHeight="1">
      <c r="A442" s="377" t="s">
        <v>806</v>
      </c>
      <c r="B442" s="399" t="s">
        <v>434</v>
      </c>
      <c r="C442" s="458" t="s">
        <v>824</v>
      </c>
      <c r="D442" s="303">
        <v>498.27</v>
      </c>
      <c r="E442" s="438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2.75" customHeight="1">
      <c r="A443" s="377" t="s">
        <v>807</v>
      </c>
      <c r="B443" s="399" t="s">
        <v>434</v>
      </c>
      <c r="C443" s="458" t="s">
        <v>824</v>
      </c>
      <c r="D443" s="303">
        <v>498.27</v>
      </c>
      <c r="E443" s="438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12.75" customHeight="1">
      <c r="A444" s="377" t="s">
        <v>808</v>
      </c>
      <c r="B444" s="399" t="s">
        <v>434</v>
      </c>
      <c r="C444" s="458" t="s">
        <v>824</v>
      </c>
      <c r="D444" s="303">
        <v>498.27</v>
      </c>
      <c r="E444" s="438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2.75" customHeight="1">
      <c r="A445" s="377" t="s">
        <v>820</v>
      </c>
      <c r="B445" s="399" t="s">
        <v>434</v>
      </c>
      <c r="C445" s="458" t="s">
        <v>824</v>
      </c>
      <c r="D445" s="303">
        <v>498.27</v>
      </c>
      <c r="E445" s="438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2.75" customHeight="1">
      <c r="A446" s="377" t="s">
        <v>790</v>
      </c>
      <c r="B446" s="399" t="s">
        <v>434</v>
      </c>
      <c r="C446" s="458" t="s">
        <v>837</v>
      </c>
      <c r="D446" s="303">
        <v>344.68</v>
      </c>
      <c r="E446" s="438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2.75" customHeight="1">
      <c r="A447" s="377" t="s">
        <v>792</v>
      </c>
      <c r="B447" s="399" t="s">
        <v>434</v>
      </c>
      <c r="C447" s="458" t="s">
        <v>837</v>
      </c>
      <c r="D447" s="303">
        <v>344.68</v>
      </c>
      <c r="E447" s="438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2.75" customHeight="1">
      <c r="A448" s="377" t="s">
        <v>793</v>
      </c>
      <c r="B448" s="399" t="s">
        <v>434</v>
      </c>
      <c r="C448" s="458" t="s">
        <v>837</v>
      </c>
      <c r="D448" s="303">
        <v>344.68</v>
      </c>
      <c r="E448" s="438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2.75" customHeight="1">
      <c r="A449" s="377" t="s">
        <v>794</v>
      </c>
      <c r="B449" s="399" t="s">
        <v>434</v>
      </c>
      <c r="C449" s="458" t="s">
        <v>837</v>
      </c>
      <c r="D449" s="303">
        <v>344.68</v>
      </c>
      <c r="E449" s="438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2.75" customHeight="1">
      <c r="A450" s="377" t="s">
        <v>796</v>
      </c>
      <c r="B450" s="399" t="s">
        <v>434</v>
      </c>
      <c r="C450" s="458" t="s">
        <v>837</v>
      </c>
      <c r="D450" s="303">
        <v>344.66</v>
      </c>
      <c r="E450" s="438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2.75" customHeight="1">
      <c r="A451" s="377" t="s">
        <v>797</v>
      </c>
      <c r="B451" s="399" t="s">
        <v>434</v>
      </c>
      <c r="C451" s="458" t="s">
        <v>837</v>
      </c>
      <c r="D451" s="303">
        <v>344.66</v>
      </c>
      <c r="E451" s="438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2.75" customHeight="1">
      <c r="A452" s="377" t="s">
        <v>798</v>
      </c>
      <c r="B452" s="399" t="s">
        <v>434</v>
      </c>
      <c r="C452" s="458" t="s">
        <v>837</v>
      </c>
      <c r="D452" s="303">
        <v>344.66</v>
      </c>
      <c r="E452" s="438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2.75" customHeight="1">
      <c r="A453" s="377" t="s">
        <v>799</v>
      </c>
      <c r="B453" s="399" t="s">
        <v>434</v>
      </c>
      <c r="C453" s="458" t="s">
        <v>837</v>
      </c>
      <c r="D453" s="303">
        <v>344.66</v>
      </c>
      <c r="E453" s="438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12.75" customHeight="1">
      <c r="A454" s="377" t="s">
        <v>800</v>
      </c>
      <c r="B454" s="399" t="s">
        <v>434</v>
      </c>
      <c r="C454" s="458" t="s">
        <v>837</v>
      </c>
      <c r="D454" s="303">
        <v>344.66</v>
      </c>
      <c r="E454" s="438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12.75" customHeight="1">
      <c r="A455" s="377" t="s">
        <v>801</v>
      </c>
      <c r="B455" s="399" t="s">
        <v>434</v>
      </c>
      <c r="C455" s="458" t="s">
        <v>837</v>
      </c>
      <c r="D455" s="303">
        <v>344.66</v>
      </c>
      <c r="E455" s="438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12.75" customHeight="1">
      <c r="A456" s="377" t="s">
        <v>687</v>
      </c>
      <c r="B456" s="399" t="s">
        <v>434</v>
      </c>
      <c r="C456" s="458" t="s">
        <v>837</v>
      </c>
      <c r="D456" s="303">
        <v>344.66</v>
      </c>
      <c r="E456" s="438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12.75" customHeight="1">
      <c r="A457" s="377" t="s">
        <v>802</v>
      </c>
      <c r="B457" s="399" t="s">
        <v>434</v>
      </c>
      <c r="C457" s="458" t="s">
        <v>837</v>
      </c>
      <c r="D457" s="303">
        <v>344.66</v>
      </c>
      <c r="E457" s="438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12.75" customHeight="1">
      <c r="A458" s="377" t="s">
        <v>803</v>
      </c>
      <c r="B458" s="399" t="s">
        <v>434</v>
      </c>
      <c r="C458" s="458" t="s">
        <v>837</v>
      </c>
      <c r="D458" s="303">
        <v>344.66</v>
      </c>
      <c r="E458" s="438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12.75" customHeight="1">
      <c r="A459" s="377" t="s">
        <v>782</v>
      </c>
      <c r="B459" s="399" t="s">
        <v>434</v>
      </c>
      <c r="C459" s="458" t="s">
        <v>837</v>
      </c>
      <c r="D459" s="303">
        <v>344.66</v>
      </c>
      <c r="E459" s="438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12.75" customHeight="1">
      <c r="A460" s="377" t="s">
        <v>620</v>
      </c>
      <c r="B460" s="399" t="s">
        <v>434</v>
      </c>
      <c r="C460" s="458" t="s">
        <v>837</v>
      </c>
      <c r="D460" s="303">
        <v>344.66</v>
      </c>
      <c r="E460" s="438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12.75" customHeight="1">
      <c r="A461" s="377" t="s">
        <v>804</v>
      </c>
      <c r="B461" s="399" t="s">
        <v>434</v>
      </c>
      <c r="C461" s="458" t="s">
        <v>837</v>
      </c>
      <c r="D461" s="303">
        <v>344.66</v>
      </c>
      <c r="E461" s="438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12.75" customHeight="1">
      <c r="A462" s="377" t="s">
        <v>805</v>
      </c>
      <c r="B462" s="399" t="s">
        <v>434</v>
      </c>
      <c r="C462" s="458" t="s">
        <v>837</v>
      </c>
      <c r="D462" s="303">
        <v>344.66</v>
      </c>
      <c r="E462" s="438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12.75" customHeight="1">
      <c r="A463" s="377" t="s">
        <v>806</v>
      </c>
      <c r="B463" s="399" t="s">
        <v>434</v>
      </c>
      <c r="C463" s="458" t="s">
        <v>837</v>
      </c>
      <c r="D463" s="303">
        <v>344.66</v>
      </c>
      <c r="E463" s="438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2.75" customHeight="1">
      <c r="A464" s="377" t="s">
        <v>807</v>
      </c>
      <c r="B464" s="399" t="s">
        <v>434</v>
      </c>
      <c r="C464" s="458" t="s">
        <v>837</v>
      </c>
      <c r="D464" s="303">
        <v>344.66</v>
      </c>
      <c r="E464" s="438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2.75" customHeight="1">
      <c r="A465" s="377" t="s">
        <v>808</v>
      </c>
      <c r="B465" s="399" t="s">
        <v>434</v>
      </c>
      <c r="C465" s="458" t="s">
        <v>837</v>
      </c>
      <c r="D465" s="303">
        <v>344.66</v>
      </c>
      <c r="E465" s="438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2.75" customHeight="1">
      <c r="A466" s="377" t="s">
        <v>792</v>
      </c>
      <c r="B466" s="399" t="s">
        <v>434</v>
      </c>
      <c r="C466" s="458" t="s">
        <v>838</v>
      </c>
      <c r="D466" s="303">
        <v>468</v>
      </c>
      <c r="E466" s="438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12.75" customHeight="1">
      <c r="A467" s="377" t="s">
        <v>796</v>
      </c>
      <c r="B467" s="399" t="s">
        <v>434</v>
      </c>
      <c r="C467" s="458" t="s">
        <v>838</v>
      </c>
      <c r="D467" s="303">
        <v>530</v>
      </c>
      <c r="E467" s="438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2.75" customHeight="1">
      <c r="A468" s="377" t="s">
        <v>797</v>
      </c>
      <c r="B468" s="399" t="s">
        <v>434</v>
      </c>
      <c r="C468" s="458" t="s">
        <v>838</v>
      </c>
      <c r="D468" s="303">
        <v>175</v>
      </c>
      <c r="E468" s="438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2.75" customHeight="1">
      <c r="A469" s="377" t="s">
        <v>798</v>
      </c>
      <c r="B469" s="399" t="s">
        <v>434</v>
      </c>
      <c r="C469" s="458" t="s">
        <v>838</v>
      </c>
      <c r="D469" s="303">
        <v>530</v>
      </c>
      <c r="E469" s="438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2.75" customHeight="1">
      <c r="A470" s="377" t="s">
        <v>839</v>
      </c>
      <c r="B470" s="399" t="s">
        <v>434</v>
      </c>
      <c r="C470" s="458" t="s">
        <v>838</v>
      </c>
      <c r="D470" s="303">
        <v>553</v>
      </c>
      <c r="E470" s="438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2.75" customHeight="1">
      <c r="A471" s="377" t="s">
        <v>687</v>
      </c>
      <c r="B471" s="399" t="s">
        <v>434</v>
      </c>
      <c r="C471" s="458" t="s">
        <v>838</v>
      </c>
      <c r="D471" s="303">
        <v>530</v>
      </c>
      <c r="E471" s="438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2.75" customHeight="1">
      <c r="A472" s="377" t="s">
        <v>804</v>
      </c>
      <c r="B472" s="399" t="s">
        <v>434</v>
      </c>
      <c r="C472" s="458" t="s">
        <v>838</v>
      </c>
      <c r="D472" s="303">
        <v>477</v>
      </c>
      <c r="E472" s="438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2.75" customHeight="1">
      <c r="A473" s="377" t="s">
        <v>807</v>
      </c>
      <c r="B473" s="399" t="s">
        <v>434</v>
      </c>
      <c r="C473" s="458" t="s">
        <v>838</v>
      </c>
      <c r="D473" s="303">
        <v>970</v>
      </c>
      <c r="E473" s="438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2.75" customHeight="1">
      <c r="A474" s="377" t="s">
        <v>808</v>
      </c>
      <c r="B474" s="399" t="s">
        <v>434</v>
      </c>
      <c r="C474" s="458" t="s">
        <v>838</v>
      </c>
      <c r="D474" s="303">
        <v>970</v>
      </c>
      <c r="E474" s="438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2.75" customHeight="1">
      <c r="A475" s="377" t="s">
        <v>802</v>
      </c>
      <c r="B475" s="399" t="s">
        <v>434</v>
      </c>
      <c r="C475" s="458" t="s">
        <v>838</v>
      </c>
      <c r="D475" s="303">
        <v>468</v>
      </c>
      <c r="E475" s="438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2.75" customHeight="1">
      <c r="A476" s="377" t="s">
        <v>799</v>
      </c>
      <c r="B476" s="399" t="s">
        <v>434</v>
      </c>
      <c r="C476" s="458" t="s">
        <v>838</v>
      </c>
      <c r="D476" s="303">
        <v>1360</v>
      </c>
      <c r="E476" s="438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2.75" customHeight="1">
      <c r="A477" s="377" t="s">
        <v>803</v>
      </c>
      <c r="B477" s="399" t="s">
        <v>434</v>
      </c>
      <c r="C477" s="458" t="s">
        <v>838</v>
      </c>
      <c r="D477" s="303">
        <v>970</v>
      </c>
      <c r="E477" s="438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2.75" customHeight="1">
      <c r="A478" s="377" t="s">
        <v>805</v>
      </c>
      <c r="B478" s="399" t="s">
        <v>434</v>
      </c>
      <c r="C478" s="458" t="s">
        <v>838</v>
      </c>
      <c r="D478" s="303">
        <v>165</v>
      </c>
      <c r="E478" s="438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2.75" customHeight="1">
      <c r="A479" s="377" t="s">
        <v>806</v>
      </c>
      <c r="B479" s="399" t="s">
        <v>434</v>
      </c>
      <c r="C479" s="458" t="s">
        <v>838</v>
      </c>
      <c r="D479" s="303">
        <v>3058</v>
      </c>
      <c r="E479" s="438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2.75" customHeight="1">
      <c r="A480" s="377" t="s">
        <v>794</v>
      </c>
      <c r="B480" s="399" t="s">
        <v>434</v>
      </c>
      <c r="C480" s="458" t="s">
        <v>838</v>
      </c>
      <c r="D480" s="303">
        <v>459</v>
      </c>
      <c r="E480" s="438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2.75" customHeight="1">
      <c r="A481" s="377" t="s">
        <v>793</v>
      </c>
      <c r="B481" s="399" t="s">
        <v>434</v>
      </c>
      <c r="C481" s="458" t="s">
        <v>838</v>
      </c>
      <c r="D481" s="303">
        <v>1230</v>
      </c>
      <c r="E481" s="438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2.75" customHeight="1">
      <c r="A482" s="377" t="s">
        <v>800</v>
      </c>
      <c r="B482" s="399" t="s">
        <v>434</v>
      </c>
      <c r="C482" s="458" t="s">
        <v>838</v>
      </c>
      <c r="D482" s="303">
        <v>469</v>
      </c>
      <c r="E482" s="438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2.75" customHeight="1">
      <c r="A483" s="377" t="s">
        <v>790</v>
      </c>
      <c r="B483" s="399" t="s">
        <v>434</v>
      </c>
      <c r="C483" s="458" t="s">
        <v>838</v>
      </c>
      <c r="D483" s="303">
        <v>1360</v>
      </c>
      <c r="E483" s="438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2.75" customHeight="1">
      <c r="A484" s="556" t="s">
        <v>2235</v>
      </c>
      <c r="B484" s="550"/>
      <c r="C484" s="547"/>
      <c r="D484" s="291">
        <f>SUM(D221:D483)</f>
        <v>378373.37762000045</v>
      </c>
      <c r="E484" s="438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2.75" customHeight="1">
      <c r="A485" s="301" t="s">
        <v>2081</v>
      </c>
      <c r="B485" s="302" t="s">
        <v>16</v>
      </c>
      <c r="C485" s="302" t="s">
        <v>2131</v>
      </c>
      <c r="D485" s="303">
        <v>0</v>
      </c>
      <c r="E485" s="438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2.75" customHeight="1">
      <c r="A486" s="304" t="s">
        <v>2081</v>
      </c>
      <c r="B486" s="305" t="s">
        <v>48</v>
      </c>
      <c r="C486" s="305" t="s">
        <v>2132</v>
      </c>
      <c r="D486" s="303">
        <v>0</v>
      </c>
      <c r="E486" s="438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2.75" customHeight="1">
      <c r="A487" s="307" t="s">
        <v>2081</v>
      </c>
      <c r="B487" s="308" t="s">
        <v>81</v>
      </c>
      <c r="C487" s="308" t="s">
        <v>2133</v>
      </c>
      <c r="D487" s="309">
        <v>0</v>
      </c>
      <c r="E487" s="438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2.75" customHeight="1">
      <c r="A488" s="307" t="s">
        <v>2081</v>
      </c>
      <c r="B488" s="308" t="s">
        <v>141</v>
      </c>
      <c r="C488" s="308" t="s">
        <v>2134</v>
      </c>
      <c r="D488" s="303">
        <v>0</v>
      </c>
      <c r="E488" s="438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2.75" customHeight="1">
      <c r="A489" s="307" t="s">
        <v>2081</v>
      </c>
      <c r="B489" s="308" t="s">
        <v>167</v>
      </c>
      <c r="C489" s="308" t="s">
        <v>2135</v>
      </c>
      <c r="D489" s="303">
        <v>0</v>
      </c>
      <c r="E489" s="438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2.75" customHeight="1">
      <c r="A490" s="307" t="s">
        <v>2081</v>
      </c>
      <c r="B490" s="305" t="s">
        <v>222</v>
      </c>
      <c r="C490" s="305" t="s">
        <v>2136</v>
      </c>
      <c r="D490" s="303">
        <v>0</v>
      </c>
      <c r="E490" s="438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6.5" customHeight="1">
      <c r="A491" s="307" t="s">
        <v>2081</v>
      </c>
      <c r="B491" s="305" t="s">
        <v>271</v>
      </c>
      <c r="C491" s="305" t="s">
        <v>2082</v>
      </c>
      <c r="D491" s="303">
        <v>0</v>
      </c>
      <c r="E491" s="292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2.75" customHeight="1">
      <c r="A492" s="307" t="s">
        <v>2081</v>
      </c>
      <c r="B492" s="305" t="s">
        <v>323</v>
      </c>
      <c r="C492" s="305" t="s">
        <v>2083</v>
      </c>
      <c r="D492" s="303">
        <v>0</v>
      </c>
      <c r="E492" s="292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2.75" customHeight="1">
      <c r="A493" s="307" t="s">
        <v>2081</v>
      </c>
      <c r="B493" s="305" t="s">
        <v>362</v>
      </c>
      <c r="C493" s="305" t="s">
        <v>2084</v>
      </c>
      <c r="D493" s="303">
        <v>0</v>
      </c>
      <c r="E493" s="292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2.75" customHeight="1">
      <c r="A494" s="307" t="s">
        <v>2081</v>
      </c>
      <c r="B494" s="305" t="s">
        <v>409</v>
      </c>
      <c r="C494" s="305" t="s">
        <v>2085</v>
      </c>
      <c r="D494" s="303">
        <v>0</v>
      </c>
      <c r="E494" s="292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2.75" customHeight="1">
      <c r="A495" s="307" t="s">
        <v>2081</v>
      </c>
      <c r="B495" s="305" t="s">
        <v>434</v>
      </c>
      <c r="C495" s="305" t="s">
        <v>2086</v>
      </c>
      <c r="D495" s="303">
        <v>0</v>
      </c>
      <c r="E495" s="292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2.75" customHeight="1">
      <c r="A496" s="307" t="s">
        <v>2081</v>
      </c>
      <c r="B496" s="305" t="s">
        <v>464</v>
      </c>
      <c r="C496" s="305" t="s">
        <v>2087</v>
      </c>
      <c r="D496" s="303">
        <v>11.6</v>
      </c>
      <c r="E496" s="292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2.75" customHeight="1">
      <c r="A497" s="556" t="s">
        <v>2236</v>
      </c>
      <c r="B497" s="550"/>
      <c r="C497" s="547"/>
      <c r="D497" s="310">
        <f>SUM(D485:D496)</f>
        <v>11.6</v>
      </c>
      <c r="E497" s="292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2.75" customHeight="1">
      <c r="A498" s="377" t="s">
        <v>484</v>
      </c>
      <c r="B498" s="300" t="s">
        <v>16</v>
      </c>
      <c r="C498" s="374" t="s">
        <v>485</v>
      </c>
      <c r="D498" s="287">
        <v>30000</v>
      </c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2.75" customHeight="1">
      <c r="A499" s="377" t="s">
        <v>486</v>
      </c>
      <c r="B499" s="300" t="s">
        <v>16</v>
      </c>
      <c r="C499" s="374" t="s">
        <v>485</v>
      </c>
      <c r="D499" s="287">
        <v>30000</v>
      </c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2.75" customHeight="1">
      <c r="A500" s="377" t="s">
        <v>486</v>
      </c>
      <c r="B500" s="422" t="s">
        <v>48</v>
      </c>
      <c r="C500" s="374" t="s">
        <v>542</v>
      </c>
      <c r="D500" s="424">
        <v>6000</v>
      </c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2.75" customHeight="1">
      <c r="A501" s="377" t="s">
        <v>486</v>
      </c>
      <c r="B501" s="422" t="s">
        <v>141</v>
      </c>
      <c r="C501" s="285" t="s">
        <v>542</v>
      </c>
      <c r="D501" s="424">
        <v>6000</v>
      </c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2.75" customHeight="1">
      <c r="A502" s="428" t="s">
        <v>593</v>
      </c>
      <c r="B502" s="422" t="s">
        <v>271</v>
      </c>
      <c r="C502" s="442" t="s">
        <v>334</v>
      </c>
      <c r="D502" s="416">
        <v>9860.4</v>
      </c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2.75" customHeight="1">
      <c r="A503" s="428" t="s">
        <v>594</v>
      </c>
      <c r="B503" s="422" t="s">
        <v>271</v>
      </c>
      <c r="C503" s="442" t="s">
        <v>334</v>
      </c>
      <c r="D503" s="416">
        <v>9860.4</v>
      </c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2.75" customHeight="1">
      <c r="A504" s="428" t="s">
        <v>595</v>
      </c>
      <c r="B504" s="422" t="s">
        <v>271</v>
      </c>
      <c r="C504" s="442" t="s">
        <v>334</v>
      </c>
      <c r="D504" s="416">
        <v>9860.4</v>
      </c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2.75" customHeight="1">
      <c r="A505" s="428" t="s">
        <v>596</v>
      </c>
      <c r="B505" s="422" t="s">
        <v>271</v>
      </c>
      <c r="C505" s="442" t="s">
        <v>334</v>
      </c>
      <c r="D505" s="416">
        <v>9860.4</v>
      </c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2.75" customHeight="1">
      <c r="A506" s="377" t="s">
        <v>593</v>
      </c>
      <c r="B506" s="374" t="s">
        <v>323</v>
      </c>
      <c r="C506" s="374" t="s">
        <v>659</v>
      </c>
      <c r="D506" s="287">
        <v>129.5334</v>
      </c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2.75" customHeight="1">
      <c r="A507" s="377" t="s">
        <v>596</v>
      </c>
      <c r="B507" s="374" t="s">
        <v>323</v>
      </c>
      <c r="C507" s="374" t="s">
        <v>659</v>
      </c>
      <c r="D507" s="287">
        <v>129.5334</v>
      </c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2.75" customHeight="1">
      <c r="A508" s="377" t="s">
        <v>594</v>
      </c>
      <c r="B508" s="374" t="s">
        <v>323</v>
      </c>
      <c r="C508" s="374" t="s">
        <v>659</v>
      </c>
      <c r="D508" s="287">
        <v>129.5334</v>
      </c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2.75" customHeight="1">
      <c r="A509" s="377" t="s">
        <v>660</v>
      </c>
      <c r="B509" s="374" t="s">
        <v>323</v>
      </c>
      <c r="C509" s="374" t="s">
        <v>659</v>
      </c>
      <c r="D509" s="287">
        <v>129.5334</v>
      </c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2.75" customHeight="1">
      <c r="A510" s="377" t="s">
        <v>661</v>
      </c>
      <c r="B510" s="374" t="s">
        <v>323</v>
      </c>
      <c r="C510" s="374" t="s">
        <v>659</v>
      </c>
      <c r="D510" s="287">
        <v>129.5334</v>
      </c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2.75" customHeight="1">
      <c r="A511" s="377" t="s">
        <v>662</v>
      </c>
      <c r="B511" s="374" t="s">
        <v>323</v>
      </c>
      <c r="C511" s="374" t="s">
        <v>659</v>
      </c>
      <c r="D511" s="287">
        <v>129.5334</v>
      </c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2.75" customHeight="1">
      <c r="A512" s="377" t="s">
        <v>406</v>
      </c>
      <c r="B512" s="374" t="s">
        <v>323</v>
      </c>
      <c r="C512" s="374" t="s">
        <v>659</v>
      </c>
      <c r="D512" s="287">
        <v>129.5334</v>
      </c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2.75" customHeight="1">
      <c r="A513" s="377" t="s">
        <v>663</v>
      </c>
      <c r="B513" s="374" t="s">
        <v>323</v>
      </c>
      <c r="C513" s="374" t="s">
        <v>659</v>
      </c>
      <c r="D513" s="287">
        <v>129.5334</v>
      </c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2.75" customHeight="1">
      <c r="A514" s="377" t="s">
        <v>664</v>
      </c>
      <c r="B514" s="374" t="s">
        <v>323</v>
      </c>
      <c r="C514" s="374" t="s">
        <v>659</v>
      </c>
      <c r="D514" s="287">
        <v>129.5334</v>
      </c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2.75" customHeight="1">
      <c r="A515" s="377" t="s">
        <v>665</v>
      </c>
      <c r="B515" s="374" t="s">
        <v>323</v>
      </c>
      <c r="C515" s="374" t="s">
        <v>659</v>
      </c>
      <c r="D515" s="287">
        <v>129.5334</v>
      </c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2.75" customHeight="1">
      <c r="A516" s="377" t="s">
        <v>607</v>
      </c>
      <c r="B516" s="374" t="s">
        <v>323</v>
      </c>
      <c r="C516" s="374" t="s">
        <v>659</v>
      </c>
      <c r="D516" s="287">
        <v>129.5334</v>
      </c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2.75" customHeight="1">
      <c r="A517" s="377" t="s">
        <v>640</v>
      </c>
      <c r="B517" s="374" t="s">
        <v>323</v>
      </c>
      <c r="C517" s="374" t="s">
        <v>659</v>
      </c>
      <c r="D517" s="287">
        <v>129.5334</v>
      </c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2.75" customHeight="1">
      <c r="A518" s="377" t="s">
        <v>611</v>
      </c>
      <c r="B518" s="374" t="s">
        <v>323</v>
      </c>
      <c r="C518" s="374" t="s">
        <v>659</v>
      </c>
      <c r="D518" s="287">
        <v>129.5334</v>
      </c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2.75" customHeight="1">
      <c r="A519" s="377" t="s">
        <v>666</v>
      </c>
      <c r="B519" s="374" t="s">
        <v>323</v>
      </c>
      <c r="C519" s="374" t="s">
        <v>659</v>
      </c>
      <c r="D519" s="287">
        <v>129.5334</v>
      </c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2.75" customHeight="1">
      <c r="A520" s="377" t="s">
        <v>667</v>
      </c>
      <c r="B520" s="374" t="s">
        <v>323</v>
      </c>
      <c r="C520" s="374" t="s">
        <v>659</v>
      </c>
      <c r="D520" s="287">
        <v>129.5334</v>
      </c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2.75" customHeight="1">
      <c r="A521" s="377" t="s">
        <v>668</v>
      </c>
      <c r="B521" s="374" t="s">
        <v>323</v>
      </c>
      <c r="C521" s="374" t="s">
        <v>659</v>
      </c>
      <c r="D521" s="287">
        <v>129.5334</v>
      </c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2.75" customHeight="1">
      <c r="A522" s="377" t="s">
        <v>256</v>
      </c>
      <c r="B522" s="374" t="s">
        <v>323</v>
      </c>
      <c r="C522" s="374" t="s">
        <v>659</v>
      </c>
      <c r="D522" s="287">
        <v>129.5334</v>
      </c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2.75" customHeight="1">
      <c r="A523" s="377" t="s">
        <v>230</v>
      </c>
      <c r="B523" s="374" t="s">
        <v>323</v>
      </c>
      <c r="C523" s="374" t="s">
        <v>659</v>
      </c>
      <c r="D523" s="287">
        <v>129.5334</v>
      </c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2.75" customHeight="1">
      <c r="A524" s="377" t="s">
        <v>669</v>
      </c>
      <c r="B524" s="374" t="s">
        <v>323</v>
      </c>
      <c r="C524" s="374" t="s">
        <v>659</v>
      </c>
      <c r="D524" s="287">
        <v>129.5334</v>
      </c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2.75" customHeight="1">
      <c r="A525" s="377" t="s">
        <v>644</v>
      </c>
      <c r="B525" s="374" t="s">
        <v>323</v>
      </c>
      <c r="C525" s="374" t="s">
        <v>659</v>
      </c>
      <c r="D525" s="287">
        <v>129.5334</v>
      </c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2.75" customHeight="1">
      <c r="A526" s="377" t="s">
        <v>646</v>
      </c>
      <c r="B526" s="374" t="s">
        <v>323</v>
      </c>
      <c r="C526" s="374" t="s">
        <v>659</v>
      </c>
      <c r="D526" s="287">
        <v>129.5334</v>
      </c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2.75" customHeight="1">
      <c r="A527" s="428" t="s">
        <v>603</v>
      </c>
      <c r="B527" s="374" t="s">
        <v>323</v>
      </c>
      <c r="C527" s="374" t="s">
        <v>659</v>
      </c>
      <c r="D527" s="287">
        <v>129.5334</v>
      </c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2.75" customHeight="1">
      <c r="A528" s="377" t="s">
        <v>495</v>
      </c>
      <c r="B528" s="374" t="s">
        <v>323</v>
      </c>
      <c r="C528" s="374" t="s">
        <v>659</v>
      </c>
      <c r="D528" s="287">
        <v>129.5334</v>
      </c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2.75" customHeight="1">
      <c r="A529" s="377" t="s">
        <v>369</v>
      </c>
      <c r="B529" s="374" t="s">
        <v>323</v>
      </c>
      <c r="C529" s="374" t="s">
        <v>659</v>
      </c>
      <c r="D529" s="287">
        <v>129.5334</v>
      </c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2.75" customHeight="1">
      <c r="A530" s="377" t="s">
        <v>605</v>
      </c>
      <c r="B530" s="374" t="s">
        <v>323</v>
      </c>
      <c r="C530" s="374" t="s">
        <v>659</v>
      </c>
      <c r="D530" s="287">
        <v>129.5334</v>
      </c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2.75" customHeight="1">
      <c r="A531" s="377" t="s">
        <v>604</v>
      </c>
      <c r="B531" s="374" t="s">
        <v>323</v>
      </c>
      <c r="C531" s="374" t="s">
        <v>659</v>
      </c>
      <c r="D531" s="287">
        <v>129.5334</v>
      </c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2.75" customHeight="1">
      <c r="A532" s="377" t="s">
        <v>248</v>
      </c>
      <c r="B532" s="374" t="s">
        <v>323</v>
      </c>
      <c r="C532" s="374" t="s">
        <v>659</v>
      </c>
      <c r="D532" s="287">
        <v>129.5334</v>
      </c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2.75" customHeight="1">
      <c r="A533" s="377" t="s">
        <v>670</v>
      </c>
      <c r="B533" s="374" t="s">
        <v>323</v>
      </c>
      <c r="C533" s="374" t="s">
        <v>659</v>
      </c>
      <c r="D533" s="287">
        <v>129.5334</v>
      </c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2.75" customHeight="1">
      <c r="A534" s="377" t="s">
        <v>427</v>
      </c>
      <c r="B534" s="374" t="s">
        <v>323</v>
      </c>
      <c r="C534" s="374" t="s">
        <v>659</v>
      </c>
      <c r="D534" s="287">
        <v>129.5334</v>
      </c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2.75" customHeight="1">
      <c r="A535" s="428" t="s">
        <v>602</v>
      </c>
      <c r="B535" s="374" t="s">
        <v>323</v>
      </c>
      <c r="C535" s="374" t="s">
        <v>659</v>
      </c>
      <c r="D535" s="287">
        <v>129.5334</v>
      </c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2.75" customHeight="1">
      <c r="A536" s="377" t="s">
        <v>610</v>
      </c>
      <c r="B536" s="374" t="s">
        <v>323</v>
      </c>
      <c r="C536" s="374" t="s">
        <v>659</v>
      </c>
      <c r="D536" s="287">
        <v>129.5334</v>
      </c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2.75" customHeight="1">
      <c r="A537" s="377" t="s">
        <v>609</v>
      </c>
      <c r="B537" s="374" t="s">
        <v>323</v>
      </c>
      <c r="C537" s="374" t="s">
        <v>659</v>
      </c>
      <c r="D537" s="287">
        <v>129.5334</v>
      </c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2.75" customHeight="1">
      <c r="A538" s="377" t="s">
        <v>648</v>
      </c>
      <c r="B538" s="374" t="s">
        <v>323</v>
      </c>
      <c r="C538" s="374" t="s">
        <v>659</v>
      </c>
      <c r="D538" s="287">
        <v>129.5334</v>
      </c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2.75" customHeight="1">
      <c r="A539" s="377" t="s">
        <v>597</v>
      </c>
      <c r="B539" s="374" t="s">
        <v>323</v>
      </c>
      <c r="C539" s="374" t="s">
        <v>659</v>
      </c>
      <c r="D539" s="287">
        <v>129.5334</v>
      </c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2.75" customHeight="1">
      <c r="A540" s="377" t="s">
        <v>41</v>
      </c>
      <c r="B540" s="374" t="s">
        <v>323</v>
      </c>
      <c r="C540" s="374" t="s">
        <v>659</v>
      </c>
      <c r="D540" s="287">
        <v>129.5334</v>
      </c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2.75" customHeight="1">
      <c r="A541" s="428" t="s">
        <v>606</v>
      </c>
      <c r="B541" s="374" t="s">
        <v>323</v>
      </c>
      <c r="C541" s="374" t="s">
        <v>659</v>
      </c>
      <c r="D541" s="287">
        <v>129.5334</v>
      </c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2.75" customHeight="1">
      <c r="A542" s="377" t="s">
        <v>601</v>
      </c>
      <c r="B542" s="374" t="s">
        <v>323</v>
      </c>
      <c r="C542" s="374" t="s">
        <v>659</v>
      </c>
      <c r="D542" s="287">
        <v>129.5334</v>
      </c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2.75" customHeight="1">
      <c r="A543" s="377" t="s">
        <v>599</v>
      </c>
      <c r="B543" s="374" t="s">
        <v>323</v>
      </c>
      <c r="C543" s="374" t="s">
        <v>659</v>
      </c>
      <c r="D543" s="287">
        <v>129.5334</v>
      </c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2.75" customHeight="1">
      <c r="A544" s="377" t="s">
        <v>341</v>
      </c>
      <c r="B544" s="374" t="s">
        <v>323</v>
      </c>
      <c r="C544" s="374" t="s">
        <v>659</v>
      </c>
      <c r="D544" s="287">
        <v>129.5334</v>
      </c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2.75" customHeight="1">
      <c r="A545" s="377" t="s">
        <v>403</v>
      </c>
      <c r="B545" s="374" t="s">
        <v>323</v>
      </c>
      <c r="C545" s="374" t="s">
        <v>659</v>
      </c>
      <c r="D545" s="287">
        <v>129.5334</v>
      </c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2.75" customHeight="1">
      <c r="A546" s="377" t="s">
        <v>376</v>
      </c>
      <c r="B546" s="374" t="s">
        <v>323</v>
      </c>
      <c r="C546" s="374" t="s">
        <v>659</v>
      </c>
      <c r="D546" s="287">
        <v>129.5334</v>
      </c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2.75" customHeight="1">
      <c r="A547" s="377" t="s">
        <v>608</v>
      </c>
      <c r="B547" s="374" t="s">
        <v>323</v>
      </c>
      <c r="C547" s="374" t="s">
        <v>659</v>
      </c>
      <c r="D547" s="287">
        <v>129.5334</v>
      </c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2.75" customHeight="1">
      <c r="A548" s="377" t="s">
        <v>593</v>
      </c>
      <c r="B548" s="374" t="s">
        <v>323</v>
      </c>
      <c r="C548" s="374" t="s">
        <v>659</v>
      </c>
      <c r="D548" s="287">
        <v>78.873999999999995</v>
      </c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2.75" customHeight="1">
      <c r="A549" s="377" t="s">
        <v>596</v>
      </c>
      <c r="B549" s="374" t="s">
        <v>323</v>
      </c>
      <c r="C549" s="374" t="s">
        <v>659</v>
      </c>
      <c r="D549" s="287">
        <v>78.873999999999995</v>
      </c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2.75" customHeight="1">
      <c r="A550" s="377" t="s">
        <v>594</v>
      </c>
      <c r="B550" s="374" t="s">
        <v>323</v>
      </c>
      <c r="C550" s="374" t="s">
        <v>659</v>
      </c>
      <c r="D550" s="287">
        <v>78.873999999999995</v>
      </c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2.75" customHeight="1">
      <c r="A551" s="377" t="s">
        <v>660</v>
      </c>
      <c r="B551" s="374" t="s">
        <v>323</v>
      </c>
      <c r="C551" s="374" t="s">
        <v>659</v>
      </c>
      <c r="D551" s="287">
        <v>78.873999999999995</v>
      </c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2.75" customHeight="1">
      <c r="A552" s="377" t="s">
        <v>661</v>
      </c>
      <c r="B552" s="374" t="s">
        <v>323</v>
      </c>
      <c r="C552" s="374" t="s">
        <v>659</v>
      </c>
      <c r="D552" s="287">
        <v>78.873999999999995</v>
      </c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2.75" customHeight="1">
      <c r="A553" s="377" t="s">
        <v>662</v>
      </c>
      <c r="B553" s="374" t="s">
        <v>323</v>
      </c>
      <c r="C553" s="374" t="s">
        <v>659</v>
      </c>
      <c r="D553" s="287">
        <v>78.873999999999995</v>
      </c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2.75" customHeight="1">
      <c r="A554" s="377" t="s">
        <v>406</v>
      </c>
      <c r="B554" s="374" t="s">
        <v>323</v>
      </c>
      <c r="C554" s="374" t="s">
        <v>659</v>
      </c>
      <c r="D554" s="287">
        <v>78.873999999999995</v>
      </c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2.75" customHeight="1">
      <c r="A555" s="377" t="s">
        <v>663</v>
      </c>
      <c r="B555" s="374" t="s">
        <v>323</v>
      </c>
      <c r="C555" s="374" t="s">
        <v>659</v>
      </c>
      <c r="D555" s="287">
        <v>78.873999999999995</v>
      </c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2.75" customHeight="1">
      <c r="A556" s="377" t="s">
        <v>664</v>
      </c>
      <c r="B556" s="374" t="s">
        <v>323</v>
      </c>
      <c r="C556" s="374" t="s">
        <v>659</v>
      </c>
      <c r="D556" s="287">
        <v>78.873999999999995</v>
      </c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2.75" customHeight="1">
      <c r="A557" s="377" t="s">
        <v>665</v>
      </c>
      <c r="B557" s="374" t="s">
        <v>323</v>
      </c>
      <c r="C557" s="374" t="s">
        <v>659</v>
      </c>
      <c r="D557" s="287">
        <v>78.873999999999995</v>
      </c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2.75" customHeight="1">
      <c r="A558" s="377" t="s">
        <v>607</v>
      </c>
      <c r="B558" s="374" t="s">
        <v>323</v>
      </c>
      <c r="C558" s="374" t="s">
        <v>659</v>
      </c>
      <c r="D558" s="287">
        <v>78.873999999999995</v>
      </c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2.75" customHeight="1">
      <c r="A559" s="377" t="s">
        <v>640</v>
      </c>
      <c r="B559" s="374" t="s">
        <v>323</v>
      </c>
      <c r="C559" s="374" t="s">
        <v>659</v>
      </c>
      <c r="D559" s="287">
        <v>78.873999999999995</v>
      </c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2.75" customHeight="1">
      <c r="A560" s="377" t="s">
        <v>611</v>
      </c>
      <c r="B560" s="374" t="s">
        <v>323</v>
      </c>
      <c r="C560" s="374" t="s">
        <v>659</v>
      </c>
      <c r="D560" s="287">
        <v>78.873999999999995</v>
      </c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2.75" customHeight="1">
      <c r="A561" s="377" t="s">
        <v>666</v>
      </c>
      <c r="B561" s="374" t="s">
        <v>323</v>
      </c>
      <c r="C561" s="374" t="s">
        <v>659</v>
      </c>
      <c r="D561" s="287">
        <v>78.873999999999995</v>
      </c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2.75" customHeight="1">
      <c r="A562" s="377" t="s">
        <v>667</v>
      </c>
      <c r="B562" s="374" t="s">
        <v>323</v>
      </c>
      <c r="C562" s="374" t="s">
        <v>659</v>
      </c>
      <c r="D562" s="287">
        <v>78.873999999999995</v>
      </c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2.75" customHeight="1">
      <c r="A563" s="377" t="s">
        <v>668</v>
      </c>
      <c r="B563" s="374" t="s">
        <v>323</v>
      </c>
      <c r="C563" s="374" t="s">
        <v>659</v>
      </c>
      <c r="D563" s="287">
        <v>78.873999999999995</v>
      </c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2.75" customHeight="1">
      <c r="A564" s="377" t="s">
        <v>256</v>
      </c>
      <c r="B564" s="374" t="s">
        <v>323</v>
      </c>
      <c r="C564" s="374" t="s">
        <v>659</v>
      </c>
      <c r="D564" s="287">
        <v>78.873999999999995</v>
      </c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2.75" customHeight="1">
      <c r="A565" s="377" t="s">
        <v>230</v>
      </c>
      <c r="B565" s="374" t="s">
        <v>323</v>
      </c>
      <c r="C565" s="374" t="s">
        <v>659</v>
      </c>
      <c r="D565" s="287">
        <v>78.873999999999995</v>
      </c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2.75" customHeight="1">
      <c r="A566" s="377" t="s">
        <v>669</v>
      </c>
      <c r="B566" s="374" t="s">
        <v>323</v>
      </c>
      <c r="C566" s="374" t="s">
        <v>659</v>
      </c>
      <c r="D566" s="287">
        <v>78.873999999999995</v>
      </c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2.75" customHeight="1">
      <c r="A567" s="377" t="s">
        <v>644</v>
      </c>
      <c r="B567" s="374" t="s">
        <v>323</v>
      </c>
      <c r="C567" s="374" t="s">
        <v>659</v>
      </c>
      <c r="D567" s="287">
        <v>78.873999999999995</v>
      </c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2.75" customHeight="1">
      <c r="A568" s="377" t="s">
        <v>669</v>
      </c>
      <c r="B568" s="374" t="s">
        <v>362</v>
      </c>
      <c r="C568" s="382" t="s">
        <v>2237</v>
      </c>
      <c r="D568" s="443">
        <v>2900</v>
      </c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2.75" customHeight="1">
      <c r="A569" s="377" t="s">
        <v>664</v>
      </c>
      <c r="B569" s="374" t="s">
        <v>362</v>
      </c>
      <c r="C569" s="382" t="s">
        <v>2237</v>
      </c>
      <c r="D569" s="443">
        <v>3700</v>
      </c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2.75" customHeight="1">
      <c r="A570" s="377" t="s">
        <v>594</v>
      </c>
      <c r="B570" s="374" t="s">
        <v>362</v>
      </c>
      <c r="C570" s="374" t="s">
        <v>700</v>
      </c>
      <c r="D570" s="443">
        <v>7000</v>
      </c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2.75" customHeight="1">
      <c r="A571" s="377" t="s">
        <v>701</v>
      </c>
      <c r="B571" s="374" t="s">
        <v>362</v>
      </c>
      <c r="C571" s="374" t="s">
        <v>700</v>
      </c>
      <c r="D571" s="443">
        <v>7000</v>
      </c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2.75" customHeight="1">
      <c r="A572" s="377" t="s">
        <v>702</v>
      </c>
      <c r="B572" s="374" t="s">
        <v>362</v>
      </c>
      <c r="C572" s="374" t="s">
        <v>700</v>
      </c>
      <c r="D572" s="443">
        <v>7000</v>
      </c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2.75" customHeight="1">
      <c r="A573" s="377" t="s">
        <v>703</v>
      </c>
      <c r="B573" s="374" t="s">
        <v>362</v>
      </c>
      <c r="C573" s="374" t="s">
        <v>700</v>
      </c>
      <c r="D573" s="443">
        <v>7000</v>
      </c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2.75" customHeight="1">
      <c r="A574" s="377" t="s">
        <v>667</v>
      </c>
      <c r="B574" s="374" t="s">
        <v>362</v>
      </c>
      <c r="C574" s="374" t="s">
        <v>711</v>
      </c>
      <c r="D574" s="424">
        <v>6500</v>
      </c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2.75" customHeight="1">
      <c r="A575" s="377" t="s">
        <v>406</v>
      </c>
      <c r="B575" s="374" t="s">
        <v>362</v>
      </c>
      <c r="C575" s="374" t="s">
        <v>722</v>
      </c>
      <c r="D575" s="424">
        <v>6000</v>
      </c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2.75" customHeight="1">
      <c r="A576" s="428" t="s">
        <v>667</v>
      </c>
      <c r="B576" s="374" t="s">
        <v>362</v>
      </c>
      <c r="C576" s="442" t="s">
        <v>724</v>
      </c>
      <c r="D576" s="424">
        <v>6000</v>
      </c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2.75" customHeight="1">
      <c r="A577" s="377" t="s">
        <v>406</v>
      </c>
      <c r="B577" s="399" t="s">
        <v>409</v>
      </c>
      <c r="C577" s="379" t="s">
        <v>724</v>
      </c>
      <c r="D577" s="424">
        <v>6000</v>
      </c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2.75" customHeight="1">
      <c r="A578" s="377" t="s">
        <v>788</v>
      </c>
      <c r="B578" s="399" t="s">
        <v>434</v>
      </c>
      <c r="C578" s="379" t="s">
        <v>789</v>
      </c>
      <c r="D578" s="424">
        <v>1518</v>
      </c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2.75" customHeight="1">
      <c r="A579" s="377" t="s">
        <v>406</v>
      </c>
      <c r="B579" s="399" t="s">
        <v>434</v>
      </c>
      <c r="C579" s="379" t="s">
        <v>724</v>
      </c>
      <c r="D579" s="424">
        <v>6000</v>
      </c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2.75" customHeight="1">
      <c r="A580" s="377" t="s">
        <v>442</v>
      </c>
      <c r="B580" s="399" t="s">
        <v>434</v>
      </c>
      <c r="C580" s="399" t="s">
        <v>773</v>
      </c>
      <c r="D580" s="303">
        <v>2380</v>
      </c>
      <c r="E580" s="292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2.75" customHeight="1">
      <c r="A581" s="377" t="s">
        <v>775</v>
      </c>
      <c r="B581" s="399" t="s">
        <v>434</v>
      </c>
      <c r="C581" s="399" t="s">
        <v>773</v>
      </c>
      <c r="D581" s="303">
        <v>4500</v>
      </c>
      <c r="E581" s="292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2.75" customHeight="1">
      <c r="A582" s="377" t="s">
        <v>776</v>
      </c>
      <c r="B582" s="399" t="s">
        <v>434</v>
      </c>
      <c r="C582" s="399" t="s">
        <v>773</v>
      </c>
      <c r="D582" s="303">
        <v>5000</v>
      </c>
      <c r="E582" s="292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2.75" customHeight="1">
      <c r="A583" s="377" t="s">
        <v>777</v>
      </c>
      <c r="B583" s="399" t="s">
        <v>434</v>
      </c>
      <c r="C583" s="399" t="s">
        <v>773</v>
      </c>
      <c r="D583" s="303">
        <v>4500</v>
      </c>
      <c r="E583" s="292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2.75" customHeight="1">
      <c r="A584" s="377" t="s">
        <v>778</v>
      </c>
      <c r="B584" s="399" t="s">
        <v>434</v>
      </c>
      <c r="C584" s="399" t="s">
        <v>773</v>
      </c>
      <c r="D584" s="303">
        <v>1800</v>
      </c>
      <c r="E584" s="292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2.75" customHeight="1">
      <c r="A585" s="377" t="s">
        <v>779</v>
      </c>
      <c r="B585" s="399" t="s">
        <v>434</v>
      </c>
      <c r="C585" s="399" t="s">
        <v>773</v>
      </c>
      <c r="D585" s="303">
        <v>1800</v>
      </c>
      <c r="E585" s="292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2.75" customHeight="1">
      <c r="A586" s="377" t="s">
        <v>780</v>
      </c>
      <c r="B586" s="399" t="s">
        <v>434</v>
      </c>
      <c r="C586" s="399" t="s">
        <v>773</v>
      </c>
      <c r="D586" s="303">
        <v>3600</v>
      </c>
      <c r="E586" s="292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2.75" customHeight="1">
      <c r="A587" s="377" t="s">
        <v>560</v>
      </c>
      <c r="B587" s="399" t="s">
        <v>434</v>
      </c>
      <c r="C587" s="399" t="s">
        <v>773</v>
      </c>
      <c r="D587" s="303">
        <v>480</v>
      </c>
      <c r="E587" s="292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2.75" customHeight="1">
      <c r="A588" s="377" t="s">
        <v>740</v>
      </c>
      <c r="B588" s="399" t="s">
        <v>434</v>
      </c>
      <c r="C588" s="399" t="s">
        <v>773</v>
      </c>
      <c r="D588" s="303">
        <v>1500</v>
      </c>
      <c r="E588" s="292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2.75" customHeight="1">
      <c r="A589" s="377" t="s">
        <v>842</v>
      </c>
      <c r="B589" s="399" t="s">
        <v>464</v>
      </c>
      <c r="C589" s="399" t="s">
        <v>773</v>
      </c>
      <c r="D589" s="303">
        <v>1500</v>
      </c>
      <c r="E589" s="438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2.75" customHeight="1">
      <c r="A590" s="377" t="s">
        <v>129</v>
      </c>
      <c r="B590" s="399" t="s">
        <v>434</v>
      </c>
      <c r="C590" s="399" t="s">
        <v>773</v>
      </c>
      <c r="D590" s="303">
        <v>1800</v>
      </c>
      <c r="E590" s="459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2.75" customHeight="1">
      <c r="A591" s="377" t="s">
        <v>781</v>
      </c>
      <c r="B591" s="399" t="s">
        <v>434</v>
      </c>
      <c r="C591" s="399" t="s">
        <v>773</v>
      </c>
      <c r="D591" s="303">
        <v>480</v>
      </c>
      <c r="E591" s="459">
        <v>6000</v>
      </c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2.75" customHeight="1">
      <c r="A592" s="377" t="s">
        <v>116</v>
      </c>
      <c r="B592" s="399" t="s">
        <v>464</v>
      </c>
      <c r="C592" s="378" t="s">
        <v>841</v>
      </c>
      <c r="D592" s="303">
        <v>1400.05</v>
      </c>
      <c r="E592" s="459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2.75" customHeight="1">
      <c r="A593" s="560" t="s">
        <v>2238</v>
      </c>
      <c r="B593" s="561"/>
      <c r="C593" s="562"/>
      <c r="D593" s="311">
        <f>SUM(D498:D592)</f>
        <v>215817.5327999999</v>
      </c>
      <c r="E593" s="459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2.75" customHeight="1">
      <c r="A594" s="563" t="s">
        <v>2090</v>
      </c>
      <c r="B594" s="558"/>
      <c r="C594" s="559"/>
      <c r="D594" s="460">
        <v>1345500</v>
      </c>
      <c r="E594" s="440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2.75" customHeight="1">
      <c r="A595" s="313"/>
      <c r="B595" s="314"/>
      <c r="C595" s="315" t="s">
        <v>2091</v>
      </c>
      <c r="D595" s="461">
        <f>SUM(D42+D61+D66+D71+D82+D88+D220+D484+D497+D593)</f>
        <v>1345500.0022600004</v>
      </c>
      <c r="E595" s="440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2.75" customHeight="1">
      <c r="A596" s="317"/>
      <c r="B596" s="318"/>
      <c r="C596" s="319" t="s">
        <v>2157</v>
      </c>
      <c r="D596" s="320">
        <f>SUM(D594-D595)</f>
        <v>-2.2600004449486732E-3</v>
      </c>
      <c r="E596" s="440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2.75" customHeight="1">
      <c r="A597" s="366"/>
      <c r="B597" s="292"/>
      <c r="C597" s="292"/>
      <c r="D597" s="292"/>
      <c r="E597" s="440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2.75" customHeight="1">
      <c r="A598" s="366"/>
      <c r="B598" s="292"/>
      <c r="C598" s="292"/>
      <c r="D598" s="292"/>
      <c r="E598" s="292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2.75" customHeight="1">
      <c r="A599" s="366"/>
      <c r="B599" s="292"/>
      <c r="C599" s="292"/>
      <c r="D599" s="292"/>
      <c r="E599" s="292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2.75" customHeight="1">
      <c r="A600" s="366"/>
      <c r="B600" s="292"/>
      <c r="C600" s="292"/>
      <c r="D600" s="292"/>
      <c r="E600" s="292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2.75" customHeight="1">
      <c r="A601" s="321" t="s">
        <v>2158</v>
      </c>
      <c r="B601" s="322">
        <f>SUM(D484)</f>
        <v>378373.37762000045</v>
      </c>
      <c r="C601" s="2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2.75" customHeight="1">
      <c r="A602" s="321" t="s">
        <v>2239</v>
      </c>
      <c r="B602" s="322">
        <f>SUM(D220)</f>
        <v>292368.01184000005</v>
      </c>
      <c r="C602" s="2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2.75" customHeight="1">
      <c r="A603" s="321" t="s">
        <v>2095</v>
      </c>
      <c r="B603" s="322">
        <f>SUM(D88)</f>
        <v>14200</v>
      </c>
      <c r="C603" s="2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2.75" customHeight="1">
      <c r="A604" s="321" t="s">
        <v>2096</v>
      </c>
      <c r="B604" s="322">
        <f>SUM(D82)</f>
        <v>16245</v>
      </c>
      <c r="C604" s="2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2.75" customHeight="1">
      <c r="A605" s="321" t="s">
        <v>2097</v>
      </c>
      <c r="B605" s="322">
        <f>SUM(D42)</f>
        <v>347548.43</v>
      </c>
      <c r="C605" s="2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2.75" customHeight="1">
      <c r="A606" s="321" t="s">
        <v>2098</v>
      </c>
      <c r="B606" s="322">
        <f>SUM(D71)</f>
        <v>39676.050000000003</v>
      </c>
      <c r="C606" s="2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2.75" customHeight="1">
      <c r="A607" s="321" t="s">
        <v>2099</v>
      </c>
      <c r="B607" s="322">
        <f>SUM(D66)</f>
        <v>29390</v>
      </c>
      <c r="C607" s="2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2.75" customHeight="1">
      <c r="A608" s="321" t="s">
        <v>2100</v>
      </c>
      <c r="B608" s="322">
        <v>0</v>
      </c>
      <c r="C608" s="2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2.75" customHeight="1">
      <c r="A609" s="321" t="s">
        <v>2081</v>
      </c>
      <c r="B609" s="322">
        <f>SUM(D497)</f>
        <v>11.6</v>
      </c>
      <c r="C609" s="2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2.75" customHeight="1">
      <c r="A610" s="321" t="s">
        <v>2101</v>
      </c>
      <c r="B610" s="322">
        <f>SUM(D593)</f>
        <v>215817.5327999999</v>
      </c>
      <c r="C610" s="2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2.75" customHeight="1">
      <c r="A611" s="321" t="s">
        <v>2102</v>
      </c>
      <c r="B611" s="322">
        <f>SUM(D61)</f>
        <v>11870</v>
      </c>
      <c r="C611" s="2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2.75" customHeight="1">
      <c r="A612" s="324" t="s">
        <v>12</v>
      </c>
      <c r="B612" s="325">
        <f>SUM(B601:B611)</f>
        <v>1345500.0022600004</v>
      </c>
      <c r="C612" s="2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2.75" customHeight="1">
      <c r="A613" s="365"/>
      <c r="B613" s="2"/>
      <c r="C613" s="2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2.75" customHeight="1">
      <c r="A614" s="365"/>
      <c r="B614" s="2"/>
      <c r="C614" s="2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2.75" customHeight="1">
      <c r="A615" s="555" t="s">
        <v>2240</v>
      </c>
      <c r="B615" s="541"/>
      <c r="C615" s="541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2.75" customHeight="1">
      <c r="A616" s="366"/>
      <c r="B616" s="292"/>
      <c r="C616" s="292"/>
      <c r="D616" s="292"/>
      <c r="E616" s="292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2.75" customHeight="1">
      <c r="A617" s="366"/>
      <c r="B617" s="292"/>
      <c r="C617" s="292"/>
      <c r="D617" s="292"/>
      <c r="E617" s="292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2.75" customHeight="1">
      <c r="A618" s="366"/>
      <c r="B618" s="292"/>
      <c r="C618" s="292"/>
      <c r="D618" s="292"/>
      <c r="E618" s="292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2.75" customHeight="1">
      <c r="A619" s="366"/>
      <c r="B619" s="292"/>
      <c r="C619" s="292"/>
      <c r="D619" s="292"/>
      <c r="E619" s="292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2.75" customHeight="1">
      <c r="A620" s="366"/>
      <c r="B620" s="292"/>
      <c r="C620" s="292"/>
      <c r="D620" s="292"/>
      <c r="E620" s="292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2.75" customHeight="1">
      <c r="A621" s="366"/>
      <c r="B621" s="292"/>
      <c r="C621" s="292"/>
      <c r="D621" s="292"/>
      <c r="E621" s="292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2.75" customHeight="1">
      <c r="A622" s="366"/>
      <c r="B622" s="292"/>
      <c r="C622" s="292"/>
      <c r="D622" s="292"/>
      <c r="E622" s="292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2.75" customHeight="1">
      <c r="A623" s="366"/>
      <c r="B623" s="292"/>
      <c r="C623" s="292"/>
      <c r="D623" s="292"/>
      <c r="E623" s="292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2.75" customHeight="1">
      <c r="A624" s="366"/>
      <c r="B624" s="292"/>
      <c r="C624" s="292"/>
      <c r="D624" s="292"/>
      <c r="E624" s="292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2.75" customHeight="1">
      <c r="A625" s="366"/>
      <c r="B625" s="292"/>
      <c r="C625" s="292"/>
      <c r="D625" s="292"/>
      <c r="E625" s="292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2.75" customHeight="1">
      <c r="A626" s="366"/>
      <c r="B626" s="292"/>
      <c r="C626" s="292"/>
      <c r="D626" s="292"/>
      <c r="E626" s="292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2.75" customHeight="1">
      <c r="A627" s="366"/>
      <c r="B627" s="292"/>
      <c r="C627" s="292"/>
      <c r="D627" s="292"/>
      <c r="E627" s="292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2.75" customHeight="1">
      <c r="A628" s="366"/>
      <c r="B628" s="292"/>
      <c r="C628" s="292"/>
      <c r="D628" s="292"/>
      <c r="E628" s="292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2.75" customHeight="1">
      <c r="A629" s="366"/>
      <c r="B629" s="292"/>
      <c r="C629" s="292"/>
      <c r="D629" s="292"/>
      <c r="E629" s="292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2.75" customHeight="1">
      <c r="A630" s="366"/>
      <c r="B630" s="292"/>
      <c r="C630" s="292"/>
      <c r="D630" s="292"/>
      <c r="E630" s="292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2.75" customHeight="1">
      <c r="A631" s="366"/>
      <c r="B631" s="292"/>
      <c r="C631" s="292"/>
      <c r="D631" s="292"/>
      <c r="E631" s="292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2.75" customHeight="1">
      <c r="A632" s="366"/>
      <c r="B632" s="292"/>
      <c r="C632" s="292"/>
      <c r="D632" s="292"/>
      <c r="E632" s="292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2.75" customHeight="1">
      <c r="A633" s="366"/>
      <c r="B633" s="292"/>
      <c r="C633" s="292"/>
      <c r="D633" s="292"/>
      <c r="E633" s="292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2.75" customHeight="1">
      <c r="A634" s="366"/>
      <c r="B634" s="292"/>
      <c r="C634" s="292"/>
      <c r="D634" s="292"/>
      <c r="E634" s="292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2.75" customHeight="1">
      <c r="A635" s="366"/>
      <c r="B635" s="292"/>
      <c r="C635" s="292"/>
      <c r="D635" s="292"/>
      <c r="E635" s="292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2.75" customHeight="1">
      <c r="A636" s="366"/>
      <c r="B636" s="292"/>
      <c r="C636" s="292"/>
      <c r="D636" s="292"/>
      <c r="E636" s="292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2.75" customHeight="1">
      <c r="A637" s="366"/>
      <c r="B637" s="292"/>
      <c r="C637" s="292"/>
      <c r="D637" s="292"/>
      <c r="E637" s="292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2.75" customHeight="1">
      <c r="A638" s="366"/>
      <c r="B638" s="292"/>
      <c r="C638" s="292"/>
      <c r="D638" s="292"/>
      <c r="E638" s="292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2.75" customHeight="1">
      <c r="A639" s="366"/>
      <c r="B639" s="292"/>
      <c r="C639" s="292"/>
      <c r="D639" s="292"/>
      <c r="E639" s="292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2.75" customHeight="1">
      <c r="A640" s="366"/>
      <c r="B640" s="292"/>
      <c r="C640" s="292"/>
      <c r="D640" s="292"/>
      <c r="E640" s="292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2.75" customHeight="1">
      <c r="A641" s="366"/>
      <c r="B641" s="292"/>
      <c r="C641" s="292"/>
      <c r="D641" s="292"/>
      <c r="E641" s="292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2.75" customHeight="1">
      <c r="A642" s="366"/>
      <c r="B642" s="292"/>
      <c r="C642" s="292"/>
      <c r="D642" s="292"/>
      <c r="E642" s="292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2.75" customHeight="1">
      <c r="A643" s="366"/>
      <c r="B643" s="292"/>
      <c r="C643" s="292"/>
      <c r="D643" s="292"/>
      <c r="E643" s="292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2.75" customHeight="1">
      <c r="A644" s="366"/>
      <c r="B644" s="292"/>
      <c r="C644" s="292"/>
      <c r="D644" s="292"/>
      <c r="E644" s="292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2.75" customHeight="1">
      <c r="A645" s="366"/>
      <c r="B645" s="292"/>
      <c r="C645" s="292"/>
      <c r="D645" s="292"/>
      <c r="E645" s="292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2.75" customHeight="1">
      <c r="A646" s="366"/>
      <c r="B646" s="292"/>
      <c r="C646" s="292"/>
      <c r="D646" s="292"/>
      <c r="E646" s="292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2.75" customHeight="1">
      <c r="A647" s="366"/>
      <c r="B647" s="292"/>
      <c r="C647" s="292"/>
      <c r="D647" s="292"/>
      <c r="E647" s="292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2.75" customHeight="1">
      <c r="A648" s="366"/>
      <c r="B648" s="292"/>
      <c r="C648" s="292"/>
      <c r="D648" s="292"/>
      <c r="E648" s="292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2.75" customHeight="1">
      <c r="A649" s="366"/>
      <c r="B649" s="292"/>
      <c r="C649" s="292"/>
      <c r="D649" s="292"/>
      <c r="E649" s="292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2.75" customHeight="1">
      <c r="A650" s="366"/>
      <c r="B650" s="292"/>
      <c r="C650" s="292"/>
      <c r="D650" s="292"/>
      <c r="E650" s="292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2.75" customHeight="1">
      <c r="A651" s="366"/>
      <c r="B651" s="292"/>
      <c r="C651" s="292"/>
      <c r="D651" s="292"/>
      <c r="E651" s="292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2.75" customHeight="1">
      <c r="A652" s="366"/>
      <c r="B652" s="292"/>
      <c r="C652" s="292"/>
      <c r="D652" s="292"/>
      <c r="E652" s="292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2.75" customHeight="1">
      <c r="A653" s="366"/>
      <c r="B653" s="292"/>
      <c r="C653" s="292"/>
      <c r="D653" s="292"/>
      <c r="E653" s="292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2.75" customHeight="1">
      <c r="A654" s="366"/>
      <c r="B654" s="292"/>
      <c r="C654" s="292"/>
      <c r="D654" s="292"/>
      <c r="E654" s="292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2.75" customHeight="1">
      <c r="A655" s="366"/>
      <c r="B655" s="292"/>
      <c r="C655" s="292"/>
      <c r="D655" s="292"/>
      <c r="E655" s="292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2.75" customHeight="1">
      <c r="A656" s="366"/>
      <c r="B656" s="292"/>
      <c r="C656" s="292"/>
      <c r="D656" s="292"/>
      <c r="E656" s="292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2.75" customHeight="1">
      <c r="A657" s="366"/>
      <c r="B657" s="292"/>
      <c r="C657" s="292"/>
      <c r="D657" s="292"/>
      <c r="E657" s="292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2.75" customHeight="1">
      <c r="A658" s="366"/>
      <c r="B658" s="292"/>
      <c r="C658" s="292"/>
      <c r="D658" s="292"/>
      <c r="E658" s="292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2.75" customHeight="1">
      <c r="A659" s="366"/>
      <c r="B659" s="292"/>
      <c r="C659" s="292"/>
      <c r="D659" s="292"/>
      <c r="E659" s="292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2.75" customHeight="1">
      <c r="A660" s="366"/>
      <c r="B660" s="292"/>
      <c r="C660" s="292"/>
      <c r="D660" s="292"/>
      <c r="E660" s="292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2.75" customHeight="1">
      <c r="A661" s="366"/>
      <c r="B661" s="292"/>
      <c r="C661" s="292"/>
      <c r="D661" s="292"/>
      <c r="E661" s="292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2.75" customHeight="1">
      <c r="A662" s="366"/>
      <c r="B662" s="292"/>
      <c r="C662" s="292"/>
      <c r="D662" s="292"/>
      <c r="E662" s="292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2.75" customHeight="1">
      <c r="A663" s="366"/>
      <c r="B663" s="292"/>
      <c r="C663" s="292"/>
      <c r="D663" s="292"/>
      <c r="E663" s="292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2.75" customHeight="1">
      <c r="A664" s="366"/>
      <c r="B664" s="292"/>
      <c r="C664" s="292"/>
      <c r="D664" s="292"/>
      <c r="E664" s="292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2.75" customHeight="1">
      <c r="A665" s="366"/>
      <c r="B665" s="292"/>
      <c r="C665" s="292"/>
      <c r="D665" s="292"/>
      <c r="E665" s="292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2.75" customHeight="1">
      <c r="A666" s="366"/>
      <c r="B666" s="292"/>
      <c r="C666" s="292"/>
      <c r="D666" s="292"/>
      <c r="E666" s="292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2.75" customHeight="1">
      <c r="A667" s="366"/>
      <c r="B667" s="292"/>
      <c r="C667" s="292"/>
      <c r="D667" s="292"/>
      <c r="E667" s="292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2.75" customHeight="1">
      <c r="A668" s="366"/>
      <c r="B668" s="292"/>
      <c r="C668" s="292"/>
      <c r="D668" s="292"/>
      <c r="E668" s="292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2.75" customHeight="1">
      <c r="A669" s="366"/>
      <c r="B669" s="292"/>
      <c r="C669" s="292"/>
      <c r="D669" s="292"/>
      <c r="E669" s="292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2.75" customHeight="1">
      <c r="A670" s="366"/>
      <c r="B670" s="292"/>
      <c r="C670" s="292"/>
      <c r="D670" s="292"/>
      <c r="E670" s="292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2.75" customHeight="1">
      <c r="A671" s="366"/>
      <c r="B671" s="292"/>
      <c r="C671" s="292"/>
      <c r="D671" s="292"/>
      <c r="E671" s="292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2.75" customHeight="1">
      <c r="A672" s="366"/>
      <c r="B672" s="292"/>
      <c r="C672" s="292"/>
      <c r="D672" s="292"/>
      <c r="E672" s="292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2.75" customHeight="1">
      <c r="A673" s="366"/>
      <c r="B673" s="292"/>
      <c r="C673" s="292"/>
      <c r="D673" s="292"/>
      <c r="E673" s="292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2.75" customHeight="1">
      <c r="A674" s="366"/>
      <c r="B674" s="292"/>
      <c r="C674" s="292"/>
      <c r="D674" s="292"/>
      <c r="E674" s="292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2.75" customHeight="1">
      <c r="A675" s="366"/>
      <c r="B675" s="292"/>
      <c r="C675" s="292"/>
      <c r="D675" s="292"/>
      <c r="E675" s="292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2.75" customHeight="1">
      <c r="A676" s="366"/>
      <c r="B676" s="292"/>
      <c r="C676" s="292"/>
      <c r="D676" s="292"/>
      <c r="E676" s="292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2.75" customHeight="1">
      <c r="A677" s="366"/>
      <c r="B677" s="292"/>
      <c r="C677" s="292"/>
      <c r="D677" s="292"/>
      <c r="E677" s="292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2.75" customHeight="1">
      <c r="A678" s="366"/>
      <c r="B678" s="292"/>
      <c r="C678" s="292"/>
      <c r="D678" s="292"/>
      <c r="E678" s="292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2.75" customHeight="1">
      <c r="A679" s="366"/>
      <c r="B679" s="292"/>
      <c r="C679" s="292"/>
      <c r="D679" s="292"/>
      <c r="E679" s="292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2.75" customHeight="1">
      <c r="A680" s="366"/>
      <c r="B680" s="292"/>
      <c r="C680" s="292"/>
      <c r="D680" s="292"/>
      <c r="E680" s="292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2.75" customHeight="1">
      <c r="A681" s="366"/>
      <c r="B681" s="292"/>
      <c r="C681" s="292"/>
      <c r="D681" s="292"/>
      <c r="E681" s="292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2.75" customHeight="1">
      <c r="A682" s="366"/>
      <c r="B682" s="292"/>
      <c r="C682" s="292"/>
      <c r="D682" s="292"/>
      <c r="E682" s="292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2.75" customHeight="1">
      <c r="A683" s="366"/>
      <c r="B683" s="292"/>
      <c r="C683" s="292"/>
      <c r="D683" s="292"/>
      <c r="E683" s="292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2.75" customHeight="1">
      <c r="A684" s="366"/>
      <c r="B684" s="292"/>
      <c r="C684" s="292"/>
      <c r="D684" s="292"/>
      <c r="E684" s="292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2.75" customHeight="1">
      <c r="A685" s="366"/>
      <c r="B685" s="292"/>
      <c r="C685" s="292"/>
      <c r="D685" s="292"/>
      <c r="E685" s="292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2.75" customHeight="1">
      <c r="A686" s="366"/>
      <c r="B686" s="292"/>
      <c r="C686" s="292"/>
      <c r="D686" s="292"/>
      <c r="E686" s="292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2.75" customHeight="1">
      <c r="A687" s="366"/>
      <c r="B687" s="292"/>
      <c r="C687" s="292"/>
      <c r="D687" s="292"/>
      <c r="E687" s="292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2.75" customHeight="1">
      <c r="A688" s="366"/>
      <c r="B688" s="292"/>
      <c r="C688" s="292"/>
      <c r="D688" s="292"/>
      <c r="E688" s="292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2.75" customHeight="1">
      <c r="A689" s="366"/>
      <c r="B689" s="292"/>
      <c r="C689" s="292"/>
      <c r="D689" s="292"/>
      <c r="E689" s="292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2.75" customHeight="1">
      <c r="A690" s="366"/>
      <c r="B690" s="292"/>
      <c r="C690" s="292"/>
      <c r="D690" s="292"/>
      <c r="E690" s="292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2.75" customHeight="1">
      <c r="A691" s="366"/>
      <c r="B691" s="292"/>
      <c r="C691" s="292"/>
      <c r="D691" s="292"/>
      <c r="E691" s="292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2.75" customHeight="1">
      <c r="A692" s="366"/>
      <c r="B692" s="292"/>
      <c r="C692" s="292"/>
      <c r="D692" s="292"/>
      <c r="E692" s="292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2.75" customHeight="1">
      <c r="A693" s="366"/>
      <c r="B693" s="292"/>
      <c r="C693" s="292"/>
      <c r="D693" s="292"/>
      <c r="E693" s="292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2.75" customHeight="1">
      <c r="A694" s="366"/>
      <c r="B694" s="292"/>
      <c r="C694" s="292"/>
      <c r="D694" s="292"/>
      <c r="E694" s="292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2.75" customHeight="1">
      <c r="A695" s="366"/>
      <c r="B695" s="292"/>
      <c r="C695" s="292"/>
      <c r="D695" s="292"/>
      <c r="E695" s="292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2.75" customHeight="1">
      <c r="A696" s="366"/>
      <c r="B696" s="292"/>
      <c r="C696" s="292"/>
      <c r="D696" s="292"/>
      <c r="E696" s="292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2.75" customHeight="1">
      <c r="A697" s="366"/>
      <c r="B697" s="292"/>
      <c r="C697" s="292"/>
      <c r="D697" s="292"/>
      <c r="E697" s="292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2.75" customHeight="1">
      <c r="A698" s="366"/>
      <c r="B698" s="292"/>
      <c r="C698" s="292"/>
      <c r="D698" s="292"/>
      <c r="E698" s="292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2.75" customHeight="1">
      <c r="A699" s="366"/>
      <c r="B699" s="292"/>
      <c r="C699" s="292"/>
      <c r="D699" s="292"/>
      <c r="E699" s="292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2.75" customHeight="1">
      <c r="A700" s="366"/>
      <c r="B700" s="292"/>
      <c r="C700" s="292"/>
      <c r="D700" s="292"/>
      <c r="E700" s="292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2.75" customHeight="1">
      <c r="A701" s="366"/>
      <c r="B701" s="292"/>
      <c r="C701" s="292"/>
      <c r="D701" s="292"/>
      <c r="E701" s="292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2.75" customHeight="1">
      <c r="A702" s="366"/>
      <c r="B702" s="292"/>
      <c r="C702" s="292"/>
      <c r="D702" s="292"/>
      <c r="E702" s="292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2.75" customHeight="1">
      <c r="A703" s="366"/>
      <c r="B703" s="292"/>
      <c r="C703" s="292"/>
      <c r="D703" s="292"/>
      <c r="E703" s="292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2.75" customHeight="1">
      <c r="A704" s="366"/>
      <c r="B704" s="292"/>
      <c r="C704" s="292"/>
      <c r="D704" s="292"/>
      <c r="E704" s="292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2.75" customHeight="1">
      <c r="A705" s="366"/>
      <c r="B705" s="292"/>
      <c r="C705" s="292"/>
      <c r="D705" s="292"/>
      <c r="E705" s="292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2.75" customHeight="1">
      <c r="A706" s="366"/>
      <c r="B706" s="292"/>
      <c r="C706" s="292"/>
      <c r="D706" s="292"/>
      <c r="E706" s="292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2.75" customHeight="1">
      <c r="A707" s="366"/>
      <c r="B707" s="292"/>
      <c r="C707" s="292"/>
      <c r="D707" s="292"/>
      <c r="E707" s="292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2.75" customHeight="1">
      <c r="A708" s="366"/>
      <c r="B708" s="292"/>
      <c r="C708" s="292"/>
      <c r="D708" s="292"/>
      <c r="E708" s="292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2.75" customHeight="1">
      <c r="A709" s="366"/>
      <c r="B709" s="292"/>
      <c r="C709" s="292"/>
      <c r="D709" s="292"/>
      <c r="E709" s="292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2.75" customHeight="1">
      <c r="A710" s="366"/>
      <c r="B710" s="292"/>
      <c r="C710" s="292"/>
      <c r="D710" s="292"/>
      <c r="E710" s="292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2.75" customHeight="1">
      <c r="A711" s="366"/>
      <c r="B711" s="292"/>
      <c r="C711" s="292"/>
      <c r="D711" s="292"/>
      <c r="E711" s="292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2.75" customHeight="1">
      <c r="A712" s="366"/>
      <c r="B712" s="292"/>
      <c r="C712" s="292"/>
      <c r="D712" s="292"/>
      <c r="E712" s="292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2.75" customHeight="1">
      <c r="A713" s="366"/>
      <c r="B713" s="292"/>
      <c r="C713" s="292"/>
      <c r="D713" s="292"/>
      <c r="E713" s="292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2.75" customHeight="1">
      <c r="A714" s="366"/>
      <c r="B714" s="292"/>
      <c r="C714" s="292"/>
      <c r="D714" s="292"/>
      <c r="E714" s="292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2.75" customHeight="1">
      <c r="A715" s="366"/>
      <c r="B715" s="292"/>
      <c r="C715" s="292"/>
      <c r="D715" s="292"/>
      <c r="E715" s="292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2.75" customHeight="1">
      <c r="A716" s="366"/>
      <c r="B716" s="292"/>
      <c r="C716" s="292"/>
      <c r="D716" s="292"/>
      <c r="E716" s="292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2.75" customHeight="1">
      <c r="A717" s="366"/>
      <c r="B717" s="292"/>
      <c r="C717" s="292"/>
      <c r="D717" s="292"/>
      <c r="E717" s="292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2.75" customHeight="1">
      <c r="A718" s="366"/>
      <c r="B718" s="292"/>
      <c r="C718" s="292"/>
      <c r="D718" s="292"/>
      <c r="E718" s="292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2.75" customHeight="1">
      <c r="A719" s="366"/>
      <c r="B719" s="292"/>
      <c r="C719" s="292"/>
      <c r="D719" s="292"/>
      <c r="E719" s="292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2.75" customHeight="1">
      <c r="A720" s="366"/>
      <c r="B720" s="292"/>
      <c r="C720" s="292"/>
      <c r="D720" s="292"/>
      <c r="E720" s="292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2.75" customHeight="1">
      <c r="A721" s="366"/>
      <c r="B721" s="292"/>
      <c r="C721" s="292"/>
      <c r="D721" s="292"/>
      <c r="E721" s="292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2.75" customHeight="1">
      <c r="A722" s="366"/>
      <c r="B722" s="292"/>
      <c r="C722" s="292"/>
      <c r="D722" s="292"/>
      <c r="E722" s="292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2.75" customHeight="1">
      <c r="A723" s="366"/>
      <c r="B723" s="292"/>
      <c r="C723" s="292"/>
      <c r="D723" s="292"/>
      <c r="E723" s="292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2.75" customHeight="1">
      <c r="A724" s="366"/>
      <c r="B724" s="292"/>
      <c r="C724" s="292"/>
      <c r="D724" s="292"/>
      <c r="E724" s="292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2.75" customHeight="1">
      <c r="A725" s="366"/>
      <c r="B725" s="292"/>
      <c r="C725" s="292"/>
      <c r="D725" s="292"/>
      <c r="E725" s="292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2.75" customHeight="1">
      <c r="A726" s="366"/>
      <c r="B726" s="292"/>
      <c r="C726" s="292"/>
      <c r="D726" s="292"/>
      <c r="E726" s="292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2.75" customHeight="1">
      <c r="A727" s="366"/>
      <c r="B727" s="292"/>
      <c r="C727" s="292"/>
      <c r="D727" s="292"/>
      <c r="E727" s="292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2.75" customHeight="1">
      <c r="A728" s="366"/>
      <c r="B728" s="292"/>
      <c r="C728" s="292"/>
      <c r="D728" s="292"/>
      <c r="E728" s="292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2.75" customHeight="1">
      <c r="A729" s="366"/>
      <c r="B729" s="292"/>
      <c r="C729" s="292"/>
      <c r="D729" s="292"/>
      <c r="E729" s="292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2.75" customHeight="1">
      <c r="A730" s="366"/>
      <c r="B730" s="292"/>
      <c r="C730" s="292"/>
      <c r="D730" s="292"/>
      <c r="E730" s="292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2.75" customHeight="1">
      <c r="A731" s="366"/>
      <c r="B731" s="292"/>
      <c r="C731" s="292"/>
      <c r="D731" s="292"/>
      <c r="E731" s="292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2.75" customHeight="1">
      <c r="A732" s="366"/>
      <c r="B732" s="292"/>
      <c r="C732" s="292"/>
      <c r="D732" s="292"/>
      <c r="E732" s="292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2.75" customHeight="1">
      <c r="A733" s="366"/>
      <c r="B733" s="292"/>
      <c r="C733" s="292"/>
      <c r="D733" s="292"/>
      <c r="E733" s="292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2.75" customHeight="1">
      <c r="A734" s="366"/>
      <c r="B734" s="292"/>
      <c r="C734" s="292"/>
      <c r="D734" s="292"/>
      <c r="E734" s="292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2.75" customHeight="1">
      <c r="A735" s="366"/>
      <c r="B735" s="292"/>
      <c r="C735" s="292"/>
      <c r="D735" s="292"/>
      <c r="E735" s="292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2.75" customHeight="1">
      <c r="A736" s="366"/>
      <c r="B736" s="292"/>
      <c r="C736" s="292"/>
      <c r="D736" s="292"/>
      <c r="E736" s="292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2.75" customHeight="1">
      <c r="A737" s="366"/>
      <c r="B737" s="292"/>
      <c r="C737" s="292"/>
      <c r="D737" s="292"/>
      <c r="E737" s="292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2.75" customHeight="1">
      <c r="A738" s="366"/>
      <c r="B738" s="292"/>
      <c r="C738" s="292"/>
      <c r="D738" s="292"/>
      <c r="E738" s="292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2.75" customHeight="1">
      <c r="A739" s="366"/>
      <c r="B739" s="292"/>
      <c r="C739" s="292"/>
      <c r="D739" s="292"/>
      <c r="E739" s="292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2.75" customHeight="1">
      <c r="A740" s="366"/>
      <c r="B740" s="292"/>
      <c r="C740" s="292"/>
      <c r="D740" s="292"/>
      <c r="E740" s="292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2.75" customHeight="1">
      <c r="A741" s="366"/>
      <c r="B741" s="292"/>
      <c r="C741" s="292"/>
      <c r="D741" s="292"/>
      <c r="E741" s="292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2.75" customHeight="1">
      <c r="A742" s="366"/>
      <c r="B742" s="292"/>
      <c r="C742" s="292"/>
      <c r="D742" s="292"/>
      <c r="E742" s="292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2.75" customHeight="1">
      <c r="A743" s="366"/>
      <c r="B743" s="292"/>
      <c r="C743" s="292"/>
      <c r="D743" s="292"/>
      <c r="E743" s="292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2.75" customHeight="1">
      <c r="A744" s="366"/>
      <c r="B744" s="292"/>
      <c r="C744" s="292"/>
      <c r="D744" s="292"/>
      <c r="E744" s="292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2.75" customHeight="1">
      <c r="A745" s="366"/>
      <c r="B745" s="292"/>
      <c r="C745" s="292"/>
      <c r="D745" s="292"/>
      <c r="E745" s="292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2.75" customHeight="1">
      <c r="A746" s="366"/>
      <c r="B746" s="292"/>
      <c r="C746" s="292"/>
      <c r="D746" s="292"/>
      <c r="E746" s="292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2.75" customHeight="1">
      <c r="A747" s="366"/>
      <c r="B747" s="292"/>
      <c r="C747" s="292"/>
      <c r="D747" s="292"/>
      <c r="E747" s="292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2.75" customHeight="1">
      <c r="A748" s="366"/>
      <c r="B748" s="292"/>
      <c r="C748" s="292"/>
      <c r="D748" s="292"/>
      <c r="E748" s="292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2.75" customHeight="1">
      <c r="A749" s="366"/>
      <c r="B749" s="292"/>
      <c r="C749" s="292"/>
      <c r="D749" s="292"/>
      <c r="E749" s="292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2.75" customHeight="1">
      <c r="A750" s="366"/>
      <c r="B750" s="292"/>
      <c r="C750" s="292"/>
      <c r="D750" s="292"/>
      <c r="E750" s="292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2.75" customHeight="1">
      <c r="A751" s="366"/>
      <c r="B751" s="292"/>
      <c r="C751" s="292"/>
      <c r="D751" s="292"/>
      <c r="E751" s="292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2.75" customHeight="1">
      <c r="A752" s="366"/>
      <c r="B752" s="292"/>
      <c r="C752" s="292"/>
      <c r="D752" s="292"/>
      <c r="E752" s="292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2.75" customHeight="1">
      <c r="A753" s="366"/>
      <c r="B753" s="292"/>
      <c r="C753" s="292"/>
      <c r="D753" s="292"/>
      <c r="E753" s="292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2.75" customHeight="1">
      <c r="A754" s="366"/>
      <c r="B754" s="292"/>
      <c r="C754" s="292"/>
      <c r="D754" s="292"/>
      <c r="E754" s="292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2.75" customHeight="1">
      <c r="A755" s="366"/>
      <c r="B755" s="292"/>
      <c r="C755" s="292"/>
      <c r="D755" s="292"/>
      <c r="E755" s="292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2.75" customHeight="1">
      <c r="A756" s="366"/>
      <c r="B756" s="292"/>
      <c r="C756" s="292"/>
      <c r="D756" s="292"/>
      <c r="E756" s="292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2.75" customHeight="1">
      <c r="A757" s="366"/>
      <c r="B757" s="292"/>
      <c r="C757" s="292"/>
      <c r="D757" s="292"/>
      <c r="E757" s="292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2.75" customHeight="1">
      <c r="A758" s="366"/>
      <c r="B758" s="292"/>
      <c r="C758" s="292"/>
      <c r="D758" s="292"/>
      <c r="E758" s="292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2.75" customHeight="1">
      <c r="A759" s="366"/>
      <c r="B759" s="292"/>
      <c r="C759" s="292"/>
      <c r="D759" s="292"/>
      <c r="E759" s="292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2.75" customHeight="1">
      <c r="A760" s="366"/>
      <c r="B760" s="292"/>
      <c r="C760" s="292"/>
      <c r="D760" s="292"/>
      <c r="E760" s="292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2.75" customHeight="1">
      <c r="A761" s="366"/>
      <c r="B761" s="292"/>
      <c r="C761" s="292"/>
      <c r="D761" s="292"/>
      <c r="E761" s="292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2.75" customHeight="1">
      <c r="A762" s="366"/>
      <c r="B762" s="292"/>
      <c r="C762" s="292"/>
      <c r="D762" s="292"/>
      <c r="E762" s="292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2.75" customHeight="1">
      <c r="A763" s="366"/>
      <c r="B763" s="292"/>
      <c r="C763" s="292"/>
      <c r="D763" s="292"/>
      <c r="E763" s="292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2.75" customHeight="1">
      <c r="A764" s="366"/>
      <c r="B764" s="292"/>
      <c r="C764" s="292"/>
      <c r="D764" s="292"/>
      <c r="E764" s="292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2.75" customHeight="1">
      <c r="A765" s="366"/>
      <c r="B765" s="292"/>
      <c r="C765" s="292"/>
      <c r="D765" s="292"/>
      <c r="E765" s="292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2.75" customHeight="1">
      <c r="A766" s="366"/>
      <c r="B766" s="292"/>
      <c r="C766" s="292"/>
      <c r="D766" s="292"/>
      <c r="E766" s="292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2.75" customHeight="1">
      <c r="A767" s="366"/>
      <c r="B767" s="292"/>
      <c r="C767" s="292"/>
      <c r="D767" s="292"/>
      <c r="E767" s="292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2.75" customHeight="1">
      <c r="A768" s="366"/>
      <c r="B768" s="292"/>
      <c r="C768" s="292"/>
      <c r="D768" s="292"/>
      <c r="E768" s="292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2.75" customHeight="1">
      <c r="A769" s="366"/>
      <c r="B769" s="292"/>
      <c r="C769" s="292"/>
      <c r="D769" s="292"/>
      <c r="E769" s="292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2.75" customHeight="1">
      <c r="A770" s="366"/>
      <c r="B770" s="292"/>
      <c r="C770" s="292"/>
      <c r="D770" s="292"/>
      <c r="E770" s="292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2.75" customHeight="1">
      <c r="A771" s="366"/>
      <c r="B771" s="292"/>
      <c r="C771" s="292"/>
      <c r="D771" s="292"/>
      <c r="E771" s="292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2.75" customHeight="1">
      <c r="A772" s="366"/>
      <c r="B772" s="292"/>
      <c r="C772" s="292"/>
      <c r="D772" s="292"/>
      <c r="E772" s="292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2.75" customHeight="1">
      <c r="A773" s="366"/>
      <c r="B773" s="292"/>
      <c r="C773" s="292"/>
      <c r="D773" s="292"/>
      <c r="E773" s="292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2.75" customHeight="1">
      <c r="A774" s="366"/>
      <c r="B774" s="292"/>
      <c r="C774" s="292"/>
      <c r="D774" s="292"/>
      <c r="E774" s="292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2.75" customHeight="1">
      <c r="A775" s="366"/>
      <c r="B775" s="292"/>
      <c r="C775" s="292"/>
      <c r="D775" s="292"/>
      <c r="E775" s="292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2.75" customHeight="1">
      <c r="A776" s="366"/>
      <c r="B776" s="292"/>
      <c r="C776" s="292"/>
      <c r="D776" s="292"/>
      <c r="E776" s="292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2.75" customHeight="1">
      <c r="A777" s="366"/>
      <c r="B777" s="292"/>
      <c r="C777" s="292"/>
      <c r="D777" s="292"/>
      <c r="E777" s="292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2.75" customHeight="1">
      <c r="A778" s="366"/>
      <c r="B778" s="292"/>
      <c r="C778" s="292"/>
      <c r="D778" s="292"/>
      <c r="E778" s="292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2.75" customHeight="1">
      <c r="A779" s="366"/>
      <c r="B779" s="292"/>
      <c r="C779" s="292"/>
      <c r="D779" s="292"/>
      <c r="E779" s="292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2.75" customHeight="1">
      <c r="A780" s="366"/>
      <c r="B780" s="292"/>
      <c r="C780" s="292"/>
      <c r="D780" s="292"/>
      <c r="E780" s="292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2.75" customHeight="1">
      <c r="A781" s="366"/>
      <c r="B781" s="292"/>
      <c r="C781" s="292"/>
      <c r="D781" s="292"/>
      <c r="E781" s="292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2.75" customHeight="1">
      <c r="A782" s="366"/>
      <c r="B782" s="292"/>
      <c r="C782" s="292"/>
      <c r="D782" s="292"/>
      <c r="E782" s="292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2.75" customHeight="1">
      <c r="A783" s="366"/>
      <c r="B783" s="292"/>
      <c r="C783" s="292"/>
      <c r="D783" s="292"/>
      <c r="E783" s="292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2.75" customHeight="1">
      <c r="A784" s="366"/>
      <c r="B784" s="292"/>
      <c r="C784" s="292"/>
      <c r="D784" s="292"/>
      <c r="E784" s="292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2.75" customHeight="1">
      <c r="A785" s="366"/>
      <c r="B785" s="292"/>
      <c r="C785" s="292"/>
      <c r="D785" s="292"/>
      <c r="E785" s="292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2.75" customHeight="1">
      <c r="A786" s="366"/>
      <c r="B786" s="292"/>
      <c r="C786" s="292"/>
      <c r="D786" s="292"/>
      <c r="E786" s="292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2.75" customHeight="1">
      <c r="A787" s="366"/>
      <c r="B787" s="292"/>
      <c r="C787" s="292"/>
      <c r="D787" s="292"/>
      <c r="E787" s="292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2.75" customHeight="1">
      <c r="A788" s="366"/>
      <c r="B788" s="292"/>
      <c r="C788" s="292"/>
      <c r="D788" s="292"/>
      <c r="E788" s="292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2.75" customHeight="1">
      <c r="A789" s="366"/>
      <c r="B789" s="292"/>
      <c r="C789" s="292"/>
      <c r="D789" s="292"/>
      <c r="E789" s="292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2.75" customHeight="1">
      <c r="A790" s="366"/>
      <c r="B790" s="292"/>
      <c r="C790" s="292"/>
      <c r="D790" s="292"/>
      <c r="E790" s="292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2.75" customHeight="1">
      <c r="A791" s="366"/>
      <c r="B791" s="292"/>
      <c r="C791" s="292"/>
      <c r="D791" s="292"/>
      <c r="E791" s="292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2.75" customHeight="1">
      <c r="A792" s="366"/>
      <c r="B792" s="292"/>
      <c r="C792" s="292"/>
      <c r="D792" s="292"/>
      <c r="E792" s="292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2.75" customHeight="1">
      <c r="A793" s="366"/>
      <c r="B793" s="292"/>
      <c r="C793" s="292"/>
      <c r="D793" s="292"/>
      <c r="E793" s="292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2.75" customHeight="1">
      <c r="A794" s="366"/>
      <c r="B794" s="292"/>
      <c r="C794" s="292"/>
      <c r="D794" s="292"/>
      <c r="E794" s="292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2.75" customHeight="1">
      <c r="A795" s="366"/>
      <c r="B795" s="292"/>
      <c r="C795" s="292"/>
      <c r="D795" s="292"/>
      <c r="E795" s="292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2.75" customHeight="1">
      <c r="A796" s="366"/>
      <c r="B796" s="292"/>
      <c r="C796" s="292"/>
      <c r="D796" s="292"/>
      <c r="E796" s="292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2.75" customHeight="1">
      <c r="A797" s="366"/>
      <c r="B797" s="292"/>
      <c r="C797" s="292"/>
      <c r="D797" s="292"/>
      <c r="E797" s="292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2.75" customHeight="1">
      <c r="A798" s="366"/>
      <c r="B798" s="292"/>
      <c r="C798" s="292"/>
      <c r="D798" s="292"/>
      <c r="E798" s="292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2.75" customHeight="1">
      <c r="A799" s="366"/>
      <c r="B799" s="292"/>
      <c r="C799" s="292"/>
      <c r="D799" s="292"/>
      <c r="E799" s="292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2.75" customHeight="1">
      <c r="A800" s="366"/>
      <c r="B800" s="292"/>
      <c r="C800" s="292"/>
      <c r="D800" s="292"/>
      <c r="E800" s="292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2.75" customHeight="1">
      <c r="A801" s="366"/>
      <c r="B801" s="292"/>
      <c r="C801" s="292"/>
      <c r="D801" s="292"/>
      <c r="E801" s="292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2.75" customHeight="1">
      <c r="A802" s="366"/>
      <c r="B802" s="292"/>
      <c r="C802" s="292"/>
      <c r="D802" s="292"/>
      <c r="E802" s="292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2.75" customHeight="1">
      <c r="A803" s="366"/>
      <c r="B803" s="292"/>
      <c r="C803" s="292"/>
      <c r="D803" s="292"/>
      <c r="E803" s="292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2.75" customHeight="1">
      <c r="A804" s="366"/>
      <c r="B804" s="292"/>
      <c r="C804" s="292"/>
      <c r="D804" s="292"/>
      <c r="E804" s="292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2.75" customHeight="1">
      <c r="A805" s="366"/>
      <c r="B805" s="292"/>
      <c r="C805" s="292"/>
      <c r="D805" s="292"/>
      <c r="E805" s="292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2.75" customHeight="1">
      <c r="A806" s="366"/>
      <c r="B806" s="292"/>
      <c r="C806" s="292"/>
      <c r="D806" s="292"/>
      <c r="E806" s="292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2.75" customHeight="1">
      <c r="A807" s="366"/>
      <c r="B807" s="292"/>
      <c r="C807" s="292"/>
      <c r="D807" s="292"/>
      <c r="E807" s="292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2.75" customHeight="1">
      <c r="A808" s="366"/>
      <c r="B808" s="292"/>
      <c r="C808" s="292"/>
      <c r="D808" s="292"/>
      <c r="E808" s="292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2.75" customHeight="1">
      <c r="A809" s="366"/>
      <c r="B809" s="292"/>
      <c r="C809" s="292"/>
      <c r="D809" s="292"/>
      <c r="E809" s="292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2.75" customHeight="1">
      <c r="A810" s="366"/>
      <c r="B810" s="292"/>
      <c r="C810" s="292"/>
      <c r="D810" s="292"/>
      <c r="E810" s="292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2.75" customHeight="1">
      <c r="A811" s="366"/>
      <c r="B811" s="292"/>
      <c r="C811" s="292"/>
      <c r="D811" s="292"/>
      <c r="E811" s="292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2.75" customHeight="1">
      <c r="A812" s="366"/>
      <c r="B812" s="292"/>
      <c r="C812" s="292"/>
      <c r="D812" s="292"/>
      <c r="E812" s="292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2.75" customHeight="1">
      <c r="A813" s="366"/>
      <c r="B813" s="292"/>
      <c r="C813" s="292"/>
      <c r="D813" s="292"/>
      <c r="E813" s="292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2.75" customHeight="1">
      <c r="A814" s="366"/>
      <c r="B814" s="292"/>
      <c r="C814" s="292"/>
      <c r="D814" s="292"/>
      <c r="E814" s="292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2.75" customHeight="1">
      <c r="A815" s="366"/>
      <c r="B815" s="292"/>
      <c r="C815" s="292"/>
      <c r="D815" s="292"/>
      <c r="E815" s="292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2.75" customHeight="1">
      <c r="A816" s="366"/>
      <c r="B816" s="292"/>
      <c r="C816" s="292"/>
      <c r="D816" s="292"/>
      <c r="E816" s="292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2.75" customHeight="1">
      <c r="A817" s="366"/>
      <c r="B817" s="292"/>
      <c r="C817" s="292"/>
      <c r="D817" s="292"/>
      <c r="E817" s="292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2.75" customHeight="1">
      <c r="A818" s="366"/>
      <c r="B818" s="292"/>
      <c r="C818" s="292"/>
      <c r="D818" s="292"/>
      <c r="E818" s="292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2.75" customHeight="1">
      <c r="A819" s="366"/>
      <c r="B819" s="292"/>
      <c r="C819" s="292"/>
      <c r="D819" s="292"/>
      <c r="E819" s="292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2.75" customHeight="1">
      <c r="A820" s="366"/>
      <c r="B820" s="292"/>
      <c r="C820" s="292"/>
      <c r="D820" s="292"/>
      <c r="E820" s="292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2.75" customHeight="1">
      <c r="A821" s="366"/>
      <c r="B821" s="292"/>
      <c r="C821" s="292"/>
      <c r="D821" s="292"/>
      <c r="E821" s="292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2.75" customHeight="1">
      <c r="A822" s="366"/>
      <c r="B822" s="292"/>
      <c r="C822" s="292"/>
      <c r="D822" s="292"/>
      <c r="E822" s="292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2.75" customHeight="1">
      <c r="A823" s="366"/>
      <c r="B823" s="292"/>
      <c r="C823" s="292"/>
      <c r="D823" s="292"/>
      <c r="E823" s="292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2.75" customHeight="1">
      <c r="A824" s="366"/>
      <c r="B824" s="292"/>
      <c r="C824" s="292"/>
      <c r="D824" s="292"/>
      <c r="E824" s="292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2.75" customHeight="1">
      <c r="A825" s="366"/>
      <c r="B825" s="292"/>
      <c r="C825" s="292"/>
      <c r="D825" s="292"/>
      <c r="E825" s="292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2.75" customHeight="1">
      <c r="A826" s="366"/>
      <c r="B826" s="292"/>
      <c r="C826" s="292"/>
      <c r="D826" s="292"/>
      <c r="E826" s="292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2.75" customHeight="1">
      <c r="A827" s="366"/>
      <c r="B827" s="292"/>
      <c r="C827" s="292"/>
      <c r="D827" s="292"/>
      <c r="E827" s="292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2.75" customHeight="1">
      <c r="A828" s="366"/>
      <c r="B828" s="292"/>
      <c r="C828" s="292"/>
      <c r="D828" s="292"/>
      <c r="E828" s="292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2.75" customHeight="1">
      <c r="A829" s="366"/>
      <c r="B829" s="292"/>
      <c r="C829" s="292"/>
      <c r="D829" s="292"/>
      <c r="E829" s="292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2.75" customHeight="1">
      <c r="A830" s="366"/>
      <c r="B830" s="292"/>
      <c r="C830" s="292"/>
      <c r="D830" s="292"/>
      <c r="E830" s="292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2.75" customHeight="1">
      <c r="A831" s="366"/>
      <c r="B831" s="292"/>
      <c r="C831" s="292"/>
      <c r="D831" s="292"/>
      <c r="E831" s="292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2.75" customHeight="1">
      <c r="A832" s="366"/>
      <c r="B832" s="292"/>
      <c r="C832" s="292"/>
      <c r="D832" s="292"/>
      <c r="E832" s="292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2.75" customHeight="1">
      <c r="A833" s="366"/>
      <c r="B833" s="292"/>
      <c r="C833" s="292"/>
      <c r="D833" s="292"/>
      <c r="E833" s="292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2.75" customHeight="1">
      <c r="A834" s="366"/>
      <c r="B834" s="292"/>
      <c r="C834" s="292"/>
      <c r="D834" s="292"/>
      <c r="E834" s="292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2.75" customHeight="1">
      <c r="A835" s="366"/>
      <c r="B835" s="292"/>
      <c r="C835" s="292"/>
      <c r="D835" s="292"/>
      <c r="E835" s="292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2.75" customHeight="1">
      <c r="A836" s="366"/>
      <c r="B836" s="292"/>
      <c r="C836" s="292"/>
      <c r="D836" s="292"/>
      <c r="E836" s="292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2.75" customHeight="1">
      <c r="A837" s="366"/>
      <c r="B837" s="292"/>
      <c r="C837" s="292"/>
      <c r="D837" s="292"/>
      <c r="E837" s="292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2.75" customHeight="1">
      <c r="A838" s="366"/>
      <c r="B838" s="292"/>
      <c r="C838" s="292"/>
      <c r="D838" s="292"/>
      <c r="E838" s="292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2.75" customHeight="1">
      <c r="A839" s="366"/>
      <c r="B839" s="292"/>
      <c r="C839" s="292"/>
      <c r="D839" s="292"/>
      <c r="E839" s="292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2.75" customHeight="1">
      <c r="A840" s="366"/>
      <c r="B840" s="292"/>
      <c r="C840" s="292"/>
      <c r="D840" s="292"/>
      <c r="E840" s="292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2.75" customHeight="1">
      <c r="A841" s="366"/>
      <c r="B841" s="292"/>
      <c r="C841" s="292"/>
      <c r="D841" s="292"/>
      <c r="E841" s="292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2.75" customHeight="1">
      <c r="A842" s="366"/>
      <c r="B842" s="292"/>
      <c r="C842" s="292"/>
      <c r="D842" s="292"/>
      <c r="E842" s="292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2.75" customHeight="1">
      <c r="A843" s="366"/>
      <c r="B843" s="292"/>
      <c r="C843" s="292"/>
      <c r="D843" s="292"/>
      <c r="E843" s="292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2.75" customHeight="1">
      <c r="A844" s="366"/>
      <c r="B844" s="292"/>
      <c r="C844" s="292"/>
      <c r="D844" s="292"/>
      <c r="E844" s="292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2.75" customHeight="1">
      <c r="A845" s="366"/>
      <c r="B845" s="292"/>
      <c r="C845" s="292"/>
      <c r="D845" s="292"/>
      <c r="E845" s="292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2.75" customHeight="1">
      <c r="A846" s="366"/>
      <c r="B846" s="292"/>
      <c r="C846" s="292"/>
      <c r="D846" s="292"/>
      <c r="E846" s="292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2.75" customHeight="1">
      <c r="A847" s="366"/>
      <c r="B847" s="292"/>
      <c r="C847" s="292"/>
      <c r="D847" s="292"/>
      <c r="E847" s="292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2.75" customHeight="1">
      <c r="A848" s="366"/>
      <c r="B848" s="292"/>
      <c r="C848" s="292"/>
      <c r="D848" s="292"/>
      <c r="E848" s="292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2.75" customHeight="1">
      <c r="A849" s="366"/>
      <c r="B849" s="292"/>
      <c r="C849" s="292"/>
      <c r="D849" s="292"/>
      <c r="E849" s="292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2.75" customHeight="1">
      <c r="A850" s="366"/>
      <c r="B850" s="292"/>
      <c r="C850" s="292"/>
      <c r="D850" s="292"/>
      <c r="E850" s="292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2.75" customHeight="1">
      <c r="A851" s="366"/>
      <c r="B851" s="292"/>
      <c r="C851" s="292"/>
      <c r="D851" s="292"/>
      <c r="E851" s="292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2.75" customHeight="1">
      <c r="A852" s="366"/>
      <c r="B852" s="292"/>
      <c r="C852" s="292"/>
      <c r="D852" s="292"/>
      <c r="E852" s="292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2.75" customHeight="1">
      <c r="A853" s="366"/>
      <c r="B853" s="292"/>
      <c r="C853" s="292"/>
      <c r="D853" s="292"/>
      <c r="E853" s="292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2.75" customHeight="1">
      <c r="A854" s="366"/>
      <c r="B854" s="292"/>
      <c r="C854" s="292"/>
      <c r="D854" s="292"/>
      <c r="E854" s="292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2.75" customHeight="1">
      <c r="A855" s="366"/>
      <c r="B855" s="292"/>
      <c r="C855" s="292"/>
      <c r="D855" s="292"/>
      <c r="E855" s="292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2.75" customHeight="1">
      <c r="A856" s="366"/>
      <c r="B856" s="292"/>
      <c r="C856" s="292"/>
      <c r="D856" s="292"/>
      <c r="E856" s="292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2.75" customHeight="1">
      <c r="A857" s="366"/>
      <c r="B857" s="292"/>
      <c r="C857" s="292"/>
      <c r="D857" s="292"/>
      <c r="E857" s="292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2.75" customHeight="1">
      <c r="A858" s="366"/>
      <c r="B858" s="292"/>
      <c r="C858" s="292"/>
      <c r="D858" s="292"/>
      <c r="E858" s="292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2.75" customHeight="1">
      <c r="A859" s="366"/>
      <c r="B859" s="292"/>
      <c r="C859" s="292"/>
      <c r="D859" s="292"/>
      <c r="E859" s="292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2.75" customHeight="1">
      <c r="A860" s="366"/>
      <c r="B860" s="292"/>
      <c r="C860" s="292"/>
      <c r="D860" s="292"/>
      <c r="E860" s="292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2.75" customHeight="1">
      <c r="A861" s="366"/>
      <c r="B861" s="292"/>
      <c r="C861" s="292"/>
      <c r="D861" s="292"/>
      <c r="E861" s="292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2.75" customHeight="1">
      <c r="A862" s="366"/>
      <c r="B862" s="292"/>
      <c r="C862" s="292"/>
      <c r="D862" s="292"/>
      <c r="E862" s="292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2.75" customHeight="1">
      <c r="A863" s="366"/>
      <c r="B863" s="292"/>
      <c r="C863" s="292"/>
      <c r="D863" s="292"/>
      <c r="E863" s="292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2.75" customHeight="1">
      <c r="A864" s="366"/>
      <c r="B864" s="292"/>
      <c r="C864" s="292"/>
      <c r="D864" s="292"/>
      <c r="E864" s="292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2.75" customHeight="1">
      <c r="A865" s="366"/>
      <c r="B865" s="292"/>
      <c r="C865" s="292"/>
      <c r="D865" s="292"/>
      <c r="E865" s="292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2.75" customHeight="1">
      <c r="A866" s="366"/>
      <c r="B866" s="292"/>
      <c r="C866" s="292"/>
      <c r="D866" s="292"/>
      <c r="E866" s="292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2.75" customHeight="1">
      <c r="A867" s="366"/>
      <c r="B867" s="292"/>
      <c r="C867" s="292"/>
      <c r="D867" s="292"/>
      <c r="E867" s="292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2.75" customHeight="1">
      <c r="A868" s="366"/>
      <c r="B868" s="292"/>
      <c r="C868" s="292"/>
      <c r="D868" s="292"/>
      <c r="E868" s="292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2.75" customHeight="1">
      <c r="A869" s="366"/>
      <c r="B869" s="292"/>
      <c r="C869" s="292"/>
      <c r="D869" s="292"/>
      <c r="E869" s="292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2.75" customHeight="1">
      <c r="A870" s="366"/>
      <c r="B870" s="292"/>
      <c r="C870" s="292"/>
      <c r="D870" s="292"/>
      <c r="E870" s="292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2.75" customHeight="1">
      <c r="A871" s="366"/>
      <c r="B871" s="292"/>
      <c r="C871" s="292"/>
      <c r="D871" s="292"/>
      <c r="E871" s="292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2.75" customHeight="1">
      <c r="A872" s="366"/>
      <c r="B872" s="292"/>
      <c r="C872" s="292"/>
      <c r="D872" s="292"/>
      <c r="E872" s="292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2.75" customHeight="1">
      <c r="A873" s="366"/>
      <c r="B873" s="292"/>
      <c r="C873" s="292"/>
      <c r="D873" s="292"/>
      <c r="E873" s="292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2.75" customHeight="1">
      <c r="A874" s="366"/>
      <c r="B874" s="292"/>
      <c r="C874" s="292"/>
      <c r="D874" s="292"/>
      <c r="E874" s="292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2.75" customHeight="1">
      <c r="A875" s="366"/>
      <c r="B875" s="292"/>
      <c r="C875" s="292"/>
      <c r="D875" s="292"/>
      <c r="E875" s="292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2.75" customHeight="1">
      <c r="A876" s="366"/>
      <c r="B876" s="292"/>
      <c r="C876" s="292"/>
      <c r="D876" s="292"/>
      <c r="E876" s="292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2.75" customHeight="1">
      <c r="A877" s="366"/>
      <c r="B877" s="292"/>
      <c r="C877" s="292"/>
      <c r="D877" s="292"/>
      <c r="E877" s="292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2.75" customHeight="1">
      <c r="A878" s="366"/>
      <c r="B878" s="292"/>
      <c r="C878" s="292"/>
      <c r="D878" s="292"/>
      <c r="E878" s="292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2.75" customHeight="1">
      <c r="A879" s="366"/>
      <c r="B879" s="292"/>
      <c r="C879" s="292"/>
      <c r="D879" s="292"/>
      <c r="E879" s="292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2.75" customHeight="1">
      <c r="A880" s="366"/>
      <c r="B880" s="292"/>
      <c r="C880" s="292"/>
      <c r="D880" s="292"/>
      <c r="E880" s="292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2.75" customHeight="1">
      <c r="A881" s="366"/>
      <c r="B881" s="292"/>
      <c r="C881" s="292"/>
      <c r="D881" s="292"/>
      <c r="E881" s="292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2.75" customHeight="1">
      <c r="A882" s="366"/>
      <c r="B882" s="292"/>
      <c r="C882" s="292"/>
      <c r="D882" s="292"/>
      <c r="E882" s="292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2.75" customHeight="1">
      <c r="A883" s="366"/>
      <c r="B883" s="292"/>
      <c r="C883" s="292"/>
      <c r="D883" s="292"/>
      <c r="E883" s="292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2.75" customHeight="1">
      <c r="A884" s="366"/>
      <c r="B884" s="292"/>
      <c r="C884" s="292"/>
      <c r="D884" s="292"/>
      <c r="E884" s="292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2.75" customHeight="1">
      <c r="A885" s="366"/>
      <c r="B885" s="292"/>
      <c r="C885" s="292"/>
      <c r="D885" s="292"/>
      <c r="E885" s="292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2.75" customHeight="1">
      <c r="A886" s="366"/>
      <c r="B886" s="292"/>
      <c r="C886" s="292"/>
      <c r="D886" s="292"/>
      <c r="E886" s="292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2.75" customHeight="1">
      <c r="A887" s="366"/>
      <c r="B887" s="292"/>
      <c r="C887" s="292"/>
      <c r="D887" s="292"/>
      <c r="E887" s="292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2.75" customHeight="1">
      <c r="A888" s="366"/>
      <c r="B888" s="292"/>
      <c r="C888" s="292"/>
      <c r="D888" s="292"/>
      <c r="E888" s="292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2.75" customHeight="1">
      <c r="A889" s="366"/>
      <c r="B889" s="292"/>
      <c r="C889" s="292"/>
      <c r="D889" s="292"/>
      <c r="E889" s="292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2.75" customHeight="1">
      <c r="A890" s="366"/>
      <c r="B890" s="292"/>
      <c r="C890" s="292"/>
      <c r="D890" s="292"/>
      <c r="E890" s="292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2.75" customHeight="1">
      <c r="A891" s="366"/>
      <c r="B891" s="292"/>
      <c r="C891" s="292"/>
      <c r="D891" s="292"/>
      <c r="E891" s="292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2.75" customHeight="1">
      <c r="A892" s="366"/>
      <c r="B892" s="292"/>
      <c r="C892" s="292"/>
      <c r="D892" s="292"/>
      <c r="E892" s="292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2.75" customHeight="1">
      <c r="A893" s="366"/>
      <c r="B893" s="292"/>
      <c r="C893" s="292"/>
      <c r="D893" s="292"/>
      <c r="E893" s="292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2.75" customHeight="1">
      <c r="A894" s="366"/>
      <c r="B894" s="292"/>
      <c r="C894" s="292"/>
      <c r="D894" s="292"/>
      <c r="E894" s="292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2.75" customHeight="1">
      <c r="A895" s="366"/>
      <c r="B895" s="292"/>
      <c r="C895" s="292"/>
      <c r="D895" s="292"/>
      <c r="E895" s="292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2.75" customHeight="1">
      <c r="A896" s="366"/>
      <c r="B896" s="292"/>
      <c r="C896" s="292"/>
      <c r="D896" s="292"/>
      <c r="E896" s="292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2.75" customHeight="1">
      <c r="A897" s="366"/>
      <c r="B897" s="292"/>
      <c r="C897" s="292"/>
      <c r="D897" s="292"/>
      <c r="E897" s="292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2.75" customHeight="1">
      <c r="A898" s="366"/>
      <c r="B898" s="292"/>
      <c r="C898" s="292"/>
      <c r="D898" s="292"/>
      <c r="E898" s="292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2.75" customHeight="1">
      <c r="A899" s="366"/>
      <c r="B899" s="292"/>
      <c r="C899" s="292"/>
      <c r="D899" s="292"/>
      <c r="E899" s="292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2.75" customHeight="1">
      <c r="A900" s="366"/>
      <c r="B900" s="292"/>
      <c r="C900" s="292"/>
      <c r="D900" s="292"/>
      <c r="E900" s="292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2.75" customHeight="1">
      <c r="A901" s="366"/>
      <c r="B901" s="292"/>
      <c r="C901" s="292"/>
      <c r="D901" s="292"/>
      <c r="E901" s="292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2.75" customHeight="1">
      <c r="A902" s="366"/>
      <c r="B902" s="292"/>
      <c r="C902" s="292"/>
      <c r="D902" s="292"/>
      <c r="E902" s="292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2.75" customHeight="1">
      <c r="A903" s="366"/>
      <c r="B903" s="292"/>
      <c r="C903" s="292"/>
      <c r="D903" s="292"/>
      <c r="E903" s="292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2.75" customHeight="1">
      <c r="A904" s="366"/>
      <c r="B904" s="292"/>
      <c r="C904" s="292"/>
      <c r="D904" s="292"/>
      <c r="E904" s="292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2.75" customHeight="1">
      <c r="A905" s="366"/>
      <c r="B905" s="292"/>
      <c r="C905" s="292"/>
      <c r="D905" s="292"/>
      <c r="E905" s="292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2.75" customHeight="1">
      <c r="A906" s="366"/>
      <c r="B906" s="292"/>
      <c r="C906" s="292"/>
      <c r="D906" s="292"/>
      <c r="E906" s="292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2.75" customHeight="1">
      <c r="A907" s="366"/>
      <c r="B907" s="292"/>
      <c r="C907" s="292"/>
      <c r="D907" s="292"/>
      <c r="E907" s="292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2.75" customHeight="1">
      <c r="A908" s="366"/>
      <c r="B908" s="292"/>
      <c r="C908" s="292"/>
      <c r="D908" s="292"/>
      <c r="E908" s="292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2.75" customHeight="1">
      <c r="A909" s="366"/>
      <c r="B909" s="292"/>
      <c r="C909" s="292"/>
      <c r="D909" s="292"/>
      <c r="E909" s="292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2.75" customHeight="1">
      <c r="A910" s="366"/>
      <c r="B910" s="292"/>
      <c r="C910" s="292"/>
      <c r="D910" s="292"/>
      <c r="E910" s="292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2.75" customHeight="1">
      <c r="A911" s="366"/>
      <c r="B911" s="292"/>
      <c r="C911" s="292"/>
      <c r="D911" s="292"/>
      <c r="E911" s="292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2.75" customHeight="1">
      <c r="A912" s="366"/>
      <c r="B912" s="292"/>
      <c r="C912" s="292"/>
      <c r="D912" s="292"/>
      <c r="E912" s="292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2.75" customHeight="1">
      <c r="A913" s="366"/>
      <c r="B913" s="292"/>
      <c r="C913" s="292"/>
      <c r="D913" s="292"/>
      <c r="E913" s="292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2.75" customHeight="1">
      <c r="A914" s="366"/>
      <c r="B914" s="292"/>
      <c r="C914" s="292"/>
      <c r="D914" s="292"/>
      <c r="E914" s="292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2.75" customHeight="1">
      <c r="A915" s="366"/>
      <c r="B915" s="292"/>
      <c r="C915" s="292"/>
      <c r="D915" s="292"/>
      <c r="E915" s="292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2.75" customHeight="1">
      <c r="A916" s="366"/>
      <c r="B916" s="292"/>
      <c r="C916" s="292"/>
      <c r="D916" s="292"/>
      <c r="E916" s="292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2.75" customHeight="1">
      <c r="A917" s="366"/>
      <c r="B917" s="292"/>
      <c r="C917" s="292"/>
      <c r="D917" s="292"/>
      <c r="E917" s="292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2.75" customHeight="1">
      <c r="A918" s="366"/>
      <c r="B918" s="292"/>
      <c r="C918" s="292"/>
      <c r="D918" s="292"/>
      <c r="E918" s="292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2.75" customHeight="1">
      <c r="A919" s="366"/>
      <c r="B919" s="292"/>
      <c r="C919" s="292"/>
      <c r="D919" s="292"/>
      <c r="E919" s="292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2.75" customHeight="1">
      <c r="A920" s="366"/>
      <c r="B920" s="292"/>
      <c r="C920" s="292"/>
      <c r="D920" s="292"/>
      <c r="E920" s="292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2.75" customHeight="1">
      <c r="A921" s="366"/>
      <c r="B921" s="292"/>
      <c r="C921" s="292"/>
      <c r="D921" s="292"/>
      <c r="E921" s="292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2.75" customHeight="1">
      <c r="A922" s="366"/>
      <c r="B922" s="292"/>
      <c r="C922" s="292"/>
      <c r="D922" s="292"/>
      <c r="E922" s="292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2.75" customHeight="1">
      <c r="A923" s="366"/>
      <c r="B923" s="292"/>
      <c r="C923" s="292"/>
      <c r="D923" s="292"/>
      <c r="E923" s="292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2.75" customHeight="1">
      <c r="A924" s="366"/>
      <c r="B924" s="292"/>
      <c r="C924" s="292"/>
      <c r="D924" s="292"/>
      <c r="E924" s="292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2.75" customHeight="1">
      <c r="A925" s="366"/>
      <c r="B925" s="292"/>
      <c r="C925" s="292"/>
      <c r="D925" s="292"/>
      <c r="E925" s="292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2.75" customHeight="1">
      <c r="A926" s="366"/>
      <c r="B926" s="292"/>
      <c r="C926" s="292"/>
      <c r="D926" s="292"/>
      <c r="E926" s="292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2.75" customHeight="1">
      <c r="A927" s="366"/>
      <c r="B927" s="292"/>
      <c r="C927" s="292"/>
      <c r="D927" s="292"/>
      <c r="E927" s="292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2.75" customHeight="1">
      <c r="A928" s="366"/>
      <c r="B928" s="292"/>
      <c r="C928" s="292"/>
      <c r="D928" s="292"/>
      <c r="E928" s="292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2.75" customHeight="1">
      <c r="A929" s="366"/>
      <c r="B929" s="292"/>
      <c r="C929" s="292"/>
      <c r="D929" s="292"/>
      <c r="E929" s="292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2.75" customHeight="1">
      <c r="A930" s="366"/>
      <c r="B930" s="292"/>
      <c r="C930" s="292"/>
      <c r="D930" s="292"/>
      <c r="E930" s="292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2.75" customHeight="1">
      <c r="A931" s="366"/>
      <c r="B931" s="292"/>
      <c r="C931" s="292"/>
      <c r="D931" s="292"/>
      <c r="E931" s="292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2.75" customHeight="1">
      <c r="A932" s="366"/>
      <c r="B932" s="292"/>
      <c r="C932" s="292"/>
      <c r="D932" s="292"/>
      <c r="E932" s="292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2.75" customHeight="1">
      <c r="A933" s="366"/>
      <c r="B933" s="292"/>
      <c r="C933" s="292"/>
      <c r="D933" s="292"/>
      <c r="E933" s="292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2.75" customHeight="1">
      <c r="A934" s="366"/>
      <c r="B934" s="292"/>
      <c r="C934" s="292"/>
      <c r="D934" s="292"/>
      <c r="E934" s="292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2.75" customHeight="1">
      <c r="A935" s="366"/>
      <c r="B935" s="292"/>
      <c r="C935" s="292"/>
      <c r="D935" s="292"/>
      <c r="E935" s="292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2.75" customHeight="1">
      <c r="A936" s="366"/>
      <c r="B936" s="292"/>
      <c r="C936" s="292"/>
      <c r="D936" s="292"/>
      <c r="E936" s="292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2.75" customHeight="1">
      <c r="A937" s="366"/>
      <c r="B937" s="292"/>
      <c r="C937" s="292"/>
      <c r="D937" s="292"/>
      <c r="E937" s="292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2.75" customHeight="1">
      <c r="A938" s="366"/>
      <c r="B938" s="292"/>
      <c r="C938" s="292"/>
      <c r="D938" s="292"/>
      <c r="E938" s="292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2.75" customHeight="1">
      <c r="A939" s="366"/>
      <c r="B939" s="292"/>
      <c r="C939" s="292"/>
      <c r="D939" s="292"/>
      <c r="E939" s="292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2.75" customHeight="1">
      <c r="A940" s="366"/>
      <c r="B940" s="292"/>
      <c r="C940" s="292"/>
      <c r="D940" s="292"/>
      <c r="E940" s="292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2.75" customHeight="1">
      <c r="A941" s="366"/>
      <c r="B941" s="292"/>
      <c r="C941" s="292"/>
      <c r="D941" s="292"/>
      <c r="E941" s="292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2.75" customHeight="1">
      <c r="A942" s="366"/>
      <c r="B942" s="292"/>
      <c r="C942" s="292"/>
      <c r="D942" s="292"/>
      <c r="E942" s="292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2.75" customHeight="1">
      <c r="A943" s="366"/>
      <c r="B943" s="292"/>
      <c r="C943" s="292"/>
      <c r="D943" s="292"/>
      <c r="E943" s="292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2.75" customHeight="1">
      <c r="A944" s="366"/>
      <c r="B944" s="292"/>
      <c r="C944" s="292"/>
      <c r="D944" s="292"/>
      <c r="E944" s="292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2.75" customHeight="1">
      <c r="A945" s="366"/>
      <c r="B945" s="292"/>
      <c r="C945" s="292"/>
      <c r="D945" s="292"/>
      <c r="E945" s="292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2.75" customHeight="1">
      <c r="A946" s="366"/>
      <c r="B946" s="292"/>
      <c r="C946" s="292"/>
      <c r="D946" s="292"/>
      <c r="E946" s="292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2.75" customHeight="1">
      <c r="A947" s="366"/>
      <c r="B947" s="292"/>
      <c r="C947" s="292"/>
      <c r="D947" s="292"/>
      <c r="E947" s="292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2.75" customHeight="1">
      <c r="A948" s="366"/>
      <c r="B948" s="292"/>
      <c r="C948" s="292"/>
      <c r="D948" s="292"/>
      <c r="E948" s="292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2.75" customHeight="1">
      <c r="A949" s="366"/>
      <c r="B949" s="292"/>
      <c r="C949" s="292"/>
      <c r="D949" s="292"/>
      <c r="E949" s="292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2.75" customHeight="1">
      <c r="A950" s="366"/>
      <c r="B950" s="292"/>
      <c r="C950" s="292"/>
      <c r="D950" s="292"/>
      <c r="E950" s="292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2.75" customHeight="1">
      <c r="A951" s="366"/>
      <c r="B951" s="292"/>
      <c r="C951" s="292"/>
      <c r="D951" s="292"/>
      <c r="E951" s="292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2.75" customHeight="1">
      <c r="A952" s="366"/>
      <c r="B952" s="292"/>
      <c r="C952" s="292"/>
      <c r="D952" s="292"/>
      <c r="E952" s="292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2.75" customHeight="1">
      <c r="A953" s="366"/>
      <c r="B953" s="292"/>
      <c r="C953" s="292"/>
      <c r="D953" s="292"/>
      <c r="E953" s="292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2.75" customHeight="1">
      <c r="A954" s="366"/>
      <c r="B954" s="292"/>
      <c r="C954" s="292"/>
      <c r="D954" s="292"/>
      <c r="E954" s="292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2.75" customHeight="1">
      <c r="A955" s="366"/>
      <c r="B955" s="292"/>
      <c r="C955" s="292"/>
      <c r="D955" s="292"/>
      <c r="E955" s="292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2.75" customHeight="1">
      <c r="A956" s="366"/>
      <c r="B956" s="292"/>
      <c r="C956" s="292"/>
      <c r="D956" s="292"/>
      <c r="E956" s="292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2.75" customHeight="1">
      <c r="A957" s="366"/>
      <c r="B957" s="292"/>
      <c r="C957" s="292"/>
      <c r="D957" s="292"/>
      <c r="E957" s="292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2.75" customHeight="1">
      <c r="A958" s="366"/>
      <c r="B958" s="292"/>
      <c r="C958" s="292"/>
      <c r="D958" s="292"/>
      <c r="E958" s="292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2.75" customHeight="1">
      <c r="A959" s="366"/>
      <c r="B959" s="292"/>
      <c r="C959" s="292"/>
      <c r="D959" s="292"/>
      <c r="E959" s="292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2.75" customHeight="1">
      <c r="A960" s="366"/>
      <c r="B960" s="292"/>
      <c r="C960" s="292"/>
      <c r="D960" s="292"/>
      <c r="E960" s="292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2.75" customHeight="1">
      <c r="A961" s="366"/>
      <c r="B961" s="292"/>
      <c r="C961" s="292"/>
      <c r="D961" s="292"/>
      <c r="E961" s="292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2.75" customHeight="1">
      <c r="A962" s="366"/>
      <c r="B962" s="292"/>
      <c r="C962" s="292"/>
      <c r="D962" s="292"/>
      <c r="E962" s="292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2.75" customHeight="1">
      <c r="A963" s="366"/>
      <c r="B963" s="292"/>
      <c r="C963" s="292"/>
      <c r="D963" s="292"/>
      <c r="E963" s="292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2.75" customHeight="1">
      <c r="A964" s="366"/>
      <c r="B964" s="292"/>
      <c r="C964" s="292"/>
      <c r="D964" s="292"/>
      <c r="E964" s="292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2.75" customHeight="1">
      <c r="A965" s="366"/>
      <c r="B965" s="292"/>
      <c r="C965" s="292"/>
      <c r="D965" s="292"/>
      <c r="E965" s="292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2.75" customHeight="1">
      <c r="A966" s="366"/>
      <c r="B966" s="292"/>
      <c r="C966" s="292"/>
      <c r="D966" s="292"/>
      <c r="E966" s="292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2.75" customHeight="1">
      <c r="A967" s="366"/>
      <c r="B967" s="292"/>
      <c r="C967" s="292"/>
      <c r="D967" s="292"/>
      <c r="E967" s="292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2.75" customHeight="1">
      <c r="A968" s="366"/>
      <c r="B968" s="292"/>
      <c r="C968" s="292"/>
      <c r="D968" s="292"/>
      <c r="E968" s="292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2.75" customHeight="1">
      <c r="A969" s="366"/>
      <c r="B969" s="292"/>
      <c r="C969" s="292"/>
      <c r="D969" s="292"/>
      <c r="E969" s="292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2.75" customHeight="1">
      <c r="A970" s="366"/>
      <c r="B970" s="292"/>
      <c r="C970" s="292"/>
      <c r="D970" s="292"/>
      <c r="E970" s="292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2.75" customHeight="1">
      <c r="A971" s="366"/>
      <c r="B971" s="292"/>
      <c r="C971" s="292"/>
      <c r="D971" s="292"/>
      <c r="E971" s="292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2.75" customHeight="1">
      <c r="A972" s="366"/>
      <c r="B972" s="292"/>
      <c r="C972" s="292"/>
      <c r="D972" s="292"/>
      <c r="E972" s="292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2.75" customHeight="1">
      <c r="A973" s="366"/>
      <c r="B973" s="292"/>
      <c r="C973" s="292"/>
      <c r="D973" s="292"/>
      <c r="E973" s="292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2.75" customHeight="1">
      <c r="A974" s="366"/>
      <c r="B974" s="292"/>
      <c r="C974" s="292"/>
      <c r="D974" s="292"/>
      <c r="E974" s="292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2.75" customHeight="1">
      <c r="A975" s="366"/>
      <c r="B975" s="292"/>
      <c r="C975" s="292"/>
      <c r="D975" s="292"/>
      <c r="E975" s="292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2.75" customHeight="1">
      <c r="A976" s="366"/>
      <c r="B976" s="292"/>
      <c r="C976" s="292"/>
      <c r="D976" s="292"/>
      <c r="E976" s="292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2.75" customHeight="1">
      <c r="A977" s="366"/>
      <c r="B977" s="292"/>
      <c r="C977" s="292"/>
      <c r="D977" s="292"/>
      <c r="E977" s="292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2.75" customHeight="1">
      <c r="A978" s="366"/>
      <c r="B978" s="292"/>
      <c r="C978" s="292"/>
      <c r="D978" s="292"/>
      <c r="E978" s="292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2.75" customHeight="1">
      <c r="A979" s="366"/>
      <c r="B979" s="292"/>
      <c r="C979" s="292"/>
      <c r="D979" s="292"/>
      <c r="E979" s="292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2.75" customHeight="1">
      <c r="A980" s="366"/>
      <c r="B980" s="292"/>
      <c r="C980" s="292"/>
      <c r="D980" s="292"/>
      <c r="E980" s="292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2.75" customHeight="1">
      <c r="A981" s="366"/>
      <c r="B981" s="292"/>
      <c r="C981" s="292"/>
      <c r="D981" s="292"/>
      <c r="E981" s="292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2.75" customHeight="1">
      <c r="A982" s="366"/>
      <c r="B982" s="292"/>
      <c r="C982" s="292"/>
      <c r="D982" s="292"/>
      <c r="E982" s="292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2.75" customHeight="1">
      <c r="A983" s="366"/>
      <c r="B983" s="292"/>
      <c r="C983" s="292"/>
      <c r="D983" s="292"/>
      <c r="E983" s="292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2.75" customHeight="1">
      <c r="A984" s="366"/>
      <c r="B984" s="292"/>
      <c r="C984" s="292"/>
      <c r="D984" s="292"/>
      <c r="E984" s="292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2.75" customHeight="1">
      <c r="A985" s="366"/>
      <c r="B985" s="292"/>
      <c r="C985" s="292"/>
      <c r="D985" s="292"/>
      <c r="E985" s="292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2.75" customHeight="1">
      <c r="A986" s="366"/>
      <c r="B986" s="292"/>
      <c r="C986" s="292"/>
      <c r="D986" s="292"/>
      <c r="E986" s="292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2.75" customHeight="1">
      <c r="A987" s="366"/>
      <c r="B987" s="292"/>
      <c r="C987" s="292"/>
      <c r="D987" s="292"/>
      <c r="E987" s="292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2.75" customHeight="1">
      <c r="A988" s="366"/>
      <c r="B988" s="292"/>
      <c r="C988" s="292"/>
      <c r="D988" s="292"/>
      <c r="E988" s="292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2.75" customHeight="1">
      <c r="A989" s="366"/>
      <c r="B989" s="292"/>
      <c r="C989" s="292"/>
      <c r="D989" s="292"/>
      <c r="E989" s="292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2.75" customHeight="1">
      <c r="A990" s="366"/>
      <c r="B990" s="292"/>
      <c r="C990" s="292"/>
      <c r="D990" s="292"/>
      <c r="E990" s="292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2.75" customHeight="1">
      <c r="A991" s="366"/>
      <c r="B991" s="292"/>
      <c r="C991" s="292"/>
      <c r="D991" s="292"/>
      <c r="E991" s="292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2.75" customHeight="1">
      <c r="A992" s="366"/>
      <c r="B992" s="292"/>
      <c r="C992" s="292"/>
      <c r="D992" s="292"/>
      <c r="E992" s="292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2.75" customHeight="1">
      <c r="A993" s="366"/>
      <c r="B993" s="292"/>
      <c r="C993" s="292"/>
      <c r="D993" s="292"/>
      <c r="E993" s="292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2.75" customHeight="1">
      <c r="A994" s="366"/>
      <c r="B994" s="292"/>
      <c r="C994" s="292"/>
      <c r="D994" s="292"/>
      <c r="E994" s="292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2.75" customHeight="1">
      <c r="A995" s="366"/>
      <c r="B995" s="292"/>
      <c r="C995" s="292"/>
      <c r="D995" s="292"/>
      <c r="E995" s="292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2.75" customHeight="1">
      <c r="A996" s="366"/>
      <c r="B996" s="292"/>
      <c r="C996" s="292"/>
      <c r="D996" s="292"/>
      <c r="E996" s="292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2.75" customHeight="1">
      <c r="A997" s="366"/>
      <c r="B997" s="292"/>
      <c r="C997" s="292"/>
      <c r="D997" s="292"/>
      <c r="E997" s="292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2.75" customHeight="1">
      <c r="A998" s="366"/>
      <c r="B998" s="292"/>
      <c r="C998" s="292"/>
      <c r="D998" s="292"/>
      <c r="E998" s="292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2.75" customHeight="1">
      <c r="A999" s="366"/>
      <c r="B999" s="292"/>
      <c r="C999" s="292"/>
      <c r="D999" s="292"/>
      <c r="E999" s="292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2.75" customHeight="1">
      <c r="A1000" s="366"/>
      <c r="B1000" s="292"/>
      <c r="C1000" s="292"/>
      <c r="D1000" s="292"/>
      <c r="E1000" s="292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13">
    <mergeCell ref="A615:C615"/>
    <mergeCell ref="A42:C42"/>
    <mergeCell ref="A61:C61"/>
    <mergeCell ref="A66:C66"/>
    <mergeCell ref="A71:C71"/>
    <mergeCell ref="A74:C74"/>
    <mergeCell ref="A82:C82"/>
    <mergeCell ref="A88:C88"/>
    <mergeCell ref="A220:C220"/>
    <mergeCell ref="A484:C484"/>
    <mergeCell ref="A497:C497"/>
    <mergeCell ref="A593:C593"/>
    <mergeCell ref="A594:C594"/>
  </mergeCells>
  <pageMargins left="0.7" right="0.7" top="0.75" bottom="0.75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1" width="5.28515625" customWidth="1"/>
    <col min="2" max="2" width="49" customWidth="1"/>
    <col min="3" max="3" width="18.28515625" customWidth="1"/>
    <col min="4" max="4" width="37.7109375" customWidth="1"/>
    <col min="5" max="5" width="11.28515625" customWidth="1"/>
    <col min="6" max="26" width="12.140625" customWidth="1"/>
  </cols>
  <sheetData>
    <row r="1" spans="1:26" ht="36" customHeight="1">
      <c r="A1" s="326"/>
      <c r="B1" s="564" t="s">
        <v>2241</v>
      </c>
      <c r="C1" s="541"/>
      <c r="D1" s="541"/>
      <c r="E1" s="292"/>
    </row>
    <row r="2" spans="1:26" ht="36" customHeight="1">
      <c r="A2" s="326"/>
      <c r="B2" s="564" t="s">
        <v>2105</v>
      </c>
      <c r="C2" s="541"/>
      <c r="D2" s="541"/>
      <c r="E2" s="292"/>
    </row>
    <row r="3" spans="1:26" ht="14.25" customHeight="1">
      <c r="A3" s="326"/>
      <c r="B3" s="565" t="s">
        <v>2106</v>
      </c>
      <c r="C3" s="541"/>
      <c r="D3" s="541"/>
      <c r="E3" s="292"/>
    </row>
    <row r="4" spans="1:26" ht="14.25" customHeight="1">
      <c r="A4" s="326"/>
      <c r="B4" s="2"/>
      <c r="C4" s="327"/>
      <c r="D4" s="328"/>
      <c r="E4" s="292"/>
    </row>
    <row r="5" spans="1:26" ht="14.25" customHeight="1">
      <c r="A5" s="329" t="s">
        <v>2107</v>
      </c>
      <c r="B5" s="329" t="s">
        <v>2</v>
      </c>
      <c r="C5" s="330" t="s">
        <v>6</v>
      </c>
      <c r="D5" s="367" t="s">
        <v>2108</v>
      </c>
      <c r="E5" s="292"/>
    </row>
    <row r="6" spans="1:26" ht="14.25" customHeight="1">
      <c r="A6" s="332">
        <v>1</v>
      </c>
      <c r="B6" s="417" t="s">
        <v>471</v>
      </c>
      <c r="C6" s="369" t="s">
        <v>16</v>
      </c>
      <c r="D6" s="370" t="s">
        <v>2057</v>
      </c>
      <c r="E6" s="349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4.25" customHeight="1">
      <c r="A7" s="332">
        <v>2</v>
      </c>
      <c r="B7" s="338" t="s">
        <v>473</v>
      </c>
      <c r="C7" s="369" t="s">
        <v>16</v>
      </c>
      <c r="D7" s="370" t="s">
        <v>2142</v>
      </c>
      <c r="E7" s="349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4.25" customHeight="1">
      <c r="A8" s="332">
        <v>3</v>
      </c>
      <c r="B8" s="338" t="s">
        <v>475</v>
      </c>
      <c r="C8" s="369" t="s">
        <v>16</v>
      </c>
      <c r="D8" s="370" t="s">
        <v>2141</v>
      </c>
      <c r="E8" s="349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4.25" customHeight="1">
      <c r="A9" s="332">
        <v>4</v>
      </c>
      <c r="B9" s="338" t="s">
        <v>479</v>
      </c>
      <c r="C9" s="369" t="s">
        <v>16</v>
      </c>
      <c r="D9" s="370" t="s">
        <v>2057</v>
      </c>
      <c r="E9" s="349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4.25" customHeight="1">
      <c r="A10" s="332">
        <v>5</v>
      </c>
      <c r="B10" s="338" t="s">
        <v>351</v>
      </c>
      <c r="C10" s="369" t="s">
        <v>16</v>
      </c>
      <c r="D10" s="370" t="s">
        <v>2141</v>
      </c>
      <c r="E10" s="349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4.25" customHeight="1">
      <c r="A11" s="332">
        <v>6</v>
      </c>
      <c r="B11" s="338" t="s">
        <v>482</v>
      </c>
      <c r="C11" s="369" t="s">
        <v>16</v>
      </c>
      <c r="D11" s="370" t="s">
        <v>2057</v>
      </c>
      <c r="E11" s="349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4.25" customHeight="1">
      <c r="A12" s="332">
        <v>7</v>
      </c>
      <c r="B12" s="338" t="s">
        <v>484</v>
      </c>
      <c r="C12" s="369" t="s">
        <v>16</v>
      </c>
      <c r="D12" s="370" t="s">
        <v>2141</v>
      </c>
      <c r="E12" s="349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4.25" customHeight="1">
      <c r="A13" s="332">
        <v>8</v>
      </c>
      <c r="B13" s="338" t="s">
        <v>486</v>
      </c>
      <c r="C13" s="369" t="s">
        <v>16</v>
      </c>
      <c r="D13" s="370" t="s">
        <v>2141</v>
      </c>
      <c r="E13" s="349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4.25" customHeight="1">
      <c r="A14" s="332">
        <v>9</v>
      </c>
      <c r="B14" s="338" t="s">
        <v>487</v>
      </c>
      <c r="C14" s="369" t="s">
        <v>16</v>
      </c>
      <c r="D14" s="370" t="s">
        <v>2059</v>
      </c>
      <c r="E14" s="349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4.25" customHeight="1">
      <c r="A15" s="332">
        <v>10</v>
      </c>
      <c r="B15" s="338" t="s">
        <v>490</v>
      </c>
      <c r="C15" s="369" t="s">
        <v>16</v>
      </c>
      <c r="D15" s="370" t="s">
        <v>2201</v>
      </c>
      <c r="E15" s="349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4.25" customHeight="1">
      <c r="A16" s="332">
        <v>11</v>
      </c>
      <c r="B16" s="338" t="s">
        <v>493</v>
      </c>
      <c r="C16" s="369" t="s">
        <v>16</v>
      </c>
      <c r="D16" s="370" t="s">
        <v>2201</v>
      </c>
      <c r="E16" s="349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4.25" customHeight="1">
      <c r="A17" s="332">
        <v>12</v>
      </c>
      <c r="B17" s="338" t="s">
        <v>495</v>
      </c>
      <c r="C17" s="369" t="s">
        <v>16</v>
      </c>
      <c r="D17" s="370" t="s">
        <v>2201</v>
      </c>
      <c r="E17" s="349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4.25" customHeight="1">
      <c r="A18" s="332">
        <v>13</v>
      </c>
      <c r="B18" s="338" t="s">
        <v>497</v>
      </c>
      <c r="C18" s="369" t="s">
        <v>16</v>
      </c>
      <c r="D18" s="370" t="s">
        <v>2201</v>
      </c>
      <c r="E18" s="349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4.25" customHeight="1">
      <c r="A19" s="332">
        <v>14</v>
      </c>
      <c r="B19" s="338" t="s">
        <v>499</v>
      </c>
      <c r="C19" s="369" t="s">
        <v>16</v>
      </c>
      <c r="D19" s="370" t="s">
        <v>2061</v>
      </c>
      <c r="E19" s="349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4.25" customHeight="1">
      <c r="A20" s="332">
        <v>15</v>
      </c>
      <c r="B20" s="338" t="s">
        <v>475</v>
      </c>
      <c r="C20" s="369" t="s">
        <v>16</v>
      </c>
      <c r="D20" s="370" t="s">
        <v>2141</v>
      </c>
      <c r="E20" s="349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4.25" customHeight="1">
      <c r="A21" s="332">
        <v>16</v>
      </c>
      <c r="B21" s="338" t="s">
        <v>503</v>
      </c>
      <c r="C21" s="369" t="s">
        <v>16</v>
      </c>
      <c r="D21" s="370" t="s">
        <v>2143</v>
      </c>
      <c r="E21" s="349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4.25" customHeight="1">
      <c r="A22" s="332">
        <v>17</v>
      </c>
      <c r="B22" s="338" t="s">
        <v>341</v>
      </c>
      <c r="C22" s="369" t="s">
        <v>16</v>
      </c>
      <c r="D22" s="370" t="s">
        <v>2057</v>
      </c>
      <c r="E22" s="349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4.25" customHeight="1">
      <c r="A23" s="332">
        <v>18</v>
      </c>
      <c r="B23" s="338" t="s">
        <v>506</v>
      </c>
      <c r="C23" s="339" t="s">
        <v>48</v>
      </c>
      <c r="D23" s="370" t="s">
        <v>2201</v>
      </c>
      <c r="E23" s="349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4.25" customHeight="1">
      <c r="A24" s="332">
        <v>19</v>
      </c>
      <c r="B24" s="338" t="s">
        <v>509</v>
      </c>
      <c r="C24" s="339" t="s">
        <v>48</v>
      </c>
      <c r="D24" s="370" t="s">
        <v>2201</v>
      </c>
      <c r="E24" s="349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4.25" customHeight="1">
      <c r="A25" s="332">
        <v>20</v>
      </c>
      <c r="B25" s="338" t="s">
        <v>510</v>
      </c>
      <c r="C25" s="339" t="s">
        <v>48</v>
      </c>
      <c r="D25" s="370" t="s">
        <v>2057</v>
      </c>
      <c r="E25" s="349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4.25" customHeight="1">
      <c r="A26" s="332">
        <v>21</v>
      </c>
      <c r="B26" s="338" t="s">
        <v>511</v>
      </c>
      <c r="C26" s="339" t="s">
        <v>48</v>
      </c>
      <c r="D26" s="370" t="s">
        <v>2201</v>
      </c>
      <c r="E26" s="349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4.25" customHeight="1">
      <c r="A27" s="332">
        <v>22</v>
      </c>
      <c r="B27" s="338" t="s">
        <v>513</v>
      </c>
      <c r="C27" s="339" t="s">
        <v>48</v>
      </c>
      <c r="D27" s="370" t="s">
        <v>2201</v>
      </c>
      <c r="E27" s="349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4.25" customHeight="1">
      <c r="A28" s="332">
        <v>23</v>
      </c>
      <c r="B28" s="338" t="s">
        <v>487</v>
      </c>
      <c r="C28" s="339" t="s">
        <v>48</v>
      </c>
      <c r="D28" s="370" t="s">
        <v>2059</v>
      </c>
      <c r="E28" s="349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4.25" customHeight="1">
      <c r="A29" s="332">
        <v>24</v>
      </c>
      <c r="B29" s="338" t="s">
        <v>493</v>
      </c>
      <c r="C29" s="339" t="s">
        <v>48</v>
      </c>
      <c r="D29" s="370" t="s">
        <v>2201</v>
      </c>
      <c r="E29" s="349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4.25" customHeight="1">
      <c r="A30" s="332">
        <v>25</v>
      </c>
      <c r="B30" s="338" t="s">
        <v>490</v>
      </c>
      <c r="C30" s="339" t="s">
        <v>48</v>
      </c>
      <c r="D30" s="370" t="s">
        <v>2201</v>
      </c>
      <c r="E30" s="349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4.25" customHeight="1">
      <c r="A31" s="332">
        <v>26</v>
      </c>
      <c r="B31" s="338" t="s">
        <v>516</v>
      </c>
      <c r="C31" s="339" t="s">
        <v>48</v>
      </c>
      <c r="D31" s="370" t="s">
        <v>2057</v>
      </c>
      <c r="E31" s="349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4.25" customHeight="1">
      <c r="A32" s="332">
        <v>27</v>
      </c>
      <c r="B32" s="338" t="s">
        <v>517</v>
      </c>
      <c r="C32" s="339" t="s">
        <v>48</v>
      </c>
      <c r="D32" s="370" t="s">
        <v>2201</v>
      </c>
      <c r="E32" s="349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4.25" customHeight="1">
      <c r="A33" s="332">
        <v>28</v>
      </c>
      <c r="B33" s="338" t="s">
        <v>518</v>
      </c>
      <c r="C33" s="339" t="s">
        <v>48</v>
      </c>
      <c r="D33" s="370" t="s">
        <v>2059</v>
      </c>
      <c r="E33" s="349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4.25" customHeight="1">
      <c r="A34" s="332">
        <v>29</v>
      </c>
      <c r="B34" s="338" t="s">
        <v>520</v>
      </c>
      <c r="C34" s="339" t="s">
        <v>48</v>
      </c>
      <c r="D34" s="370" t="s">
        <v>2141</v>
      </c>
      <c r="E34" s="349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4.25" customHeight="1">
      <c r="A35" s="332">
        <v>30</v>
      </c>
      <c r="B35" s="338" t="s">
        <v>520</v>
      </c>
      <c r="C35" s="339" t="s">
        <v>48</v>
      </c>
      <c r="D35" s="370" t="s">
        <v>2141</v>
      </c>
      <c r="E35" s="349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4.25" customHeight="1">
      <c r="A36" s="332">
        <v>31</v>
      </c>
      <c r="B36" s="338" t="s">
        <v>351</v>
      </c>
      <c r="C36" s="339" t="s">
        <v>48</v>
      </c>
      <c r="D36" s="370" t="s">
        <v>2141</v>
      </c>
      <c r="E36" s="349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4.25" customHeight="1">
      <c r="A37" s="332">
        <v>32</v>
      </c>
      <c r="B37" s="338" t="s">
        <v>471</v>
      </c>
      <c r="C37" s="339" t="s">
        <v>48</v>
      </c>
      <c r="D37" s="370" t="s">
        <v>2057</v>
      </c>
      <c r="E37" s="349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4.25" customHeight="1">
      <c r="A38" s="332">
        <v>33</v>
      </c>
      <c r="B38" s="338" t="s">
        <v>482</v>
      </c>
      <c r="C38" s="339" t="s">
        <v>48</v>
      </c>
      <c r="D38" s="370" t="s">
        <v>2057</v>
      </c>
      <c r="E38" s="349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4.25" customHeight="1">
      <c r="A39" s="332">
        <v>34</v>
      </c>
      <c r="B39" s="338" t="s">
        <v>479</v>
      </c>
      <c r="C39" s="339" t="s">
        <v>48</v>
      </c>
      <c r="D39" s="370" t="s">
        <v>2057</v>
      </c>
      <c r="E39" s="349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4.25" customHeight="1">
      <c r="A40" s="332">
        <v>35</v>
      </c>
      <c r="B40" s="338" t="s">
        <v>525</v>
      </c>
      <c r="C40" s="339" t="s">
        <v>48</v>
      </c>
      <c r="D40" s="370" t="s">
        <v>2141</v>
      </c>
      <c r="E40" s="349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4.25" customHeight="1">
      <c r="A41" s="332">
        <v>36</v>
      </c>
      <c r="B41" s="338" t="s">
        <v>497</v>
      </c>
      <c r="C41" s="339" t="s">
        <v>48</v>
      </c>
      <c r="D41" s="370" t="s">
        <v>2201</v>
      </c>
      <c r="E41" s="349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4.25" customHeight="1">
      <c r="A42" s="332">
        <v>37</v>
      </c>
      <c r="B42" s="338" t="s">
        <v>495</v>
      </c>
      <c r="C42" s="339" t="s">
        <v>48</v>
      </c>
      <c r="D42" s="370" t="s">
        <v>2201</v>
      </c>
      <c r="E42" s="349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4.25" customHeight="1">
      <c r="A43" s="332">
        <v>38</v>
      </c>
      <c r="B43" s="338" t="s">
        <v>529</v>
      </c>
      <c r="C43" s="339" t="s">
        <v>48</v>
      </c>
      <c r="D43" s="370" t="s">
        <v>2059</v>
      </c>
      <c r="E43" s="349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4.25" customHeight="1">
      <c r="A44" s="332">
        <v>39</v>
      </c>
      <c r="B44" s="338" t="s">
        <v>531</v>
      </c>
      <c r="C44" s="339" t="s">
        <v>48</v>
      </c>
      <c r="D44" s="370" t="s">
        <v>2201</v>
      </c>
      <c r="E44" s="349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4.25" customHeight="1">
      <c r="A45" s="332">
        <v>40</v>
      </c>
      <c r="B45" s="338" t="s">
        <v>73</v>
      </c>
      <c r="C45" s="339" t="s">
        <v>48</v>
      </c>
      <c r="D45" s="370" t="s">
        <v>2141</v>
      </c>
      <c r="E45" s="349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4.25" customHeight="1">
      <c r="A46" s="332">
        <v>41</v>
      </c>
      <c r="B46" s="338" t="s">
        <v>533</v>
      </c>
      <c r="C46" s="339" t="s">
        <v>48</v>
      </c>
      <c r="D46" s="370" t="s">
        <v>2057</v>
      </c>
      <c r="E46" s="349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4.25" customHeight="1">
      <c r="A47" s="332">
        <v>42</v>
      </c>
      <c r="B47" s="338" t="s">
        <v>535</v>
      </c>
      <c r="C47" s="339" t="s">
        <v>48</v>
      </c>
      <c r="D47" s="370" t="s">
        <v>2059</v>
      </c>
      <c r="E47" s="349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4.25" customHeight="1">
      <c r="A48" s="332">
        <v>43</v>
      </c>
      <c r="B48" s="338" t="s">
        <v>537</v>
      </c>
      <c r="C48" s="339" t="s">
        <v>48</v>
      </c>
      <c r="D48" s="370" t="s">
        <v>2059</v>
      </c>
      <c r="E48" s="349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4.25" customHeight="1">
      <c r="A49" s="332">
        <v>44</v>
      </c>
      <c r="B49" s="338" t="s">
        <v>539</v>
      </c>
      <c r="C49" s="339" t="s">
        <v>48</v>
      </c>
      <c r="D49" s="370" t="s">
        <v>2141</v>
      </c>
      <c r="E49" s="349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4.25" customHeight="1">
      <c r="A50" s="332">
        <v>45</v>
      </c>
      <c r="B50" s="338" t="s">
        <v>486</v>
      </c>
      <c r="C50" s="339" t="s">
        <v>48</v>
      </c>
      <c r="D50" s="370" t="s">
        <v>2141</v>
      </c>
      <c r="E50" s="349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4.25" customHeight="1">
      <c r="A51" s="332">
        <v>46</v>
      </c>
      <c r="B51" s="420" t="s">
        <v>595</v>
      </c>
      <c r="C51" s="339" t="s">
        <v>48</v>
      </c>
      <c r="D51" s="370" t="s">
        <v>2142</v>
      </c>
      <c r="E51" s="349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4.25" customHeight="1">
      <c r="A52" s="332">
        <v>47</v>
      </c>
      <c r="B52" s="338" t="s">
        <v>163</v>
      </c>
      <c r="C52" s="339" t="s">
        <v>48</v>
      </c>
      <c r="D52" s="370" t="s">
        <v>2141</v>
      </c>
      <c r="E52" s="349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4.25" customHeight="1">
      <c r="A53" s="332">
        <v>48</v>
      </c>
      <c r="B53" s="338" t="s">
        <v>353</v>
      </c>
      <c r="C53" s="339" t="s">
        <v>48</v>
      </c>
      <c r="D53" s="370" t="s">
        <v>2142</v>
      </c>
      <c r="E53" s="349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4.25" customHeight="1">
      <c r="A54" s="332">
        <v>49</v>
      </c>
      <c r="B54" s="338" t="s">
        <v>145</v>
      </c>
      <c r="C54" s="339" t="s">
        <v>81</v>
      </c>
      <c r="D54" s="370" t="s">
        <v>2141</v>
      </c>
      <c r="E54" s="349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4.25" customHeight="1">
      <c r="A55" s="332">
        <v>50</v>
      </c>
      <c r="B55" s="338" t="s">
        <v>493</v>
      </c>
      <c r="C55" s="339" t="s">
        <v>81</v>
      </c>
      <c r="D55" s="370" t="s">
        <v>2201</v>
      </c>
      <c r="E55" s="349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4.25" customHeight="1">
      <c r="A56" s="332">
        <v>51</v>
      </c>
      <c r="B56" s="338" t="s">
        <v>490</v>
      </c>
      <c r="C56" s="339" t="s">
        <v>81</v>
      </c>
      <c r="D56" s="370" t="s">
        <v>2201</v>
      </c>
      <c r="E56" s="349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4.25" customHeight="1">
      <c r="A57" s="332">
        <v>52</v>
      </c>
      <c r="B57" s="338" t="s">
        <v>513</v>
      </c>
      <c r="C57" s="339" t="s">
        <v>81</v>
      </c>
      <c r="D57" s="370" t="s">
        <v>2201</v>
      </c>
      <c r="E57" s="349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4.25" customHeight="1">
      <c r="A58" s="332">
        <v>53</v>
      </c>
      <c r="B58" s="338" t="s">
        <v>511</v>
      </c>
      <c r="C58" s="339" t="s">
        <v>81</v>
      </c>
      <c r="D58" s="370" t="s">
        <v>2201</v>
      </c>
      <c r="E58" s="349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4.25" customHeight="1">
      <c r="A59" s="332">
        <v>54</v>
      </c>
      <c r="B59" s="338" t="s">
        <v>510</v>
      </c>
      <c r="C59" s="339" t="s">
        <v>81</v>
      </c>
      <c r="D59" s="370" t="s">
        <v>2057</v>
      </c>
      <c r="E59" s="349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4.25" customHeight="1">
      <c r="A60" s="332">
        <v>55</v>
      </c>
      <c r="B60" s="338" t="s">
        <v>516</v>
      </c>
      <c r="C60" s="339" t="s">
        <v>81</v>
      </c>
      <c r="D60" s="370" t="s">
        <v>2057</v>
      </c>
      <c r="E60" s="349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4.25" customHeight="1">
      <c r="A61" s="332">
        <v>56</v>
      </c>
      <c r="B61" s="338" t="s">
        <v>506</v>
      </c>
      <c r="C61" s="339" t="s">
        <v>81</v>
      </c>
      <c r="D61" s="370" t="s">
        <v>2201</v>
      </c>
      <c r="E61" s="349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4.25" customHeight="1">
      <c r="A62" s="332">
        <v>57</v>
      </c>
      <c r="B62" s="338" t="s">
        <v>509</v>
      </c>
      <c r="C62" s="339" t="s">
        <v>81</v>
      </c>
      <c r="D62" s="370" t="s">
        <v>2201</v>
      </c>
      <c r="E62" s="349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4.25" customHeight="1">
      <c r="A63" s="332">
        <v>58</v>
      </c>
      <c r="B63" s="338" t="s">
        <v>145</v>
      </c>
      <c r="C63" s="339" t="s">
        <v>81</v>
      </c>
      <c r="D63" s="370" t="s">
        <v>2141</v>
      </c>
      <c r="E63" s="349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4.25" customHeight="1">
      <c r="A64" s="332">
        <v>59</v>
      </c>
      <c r="B64" s="338" t="s">
        <v>550</v>
      </c>
      <c r="C64" s="339" t="s">
        <v>81</v>
      </c>
      <c r="D64" s="370" t="s">
        <v>2057</v>
      </c>
      <c r="E64" s="349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4.25" customHeight="1">
      <c r="A65" s="332">
        <v>60</v>
      </c>
      <c r="B65" s="338" t="s">
        <v>495</v>
      </c>
      <c r="C65" s="339" t="s">
        <v>81</v>
      </c>
      <c r="D65" s="370" t="s">
        <v>2201</v>
      </c>
      <c r="E65" s="349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4.25" customHeight="1">
      <c r="A66" s="332">
        <v>61</v>
      </c>
      <c r="B66" s="338" t="s">
        <v>497</v>
      </c>
      <c r="C66" s="339" t="s">
        <v>81</v>
      </c>
      <c r="D66" s="370" t="s">
        <v>2201</v>
      </c>
      <c r="E66" s="349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4.25" customHeight="1">
      <c r="A67" s="332">
        <v>62</v>
      </c>
      <c r="B67" s="338" t="s">
        <v>517</v>
      </c>
      <c r="C67" s="339" t="s">
        <v>81</v>
      </c>
      <c r="D67" s="375" t="s">
        <v>2201</v>
      </c>
      <c r="E67" s="349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4.25" customHeight="1">
      <c r="A68" s="332">
        <v>63</v>
      </c>
      <c r="B68" s="417" t="s">
        <v>479</v>
      </c>
      <c r="C68" s="339" t="s">
        <v>81</v>
      </c>
      <c r="D68" s="375" t="s">
        <v>2057</v>
      </c>
      <c r="E68" s="349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4.25" customHeight="1">
      <c r="A69" s="332">
        <v>64</v>
      </c>
      <c r="B69" s="338" t="s">
        <v>531</v>
      </c>
      <c r="C69" s="339" t="s">
        <v>81</v>
      </c>
      <c r="D69" s="370" t="s">
        <v>2201</v>
      </c>
      <c r="E69" s="349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4.25" customHeight="1">
      <c r="A70" s="332">
        <v>65</v>
      </c>
      <c r="B70" s="338" t="s">
        <v>518</v>
      </c>
      <c r="C70" s="339" t="s">
        <v>81</v>
      </c>
      <c r="D70" s="370" t="s">
        <v>2059</v>
      </c>
      <c r="E70" s="349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4.25" customHeight="1">
      <c r="A71" s="332">
        <v>66</v>
      </c>
      <c r="B71" s="338" t="s">
        <v>533</v>
      </c>
      <c r="C71" s="339" t="s">
        <v>81</v>
      </c>
      <c r="D71" s="370" t="s">
        <v>2057</v>
      </c>
      <c r="E71" s="349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4.25" customHeight="1">
      <c r="A72" s="332">
        <v>67</v>
      </c>
      <c r="B72" s="338" t="s">
        <v>482</v>
      </c>
      <c r="C72" s="339" t="s">
        <v>81</v>
      </c>
      <c r="D72" s="370" t="s">
        <v>2057</v>
      </c>
      <c r="E72" s="349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4.25" customHeight="1">
      <c r="A73" s="332">
        <v>68</v>
      </c>
      <c r="B73" s="338" t="s">
        <v>529</v>
      </c>
      <c r="C73" s="339" t="s">
        <v>81</v>
      </c>
      <c r="D73" s="370" t="s">
        <v>2059</v>
      </c>
      <c r="E73" s="349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4.25" customHeight="1">
      <c r="A74" s="332">
        <v>69</v>
      </c>
      <c r="B74" s="338" t="s">
        <v>537</v>
      </c>
      <c r="C74" s="339" t="s">
        <v>81</v>
      </c>
      <c r="D74" s="370" t="s">
        <v>2059</v>
      </c>
      <c r="E74" s="349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4.25" customHeight="1">
      <c r="A75" s="332">
        <v>70</v>
      </c>
      <c r="B75" s="338" t="s">
        <v>535</v>
      </c>
      <c r="C75" s="339" t="s">
        <v>81</v>
      </c>
      <c r="D75" s="370" t="s">
        <v>2059</v>
      </c>
      <c r="E75" s="349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4.25" customHeight="1">
      <c r="A76" s="332">
        <v>71</v>
      </c>
      <c r="B76" s="338" t="s">
        <v>471</v>
      </c>
      <c r="C76" s="339" t="s">
        <v>81</v>
      </c>
      <c r="D76" s="370" t="s">
        <v>2057</v>
      </c>
      <c r="E76" s="349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4.25" customHeight="1">
      <c r="A77" s="332">
        <v>72</v>
      </c>
      <c r="B77" s="338" t="s">
        <v>197</v>
      </c>
      <c r="C77" s="370" t="s">
        <v>141</v>
      </c>
      <c r="D77" s="375" t="s">
        <v>2141</v>
      </c>
      <c r="E77" s="349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4.25" customHeight="1">
      <c r="A78" s="332">
        <v>73</v>
      </c>
      <c r="B78" s="417" t="s">
        <v>560</v>
      </c>
      <c r="C78" s="370" t="s">
        <v>141</v>
      </c>
      <c r="D78" s="375" t="s">
        <v>2141</v>
      </c>
      <c r="E78" s="349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4.25" customHeight="1">
      <c r="A79" s="332">
        <v>74</v>
      </c>
      <c r="B79" s="338" t="s">
        <v>506</v>
      </c>
      <c r="C79" s="370" t="s">
        <v>141</v>
      </c>
      <c r="D79" s="375" t="s">
        <v>2201</v>
      </c>
      <c r="E79" s="349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4.25" customHeight="1">
      <c r="A80" s="332">
        <v>75</v>
      </c>
      <c r="B80" s="338" t="s">
        <v>509</v>
      </c>
      <c r="C80" s="370" t="s">
        <v>141</v>
      </c>
      <c r="D80" s="375" t="s">
        <v>2201</v>
      </c>
      <c r="E80" s="349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4.25" customHeight="1">
      <c r="A81" s="332">
        <v>76</v>
      </c>
      <c r="B81" s="338" t="s">
        <v>510</v>
      </c>
      <c r="C81" s="370" t="s">
        <v>141</v>
      </c>
      <c r="D81" s="375" t="s">
        <v>2057</v>
      </c>
      <c r="E81" s="349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4.25" customHeight="1">
      <c r="A82" s="332">
        <v>77</v>
      </c>
      <c r="B82" s="338" t="s">
        <v>516</v>
      </c>
      <c r="C82" s="370" t="s">
        <v>141</v>
      </c>
      <c r="D82" s="375" t="s">
        <v>2057</v>
      </c>
      <c r="E82" s="349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4.25" customHeight="1">
      <c r="A83" s="332">
        <v>78</v>
      </c>
      <c r="B83" s="338" t="s">
        <v>535</v>
      </c>
      <c r="C83" s="370" t="s">
        <v>141</v>
      </c>
      <c r="D83" s="375" t="s">
        <v>2059</v>
      </c>
      <c r="E83" s="349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4.25" customHeight="1">
      <c r="A84" s="332">
        <v>79</v>
      </c>
      <c r="B84" s="338" t="s">
        <v>518</v>
      </c>
      <c r="C84" s="370" t="s">
        <v>141</v>
      </c>
      <c r="D84" s="375" t="s">
        <v>2059</v>
      </c>
      <c r="E84" s="349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4.25" customHeight="1">
      <c r="A85" s="332">
        <v>80</v>
      </c>
      <c r="B85" s="338" t="s">
        <v>479</v>
      </c>
      <c r="C85" s="370" t="s">
        <v>141</v>
      </c>
      <c r="D85" s="375" t="s">
        <v>2057</v>
      </c>
      <c r="E85" s="349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4.25" customHeight="1">
      <c r="A86" s="332">
        <v>81</v>
      </c>
      <c r="B86" s="338" t="s">
        <v>537</v>
      </c>
      <c r="C86" s="370" t="s">
        <v>141</v>
      </c>
      <c r="D86" s="375" t="s">
        <v>2059</v>
      </c>
      <c r="E86" s="349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4.25" customHeight="1">
      <c r="A87" s="332">
        <v>82</v>
      </c>
      <c r="B87" s="338" t="s">
        <v>533</v>
      </c>
      <c r="C87" s="370" t="s">
        <v>141</v>
      </c>
      <c r="D87" s="375" t="s">
        <v>2057</v>
      </c>
      <c r="E87" s="349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4.25" customHeight="1">
      <c r="A88" s="332">
        <v>83</v>
      </c>
      <c r="B88" s="338" t="s">
        <v>471</v>
      </c>
      <c r="C88" s="370" t="s">
        <v>141</v>
      </c>
      <c r="D88" s="375" t="s">
        <v>2057</v>
      </c>
      <c r="E88" s="349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4.25" customHeight="1">
      <c r="A89" s="332">
        <v>84</v>
      </c>
      <c r="B89" s="338" t="s">
        <v>529</v>
      </c>
      <c r="C89" s="370" t="s">
        <v>141</v>
      </c>
      <c r="D89" s="375" t="s">
        <v>2059</v>
      </c>
      <c r="E89" s="349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4.25" customHeight="1">
      <c r="A90" s="332">
        <v>85</v>
      </c>
      <c r="B90" s="338" t="s">
        <v>486</v>
      </c>
      <c r="C90" s="370" t="s">
        <v>141</v>
      </c>
      <c r="D90" s="375" t="s">
        <v>2141</v>
      </c>
      <c r="E90" s="349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4.25" customHeight="1">
      <c r="A91" s="332">
        <v>86</v>
      </c>
      <c r="B91" s="338" t="s">
        <v>444</v>
      </c>
      <c r="C91" s="370" t="s">
        <v>167</v>
      </c>
      <c r="D91" s="375" t="s">
        <v>2141</v>
      </c>
      <c r="E91" s="349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4.25" customHeight="1">
      <c r="A92" s="332">
        <v>87</v>
      </c>
      <c r="B92" s="417" t="s">
        <v>560</v>
      </c>
      <c r="C92" s="370" t="s">
        <v>167</v>
      </c>
      <c r="D92" s="375" t="s">
        <v>2141</v>
      </c>
      <c r="E92" s="349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4.25" customHeight="1">
      <c r="A93" s="332">
        <v>88</v>
      </c>
      <c r="B93" s="338" t="s">
        <v>510</v>
      </c>
      <c r="C93" s="370" t="s">
        <v>167</v>
      </c>
      <c r="D93" s="375" t="s">
        <v>2057</v>
      </c>
      <c r="E93" s="349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4.25" customHeight="1">
      <c r="A94" s="332">
        <v>89</v>
      </c>
      <c r="B94" s="338" t="s">
        <v>535</v>
      </c>
      <c r="C94" s="370" t="s">
        <v>167</v>
      </c>
      <c r="D94" s="375" t="s">
        <v>2059</v>
      </c>
      <c r="E94" s="349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4.25" customHeight="1">
      <c r="A95" s="332">
        <v>90</v>
      </c>
      <c r="B95" s="338" t="s">
        <v>516</v>
      </c>
      <c r="C95" s="370" t="s">
        <v>167</v>
      </c>
      <c r="D95" s="375" t="s">
        <v>2057</v>
      </c>
      <c r="E95" s="349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4.25" customHeight="1">
      <c r="A96" s="332">
        <v>91</v>
      </c>
      <c r="B96" s="420" t="s">
        <v>518</v>
      </c>
      <c r="C96" s="406" t="s">
        <v>167</v>
      </c>
      <c r="D96" s="375" t="s">
        <v>2059</v>
      </c>
      <c r="E96" s="349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4.25" customHeight="1">
      <c r="A97" s="332">
        <v>92</v>
      </c>
      <c r="B97" s="420" t="s">
        <v>570</v>
      </c>
      <c r="C97" s="406" t="s">
        <v>167</v>
      </c>
      <c r="D97" s="375" t="s">
        <v>2161</v>
      </c>
      <c r="E97" s="349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4.25" customHeight="1">
      <c r="A98" s="332">
        <v>93</v>
      </c>
      <c r="B98" s="420" t="s">
        <v>573</v>
      </c>
      <c r="C98" s="406" t="s">
        <v>167</v>
      </c>
      <c r="D98" s="375" t="s">
        <v>2161</v>
      </c>
      <c r="E98" s="349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4.25" customHeight="1">
      <c r="A99" s="332">
        <v>94</v>
      </c>
      <c r="B99" s="420" t="s">
        <v>575</v>
      </c>
      <c r="C99" s="406" t="s">
        <v>167</v>
      </c>
      <c r="D99" s="375" t="s">
        <v>2161</v>
      </c>
      <c r="E99" s="349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4.25" customHeight="1">
      <c r="A100" s="332">
        <v>95</v>
      </c>
      <c r="B100" s="420" t="s">
        <v>313</v>
      </c>
      <c r="C100" s="406" t="s">
        <v>167</v>
      </c>
      <c r="D100" s="375" t="s">
        <v>2141</v>
      </c>
      <c r="E100" s="349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4.25" customHeight="1">
      <c r="A101" s="332">
        <v>96</v>
      </c>
      <c r="B101" s="420" t="s">
        <v>529</v>
      </c>
      <c r="C101" s="406" t="s">
        <v>167</v>
      </c>
      <c r="D101" s="375" t="s">
        <v>2059</v>
      </c>
      <c r="E101" s="349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4.25" customHeight="1">
      <c r="A102" s="332">
        <v>97</v>
      </c>
      <c r="B102" s="417" t="s">
        <v>560</v>
      </c>
      <c r="C102" s="406" t="s">
        <v>222</v>
      </c>
      <c r="D102" s="375" t="s">
        <v>2141</v>
      </c>
      <c r="E102" s="349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4.25" customHeight="1">
      <c r="A103" s="332">
        <v>98</v>
      </c>
      <c r="B103" s="420" t="s">
        <v>473</v>
      </c>
      <c r="C103" s="406" t="s">
        <v>222</v>
      </c>
      <c r="D103" s="375" t="s">
        <v>2142</v>
      </c>
      <c r="E103" s="349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4.25" customHeight="1">
      <c r="A104" s="332">
        <v>99</v>
      </c>
      <c r="B104" s="420" t="s">
        <v>516</v>
      </c>
      <c r="C104" s="406" t="s">
        <v>222</v>
      </c>
      <c r="D104" s="375" t="s">
        <v>2057</v>
      </c>
      <c r="E104" s="349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4.25" customHeight="1">
      <c r="A105" s="332">
        <v>100</v>
      </c>
      <c r="B105" s="420" t="s">
        <v>581</v>
      </c>
      <c r="C105" s="406" t="s">
        <v>222</v>
      </c>
      <c r="D105" s="370" t="s">
        <v>2061</v>
      </c>
      <c r="E105" s="349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4.25" customHeight="1">
      <c r="A106" s="332">
        <v>101</v>
      </c>
      <c r="B106" s="420" t="s">
        <v>583</v>
      </c>
      <c r="C106" s="406" t="s">
        <v>222</v>
      </c>
      <c r="D106" s="370" t="s">
        <v>2061</v>
      </c>
      <c r="E106" s="349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4.25" customHeight="1">
      <c r="A107" s="332">
        <v>102</v>
      </c>
      <c r="B107" s="420" t="s">
        <v>584</v>
      </c>
      <c r="C107" s="406" t="s">
        <v>222</v>
      </c>
      <c r="D107" s="370" t="s">
        <v>2061</v>
      </c>
      <c r="E107" s="349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4.25" customHeight="1">
      <c r="A108" s="332">
        <v>103</v>
      </c>
      <c r="B108" s="420" t="s">
        <v>586</v>
      </c>
      <c r="C108" s="406" t="s">
        <v>222</v>
      </c>
      <c r="D108" s="370" t="s">
        <v>2061</v>
      </c>
      <c r="E108" s="349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4.25" customHeight="1">
      <c r="A109" s="332">
        <v>104</v>
      </c>
      <c r="B109" s="420" t="s">
        <v>587</v>
      </c>
      <c r="C109" s="406" t="s">
        <v>222</v>
      </c>
      <c r="D109" s="375" t="s">
        <v>2063</v>
      </c>
      <c r="E109" s="349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4.25" customHeight="1">
      <c r="A110" s="332">
        <v>105</v>
      </c>
      <c r="B110" s="420" t="s">
        <v>510</v>
      </c>
      <c r="C110" s="406" t="s">
        <v>222</v>
      </c>
      <c r="D110" s="375" t="s">
        <v>2057</v>
      </c>
      <c r="E110" s="349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4.25" customHeight="1">
      <c r="A111" s="332">
        <v>106</v>
      </c>
      <c r="B111" s="420" t="s">
        <v>581</v>
      </c>
      <c r="C111" s="339" t="s">
        <v>271</v>
      </c>
      <c r="D111" s="375" t="s">
        <v>2201</v>
      </c>
      <c r="E111" s="349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4.25" customHeight="1">
      <c r="A112" s="332">
        <v>107</v>
      </c>
      <c r="B112" s="420" t="s">
        <v>583</v>
      </c>
      <c r="C112" s="339" t="s">
        <v>271</v>
      </c>
      <c r="D112" s="375" t="s">
        <v>2201</v>
      </c>
      <c r="E112" s="349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4.25" customHeight="1">
      <c r="A113" s="332">
        <v>108</v>
      </c>
      <c r="B113" s="420" t="s">
        <v>584</v>
      </c>
      <c r="C113" s="339" t="s">
        <v>271</v>
      </c>
      <c r="D113" s="375" t="s">
        <v>2201</v>
      </c>
      <c r="E113" s="349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4.25" customHeight="1">
      <c r="A114" s="332">
        <v>109</v>
      </c>
      <c r="B114" s="420" t="s">
        <v>586</v>
      </c>
      <c r="C114" s="339" t="s">
        <v>271</v>
      </c>
      <c r="D114" s="375" t="s">
        <v>2201</v>
      </c>
      <c r="E114" s="349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4.25" customHeight="1">
      <c r="A115" s="332">
        <v>110</v>
      </c>
      <c r="B115" s="420" t="s">
        <v>593</v>
      </c>
      <c r="C115" s="339" t="s">
        <v>271</v>
      </c>
      <c r="D115" s="375" t="s">
        <v>2141</v>
      </c>
      <c r="E115" s="349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14.25" customHeight="1">
      <c r="A116" s="332">
        <v>111</v>
      </c>
      <c r="B116" s="420" t="s">
        <v>594</v>
      </c>
      <c r="C116" s="339" t="s">
        <v>271</v>
      </c>
      <c r="D116" s="375" t="s">
        <v>2141</v>
      </c>
      <c r="E116" s="349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4.25" customHeight="1">
      <c r="A117" s="332">
        <v>112</v>
      </c>
      <c r="B117" s="420" t="s">
        <v>595</v>
      </c>
      <c r="C117" s="339" t="s">
        <v>271</v>
      </c>
      <c r="D117" s="375" t="s">
        <v>2141</v>
      </c>
      <c r="E117" s="349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4.25" customHeight="1">
      <c r="A118" s="332">
        <v>113</v>
      </c>
      <c r="B118" s="420" t="s">
        <v>596</v>
      </c>
      <c r="C118" s="339" t="s">
        <v>271</v>
      </c>
      <c r="D118" s="375" t="s">
        <v>2141</v>
      </c>
      <c r="E118" s="349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4.25" customHeight="1">
      <c r="A119" s="332">
        <v>114</v>
      </c>
      <c r="B119" s="420" t="s">
        <v>597</v>
      </c>
      <c r="C119" s="339" t="s">
        <v>271</v>
      </c>
      <c r="D119" s="375" t="s">
        <v>2242</v>
      </c>
      <c r="E119" s="349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4.25" customHeight="1">
      <c r="A120" s="332">
        <v>115</v>
      </c>
      <c r="B120" s="420" t="s">
        <v>599</v>
      </c>
      <c r="C120" s="339" t="s">
        <v>271</v>
      </c>
      <c r="D120" s="375" t="s">
        <v>2242</v>
      </c>
      <c r="E120" s="349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4.25" customHeight="1">
      <c r="A121" s="332">
        <v>116</v>
      </c>
      <c r="B121" s="420" t="s">
        <v>600</v>
      </c>
      <c r="C121" s="339" t="s">
        <v>271</v>
      </c>
      <c r="D121" s="375" t="s">
        <v>2242</v>
      </c>
      <c r="E121" s="349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4.25" customHeight="1">
      <c r="A122" s="332">
        <v>117</v>
      </c>
      <c r="B122" s="420" t="s">
        <v>601</v>
      </c>
      <c r="C122" s="339" t="s">
        <v>271</v>
      </c>
      <c r="D122" s="375" t="s">
        <v>2242</v>
      </c>
      <c r="E122" s="349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4.25" customHeight="1">
      <c r="A123" s="332">
        <v>118</v>
      </c>
      <c r="B123" s="338" t="s">
        <v>602</v>
      </c>
      <c r="C123" s="339" t="s">
        <v>271</v>
      </c>
      <c r="D123" s="375" t="s">
        <v>2242</v>
      </c>
      <c r="E123" s="349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4.25" customHeight="1">
      <c r="A124" s="332">
        <v>119</v>
      </c>
      <c r="B124" s="338" t="s">
        <v>603</v>
      </c>
      <c r="C124" s="339" t="s">
        <v>271</v>
      </c>
      <c r="D124" s="375" t="s">
        <v>2242</v>
      </c>
      <c r="E124" s="349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4.25" customHeight="1">
      <c r="A125" s="332">
        <v>120</v>
      </c>
      <c r="B125" s="420" t="s">
        <v>604</v>
      </c>
      <c r="C125" s="339" t="s">
        <v>271</v>
      </c>
      <c r="D125" s="375" t="s">
        <v>2242</v>
      </c>
      <c r="E125" s="349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4.25" customHeight="1">
      <c r="A126" s="332">
        <v>121</v>
      </c>
      <c r="B126" s="420" t="s">
        <v>605</v>
      </c>
      <c r="C126" s="339" t="s">
        <v>271</v>
      </c>
      <c r="D126" s="375" t="s">
        <v>2242</v>
      </c>
      <c r="E126" s="349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4.25" customHeight="1">
      <c r="A127" s="332">
        <v>122</v>
      </c>
      <c r="B127" s="338" t="s">
        <v>369</v>
      </c>
      <c r="C127" s="339" t="s">
        <v>271</v>
      </c>
      <c r="D127" s="375" t="s">
        <v>2242</v>
      </c>
      <c r="E127" s="349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4.25" customHeight="1">
      <c r="A128" s="332">
        <v>123</v>
      </c>
      <c r="B128" s="338" t="s">
        <v>606</v>
      </c>
      <c r="C128" s="339" t="s">
        <v>271</v>
      </c>
      <c r="D128" s="375" t="s">
        <v>2242</v>
      </c>
      <c r="E128" s="349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4.25" customHeight="1">
      <c r="A129" s="332">
        <v>124</v>
      </c>
      <c r="B129" s="420" t="s">
        <v>341</v>
      </c>
      <c r="C129" s="339" t="s">
        <v>271</v>
      </c>
      <c r="D129" s="375" t="s">
        <v>2242</v>
      </c>
      <c r="E129" s="349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4.25" customHeight="1">
      <c r="A130" s="332">
        <v>125</v>
      </c>
      <c r="B130" s="420" t="s">
        <v>607</v>
      </c>
      <c r="C130" s="339" t="s">
        <v>271</v>
      </c>
      <c r="D130" s="375" t="s">
        <v>2242</v>
      </c>
      <c r="E130" s="349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4.25" customHeight="1">
      <c r="A131" s="332">
        <v>126</v>
      </c>
      <c r="B131" s="338" t="s">
        <v>608</v>
      </c>
      <c r="C131" s="339" t="s">
        <v>271</v>
      </c>
      <c r="D131" s="375" t="s">
        <v>2242</v>
      </c>
      <c r="E131" s="349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4.25" customHeight="1">
      <c r="A132" s="332">
        <v>127</v>
      </c>
      <c r="B132" s="420" t="s">
        <v>609</v>
      </c>
      <c r="C132" s="339" t="s">
        <v>271</v>
      </c>
      <c r="D132" s="375" t="s">
        <v>2242</v>
      </c>
      <c r="E132" s="349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4.25" customHeight="1">
      <c r="A133" s="332">
        <v>128</v>
      </c>
      <c r="B133" s="420" t="s">
        <v>376</v>
      </c>
      <c r="C133" s="339" t="s">
        <v>271</v>
      </c>
      <c r="D133" s="375" t="s">
        <v>2242</v>
      </c>
      <c r="E133" s="349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4.25" customHeight="1">
      <c r="A134" s="332">
        <v>129</v>
      </c>
      <c r="B134" s="420" t="s">
        <v>403</v>
      </c>
      <c r="C134" s="339" t="s">
        <v>271</v>
      </c>
      <c r="D134" s="375" t="s">
        <v>2242</v>
      </c>
      <c r="E134" s="349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4.25" customHeight="1">
      <c r="A135" s="332">
        <v>130</v>
      </c>
      <c r="B135" s="420" t="s">
        <v>610</v>
      </c>
      <c r="C135" s="339" t="s">
        <v>271</v>
      </c>
      <c r="D135" s="375" t="s">
        <v>2242</v>
      </c>
      <c r="E135" s="349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4.25" customHeight="1">
      <c r="A136" s="332">
        <v>131</v>
      </c>
      <c r="B136" s="420" t="s">
        <v>611</v>
      </c>
      <c r="C136" s="339" t="s">
        <v>271</v>
      </c>
      <c r="D136" s="375" t="s">
        <v>2242</v>
      </c>
      <c r="E136" s="349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4.25" customHeight="1">
      <c r="A137" s="332">
        <v>132</v>
      </c>
      <c r="B137" s="420" t="s">
        <v>612</v>
      </c>
      <c r="C137" s="339" t="s">
        <v>271</v>
      </c>
      <c r="D137" s="375" t="s">
        <v>2222</v>
      </c>
      <c r="E137" s="349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4.25" customHeight="1">
      <c r="A138" s="332">
        <v>133</v>
      </c>
      <c r="B138" s="420" t="s">
        <v>614</v>
      </c>
      <c r="C138" s="339" t="s">
        <v>271</v>
      </c>
      <c r="D138" s="375" t="s">
        <v>2222</v>
      </c>
      <c r="E138" s="349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4.25" customHeight="1">
      <c r="A139" s="332">
        <v>134</v>
      </c>
      <c r="B139" s="420" t="s">
        <v>615</v>
      </c>
      <c r="C139" s="339" t="s">
        <v>271</v>
      </c>
      <c r="D139" s="375" t="s">
        <v>2222</v>
      </c>
      <c r="E139" s="349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4.25" customHeight="1">
      <c r="A140" s="332">
        <v>135</v>
      </c>
      <c r="B140" s="420" t="s">
        <v>616</v>
      </c>
      <c r="C140" s="339" t="s">
        <v>271</v>
      </c>
      <c r="D140" s="375" t="s">
        <v>2222</v>
      </c>
      <c r="E140" s="349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4.25" customHeight="1">
      <c r="A141" s="332">
        <v>136</v>
      </c>
      <c r="B141" s="420" t="s">
        <v>617</v>
      </c>
      <c r="C141" s="339" t="s">
        <v>271</v>
      </c>
      <c r="D141" s="375" t="s">
        <v>2222</v>
      </c>
      <c r="E141" s="349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4.25" customHeight="1">
      <c r="A142" s="332">
        <v>137</v>
      </c>
      <c r="B142" s="420" t="s">
        <v>618</v>
      </c>
      <c r="C142" s="339" t="s">
        <v>271</v>
      </c>
      <c r="D142" s="375" t="s">
        <v>2222</v>
      </c>
      <c r="E142" s="349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4.25" customHeight="1">
      <c r="A143" s="332">
        <v>138</v>
      </c>
      <c r="B143" s="420" t="s">
        <v>205</v>
      </c>
      <c r="C143" s="339" t="s">
        <v>271</v>
      </c>
      <c r="D143" s="375" t="s">
        <v>2222</v>
      </c>
      <c r="E143" s="349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4.25" customHeight="1">
      <c r="A144" s="332">
        <v>139</v>
      </c>
      <c r="B144" s="420" t="s">
        <v>619</v>
      </c>
      <c r="C144" s="339" t="s">
        <v>271</v>
      </c>
      <c r="D144" s="375" t="s">
        <v>2222</v>
      </c>
      <c r="E144" s="349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4.25" customHeight="1">
      <c r="A145" s="332">
        <v>140</v>
      </c>
      <c r="B145" s="420" t="s">
        <v>620</v>
      </c>
      <c r="C145" s="339" t="s">
        <v>271</v>
      </c>
      <c r="D145" s="375" t="s">
        <v>2222</v>
      </c>
      <c r="E145" s="349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4.25" customHeight="1">
      <c r="A146" s="332">
        <v>141</v>
      </c>
      <c r="B146" s="420" t="s">
        <v>587</v>
      </c>
      <c r="C146" s="339" t="s">
        <v>271</v>
      </c>
      <c r="D146" s="375" t="s">
        <v>2222</v>
      </c>
      <c r="E146" s="349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4.25" customHeight="1">
      <c r="A147" s="332">
        <v>142</v>
      </c>
      <c r="B147" s="420" t="s">
        <v>621</v>
      </c>
      <c r="C147" s="339" t="s">
        <v>271</v>
      </c>
      <c r="D147" s="375" t="s">
        <v>2222</v>
      </c>
      <c r="E147" s="349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4.25" customHeight="1">
      <c r="A148" s="332">
        <v>143</v>
      </c>
      <c r="B148" s="420" t="s">
        <v>622</v>
      </c>
      <c r="C148" s="339" t="s">
        <v>271</v>
      </c>
      <c r="D148" s="375" t="s">
        <v>2222</v>
      </c>
      <c r="E148" s="349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4.25" customHeight="1">
      <c r="A149" s="332">
        <v>144</v>
      </c>
      <c r="B149" s="420" t="s">
        <v>623</v>
      </c>
      <c r="C149" s="339" t="s">
        <v>271</v>
      </c>
      <c r="D149" s="375" t="s">
        <v>2222</v>
      </c>
      <c r="E149" s="349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4.25" customHeight="1">
      <c r="A150" s="332">
        <v>145</v>
      </c>
      <c r="B150" s="420" t="s">
        <v>624</v>
      </c>
      <c r="C150" s="339" t="s">
        <v>271</v>
      </c>
      <c r="D150" s="375" t="s">
        <v>2222</v>
      </c>
      <c r="E150" s="349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4.25" customHeight="1">
      <c r="A151" s="332">
        <v>146</v>
      </c>
      <c r="B151" s="420" t="s">
        <v>625</v>
      </c>
      <c r="C151" s="339" t="s">
        <v>271</v>
      </c>
      <c r="D151" s="375" t="s">
        <v>2222</v>
      </c>
      <c r="E151" s="349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4.25" customHeight="1">
      <c r="A152" s="332">
        <v>147</v>
      </c>
      <c r="B152" s="420" t="s">
        <v>626</v>
      </c>
      <c r="C152" s="339" t="s">
        <v>271</v>
      </c>
      <c r="D152" s="375" t="s">
        <v>2222</v>
      </c>
      <c r="E152" s="349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4.25" customHeight="1">
      <c r="A153" s="332">
        <v>148</v>
      </c>
      <c r="B153" s="420" t="s">
        <v>627</v>
      </c>
      <c r="C153" s="339" t="s">
        <v>271</v>
      </c>
      <c r="D153" s="375" t="s">
        <v>2222</v>
      </c>
      <c r="E153" s="349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4.25" customHeight="1">
      <c r="A154" s="332">
        <v>149</v>
      </c>
      <c r="B154" s="420" t="s">
        <v>628</v>
      </c>
      <c r="C154" s="339" t="s">
        <v>271</v>
      </c>
      <c r="D154" s="375" t="s">
        <v>2222</v>
      </c>
      <c r="E154" s="349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4.25" customHeight="1">
      <c r="A155" s="332">
        <v>150</v>
      </c>
      <c r="B155" s="420" t="s">
        <v>629</v>
      </c>
      <c r="C155" s="339" t="s">
        <v>271</v>
      </c>
      <c r="D155" s="375" t="s">
        <v>2222</v>
      </c>
      <c r="E155" s="349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4.25" customHeight="1">
      <c r="A156" s="332">
        <v>151</v>
      </c>
      <c r="B156" s="420" t="s">
        <v>630</v>
      </c>
      <c r="C156" s="339" t="s">
        <v>271</v>
      </c>
      <c r="D156" s="375" t="s">
        <v>2222</v>
      </c>
      <c r="E156" s="349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4.25" customHeight="1">
      <c r="A157" s="332">
        <v>152</v>
      </c>
      <c r="B157" s="420" t="s">
        <v>631</v>
      </c>
      <c r="C157" s="339" t="s">
        <v>271</v>
      </c>
      <c r="D157" s="375" t="s">
        <v>2222</v>
      </c>
      <c r="E157" s="349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4.25" customHeight="1">
      <c r="A158" s="332">
        <v>153</v>
      </c>
      <c r="B158" s="420" t="s">
        <v>632</v>
      </c>
      <c r="C158" s="339" t="s">
        <v>271</v>
      </c>
      <c r="D158" s="375" t="s">
        <v>2222</v>
      </c>
      <c r="E158" s="349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4.25" customHeight="1">
      <c r="A159" s="332">
        <v>154</v>
      </c>
      <c r="B159" s="420" t="s">
        <v>633</v>
      </c>
      <c r="C159" s="339" t="s">
        <v>271</v>
      </c>
      <c r="D159" s="375" t="s">
        <v>2222</v>
      </c>
      <c r="E159" s="349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4.25" customHeight="1">
      <c r="A160" s="332">
        <v>155</v>
      </c>
      <c r="B160" s="420" t="s">
        <v>634</v>
      </c>
      <c r="C160" s="339" t="s">
        <v>271</v>
      </c>
      <c r="D160" s="375" t="s">
        <v>2222</v>
      </c>
      <c r="E160" s="349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4.25" customHeight="1">
      <c r="A161" s="332">
        <v>156</v>
      </c>
      <c r="B161" s="420" t="s">
        <v>635</v>
      </c>
      <c r="C161" s="339" t="s">
        <v>271</v>
      </c>
      <c r="D161" s="375" t="s">
        <v>2222</v>
      </c>
      <c r="E161" s="349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4.25" customHeight="1">
      <c r="A162" s="332">
        <v>157</v>
      </c>
      <c r="B162" s="420" t="s">
        <v>636</v>
      </c>
      <c r="C162" s="339" t="s">
        <v>271</v>
      </c>
      <c r="D162" s="375" t="s">
        <v>2222</v>
      </c>
      <c r="E162" s="349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4.25" customHeight="1">
      <c r="A163" s="332">
        <v>158</v>
      </c>
      <c r="B163" s="420" t="s">
        <v>637</v>
      </c>
      <c r="C163" s="339" t="s">
        <v>271</v>
      </c>
      <c r="D163" s="375" t="s">
        <v>2222</v>
      </c>
      <c r="E163" s="349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4.25" customHeight="1">
      <c r="A164" s="332">
        <v>159</v>
      </c>
      <c r="B164" s="338" t="s">
        <v>210</v>
      </c>
      <c r="C164" s="339" t="s">
        <v>271</v>
      </c>
      <c r="D164" s="375" t="s">
        <v>2222</v>
      </c>
      <c r="E164" s="349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4.25" customHeight="1">
      <c r="A165" s="332">
        <v>160</v>
      </c>
      <c r="B165" s="338" t="s">
        <v>638</v>
      </c>
      <c r="C165" s="339" t="s">
        <v>271</v>
      </c>
      <c r="D165" s="375" t="s">
        <v>2222</v>
      </c>
      <c r="E165" s="349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4.25" customHeight="1">
      <c r="A166" s="332">
        <v>161</v>
      </c>
      <c r="B166" s="338" t="s">
        <v>597</v>
      </c>
      <c r="C166" s="339" t="s">
        <v>271</v>
      </c>
      <c r="D166" s="375" t="s">
        <v>2242</v>
      </c>
      <c r="E166" s="349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4.25" customHeight="1">
      <c r="A167" s="332">
        <v>162</v>
      </c>
      <c r="B167" s="338" t="s">
        <v>600</v>
      </c>
      <c r="C167" s="339" t="s">
        <v>271</v>
      </c>
      <c r="D167" s="375" t="s">
        <v>2242</v>
      </c>
      <c r="E167" s="349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4.25" customHeight="1">
      <c r="A168" s="332">
        <v>163</v>
      </c>
      <c r="B168" s="338" t="s">
        <v>599</v>
      </c>
      <c r="C168" s="339" t="s">
        <v>271</v>
      </c>
      <c r="D168" s="375" t="s">
        <v>2242</v>
      </c>
      <c r="E168" s="349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4.25" customHeight="1">
      <c r="A169" s="332">
        <v>164</v>
      </c>
      <c r="B169" s="338" t="s">
        <v>610</v>
      </c>
      <c r="C169" s="339" t="s">
        <v>271</v>
      </c>
      <c r="D169" s="375" t="s">
        <v>2242</v>
      </c>
      <c r="E169" s="349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4.25" customHeight="1">
      <c r="A170" s="332">
        <v>165</v>
      </c>
      <c r="B170" s="338" t="s">
        <v>403</v>
      </c>
      <c r="C170" s="339" t="s">
        <v>271</v>
      </c>
      <c r="D170" s="375" t="s">
        <v>2242</v>
      </c>
      <c r="E170" s="349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4.25" customHeight="1">
      <c r="A171" s="332">
        <v>166</v>
      </c>
      <c r="B171" s="338" t="s">
        <v>607</v>
      </c>
      <c r="C171" s="339" t="s">
        <v>271</v>
      </c>
      <c r="D171" s="375" t="s">
        <v>2242</v>
      </c>
      <c r="E171" s="349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4.25" customHeight="1">
      <c r="A172" s="332">
        <v>167</v>
      </c>
      <c r="B172" s="338" t="s">
        <v>611</v>
      </c>
      <c r="C172" s="339" t="s">
        <v>271</v>
      </c>
      <c r="D172" s="375" t="s">
        <v>2242</v>
      </c>
      <c r="E172" s="349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4.25" customHeight="1">
      <c r="A173" s="332">
        <v>168</v>
      </c>
      <c r="B173" s="338" t="s">
        <v>605</v>
      </c>
      <c r="C173" s="339" t="s">
        <v>271</v>
      </c>
      <c r="D173" s="375" t="s">
        <v>2242</v>
      </c>
      <c r="E173" s="349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4.25" customHeight="1">
      <c r="A174" s="332">
        <v>169</v>
      </c>
      <c r="B174" s="338" t="s">
        <v>369</v>
      </c>
      <c r="C174" s="339" t="s">
        <v>271</v>
      </c>
      <c r="D174" s="375" t="s">
        <v>2242</v>
      </c>
      <c r="E174" s="349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4.25" customHeight="1">
      <c r="A175" s="332">
        <v>170</v>
      </c>
      <c r="B175" s="338" t="s">
        <v>609</v>
      </c>
      <c r="C175" s="339" t="s">
        <v>271</v>
      </c>
      <c r="D175" s="375" t="s">
        <v>2242</v>
      </c>
      <c r="E175" s="349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4.25" customHeight="1">
      <c r="A176" s="332">
        <v>171</v>
      </c>
      <c r="B176" s="338" t="s">
        <v>606</v>
      </c>
      <c r="C176" s="339" t="s">
        <v>271</v>
      </c>
      <c r="D176" s="375" t="s">
        <v>2242</v>
      </c>
      <c r="E176" s="349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4.25" customHeight="1">
      <c r="A177" s="332">
        <v>172</v>
      </c>
      <c r="B177" s="338" t="s">
        <v>376</v>
      </c>
      <c r="C177" s="339" t="s">
        <v>271</v>
      </c>
      <c r="D177" s="375" t="s">
        <v>2242</v>
      </c>
      <c r="E177" s="349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4.25" customHeight="1">
      <c r="A178" s="332">
        <v>173</v>
      </c>
      <c r="B178" s="338" t="s">
        <v>608</v>
      </c>
      <c r="C178" s="339" t="s">
        <v>271</v>
      </c>
      <c r="D178" s="375" t="s">
        <v>2242</v>
      </c>
      <c r="E178" s="349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4.25" customHeight="1">
      <c r="A179" s="332">
        <v>174</v>
      </c>
      <c r="B179" s="338" t="s">
        <v>640</v>
      </c>
      <c r="C179" s="339" t="s">
        <v>271</v>
      </c>
      <c r="D179" s="375" t="s">
        <v>2242</v>
      </c>
      <c r="E179" s="349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4.25" customHeight="1">
      <c r="A180" s="332">
        <v>175</v>
      </c>
      <c r="B180" s="338" t="s">
        <v>641</v>
      </c>
      <c r="C180" s="339" t="s">
        <v>271</v>
      </c>
      <c r="D180" s="375" t="s">
        <v>2242</v>
      </c>
      <c r="E180" s="349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4.25" customHeight="1">
      <c r="A181" s="332">
        <v>176</v>
      </c>
      <c r="B181" s="338" t="s">
        <v>495</v>
      </c>
      <c r="C181" s="339" t="s">
        <v>271</v>
      </c>
      <c r="D181" s="375" t="s">
        <v>2242</v>
      </c>
      <c r="E181" s="349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4.25" customHeight="1">
      <c r="A182" s="332">
        <v>177</v>
      </c>
      <c r="B182" s="338" t="s">
        <v>517</v>
      </c>
      <c r="C182" s="339" t="s">
        <v>271</v>
      </c>
      <c r="D182" s="375" t="s">
        <v>2242</v>
      </c>
      <c r="E182" s="349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4.25" customHeight="1">
      <c r="A183" s="332">
        <v>178</v>
      </c>
      <c r="B183" s="338" t="s">
        <v>642</v>
      </c>
      <c r="C183" s="339" t="s">
        <v>271</v>
      </c>
      <c r="D183" s="375" t="s">
        <v>2242</v>
      </c>
      <c r="E183" s="349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4.25" customHeight="1">
      <c r="A184" s="332">
        <v>179</v>
      </c>
      <c r="B184" s="338" t="s">
        <v>643</v>
      </c>
      <c r="C184" s="339" t="s">
        <v>271</v>
      </c>
      <c r="D184" s="375" t="s">
        <v>2242</v>
      </c>
      <c r="E184" s="349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4.25" customHeight="1">
      <c r="A185" s="332">
        <v>180</v>
      </c>
      <c r="B185" s="338" t="s">
        <v>602</v>
      </c>
      <c r="C185" s="339" t="s">
        <v>271</v>
      </c>
      <c r="D185" s="375" t="s">
        <v>2242</v>
      </c>
      <c r="E185" s="349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4.25" customHeight="1">
      <c r="A186" s="332">
        <v>181</v>
      </c>
      <c r="B186" s="338" t="s">
        <v>601</v>
      </c>
      <c r="C186" s="339" t="s">
        <v>271</v>
      </c>
      <c r="D186" s="375" t="s">
        <v>2242</v>
      </c>
      <c r="E186" s="349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4.25" customHeight="1">
      <c r="A187" s="332">
        <v>182</v>
      </c>
      <c r="B187" s="338" t="s">
        <v>41</v>
      </c>
      <c r="C187" s="339" t="s">
        <v>271</v>
      </c>
      <c r="D187" s="375" t="s">
        <v>2242</v>
      </c>
      <c r="E187" s="349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4.25" customHeight="1">
      <c r="A188" s="332">
        <v>183</v>
      </c>
      <c r="B188" s="338" t="s">
        <v>644</v>
      </c>
      <c r="C188" s="339" t="s">
        <v>271</v>
      </c>
      <c r="D188" s="375" t="s">
        <v>2242</v>
      </c>
      <c r="E188" s="349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4.25" customHeight="1">
      <c r="A189" s="332">
        <v>184</v>
      </c>
      <c r="B189" s="338" t="s">
        <v>603</v>
      </c>
      <c r="C189" s="339" t="s">
        <v>271</v>
      </c>
      <c r="D189" s="375" t="s">
        <v>2242</v>
      </c>
      <c r="E189" s="349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4.25" customHeight="1">
      <c r="A190" s="332">
        <v>185</v>
      </c>
      <c r="B190" s="338" t="s">
        <v>645</v>
      </c>
      <c r="C190" s="339" t="s">
        <v>271</v>
      </c>
      <c r="D190" s="375" t="s">
        <v>2242</v>
      </c>
      <c r="E190" s="349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14.25" customHeight="1">
      <c r="A191" s="332">
        <v>186</v>
      </c>
      <c r="B191" s="338" t="s">
        <v>341</v>
      </c>
      <c r="C191" s="339" t="s">
        <v>271</v>
      </c>
      <c r="D191" s="375" t="s">
        <v>2242</v>
      </c>
      <c r="E191" s="349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4.25" customHeight="1">
      <c r="A192" s="332">
        <v>187</v>
      </c>
      <c r="B192" s="338" t="s">
        <v>604</v>
      </c>
      <c r="C192" s="339" t="s">
        <v>271</v>
      </c>
      <c r="D192" s="375" t="s">
        <v>2242</v>
      </c>
      <c r="E192" s="349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14.25" customHeight="1">
      <c r="A193" s="332">
        <v>188</v>
      </c>
      <c r="B193" s="338" t="s">
        <v>646</v>
      </c>
      <c r="C193" s="339" t="s">
        <v>271</v>
      </c>
      <c r="D193" s="375" t="s">
        <v>2242</v>
      </c>
      <c r="E193" s="349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4.25" customHeight="1">
      <c r="A194" s="332">
        <v>189</v>
      </c>
      <c r="B194" s="338" t="s">
        <v>597</v>
      </c>
      <c r="C194" s="339" t="s">
        <v>271</v>
      </c>
      <c r="D194" s="375" t="s">
        <v>2242</v>
      </c>
      <c r="E194" s="349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4.25" customHeight="1">
      <c r="A195" s="332">
        <v>190</v>
      </c>
      <c r="B195" s="338" t="s">
        <v>599</v>
      </c>
      <c r="C195" s="339" t="s">
        <v>271</v>
      </c>
      <c r="D195" s="375" t="s">
        <v>2242</v>
      </c>
      <c r="E195" s="349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4.25" customHeight="1">
      <c r="A196" s="332">
        <v>191</v>
      </c>
      <c r="B196" s="338" t="s">
        <v>600</v>
      </c>
      <c r="C196" s="339" t="s">
        <v>271</v>
      </c>
      <c r="D196" s="375" t="s">
        <v>2242</v>
      </c>
      <c r="E196" s="349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4.25" customHeight="1">
      <c r="A197" s="332">
        <v>192</v>
      </c>
      <c r="B197" s="338" t="s">
        <v>41</v>
      </c>
      <c r="C197" s="339" t="s">
        <v>271</v>
      </c>
      <c r="D197" s="375" t="s">
        <v>2242</v>
      </c>
      <c r="E197" s="349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4.25" customHeight="1">
      <c r="A198" s="332">
        <v>193</v>
      </c>
      <c r="B198" s="338" t="s">
        <v>601</v>
      </c>
      <c r="C198" s="339" t="s">
        <v>271</v>
      </c>
      <c r="D198" s="375" t="s">
        <v>2242</v>
      </c>
      <c r="E198" s="349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4.25" customHeight="1">
      <c r="A199" s="332">
        <v>194</v>
      </c>
      <c r="B199" s="338" t="s">
        <v>643</v>
      </c>
      <c r="C199" s="339" t="s">
        <v>271</v>
      </c>
      <c r="D199" s="375" t="s">
        <v>2242</v>
      </c>
      <c r="E199" s="349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4.25" customHeight="1">
      <c r="A200" s="332">
        <v>195</v>
      </c>
      <c r="B200" s="338" t="s">
        <v>602</v>
      </c>
      <c r="C200" s="339" t="s">
        <v>271</v>
      </c>
      <c r="D200" s="375" t="s">
        <v>2242</v>
      </c>
      <c r="E200" s="349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4.25" customHeight="1">
      <c r="A201" s="332">
        <v>196</v>
      </c>
      <c r="B201" s="338" t="s">
        <v>646</v>
      </c>
      <c r="C201" s="339" t="s">
        <v>271</v>
      </c>
      <c r="D201" s="375" t="s">
        <v>2242</v>
      </c>
      <c r="E201" s="349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4.25" customHeight="1">
      <c r="A202" s="332">
        <v>197</v>
      </c>
      <c r="B202" s="338" t="s">
        <v>603</v>
      </c>
      <c r="C202" s="339" t="s">
        <v>271</v>
      </c>
      <c r="D202" s="375" t="s">
        <v>2242</v>
      </c>
      <c r="E202" s="349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4.25" customHeight="1">
      <c r="A203" s="332">
        <v>198</v>
      </c>
      <c r="B203" s="338" t="s">
        <v>604</v>
      </c>
      <c r="C203" s="339" t="s">
        <v>271</v>
      </c>
      <c r="D203" s="375" t="s">
        <v>2242</v>
      </c>
      <c r="E203" s="349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14.25" customHeight="1">
      <c r="A204" s="332">
        <v>199</v>
      </c>
      <c r="B204" s="338" t="s">
        <v>645</v>
      </c>
      <c r="C204" s="339" t="s">
        <v>271</v>
      </c>
      <c r="D204" s="375" t="s">
        <v>2242</v>
      </c>
      <c r="E204" s="349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14.25" customHeight="1">
      <c r="A205" s="332">
        <v>200</v>
      </c>
      <c r="B205" s="338" t="s">
        <v>495</v>
      </c>
      <c r="C205" s="339" t="s">
        <v>271</v>
      </c>
      <c r="D205" s="375" t="s">
        <v>2242</v>
      </c>
      <c r="E205" s="349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14.25" customHeight="1">
      <c r="A206" s="332">
        <v>201</v>
      </c>
      <c r="B206" s="338" t="s">
        <v>605</v>
      </c>
      <c r="C206" s="339" t="s">
        <v>271</v>
      </c>
      <c r="D206" s="375" t="s">
        <v>2242</v>
      </c>
      <c r="E206" s="349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14.25" customHeight="1">
      <c r="A207" s="332">
        <v>202</v>
      </c>
      <c r="B207" s="338" t="s">
        <v>369</v>
      </c>
      <c r="C207" s="339" t="s">
        <v>271</v>
      </c>
      <c r="D207" s="375" t="s">
        <v>2242</v>
      </c>
      <c r="E207" s="349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4.25" customHeight="1">
      <c r="A208" s="332">
        <v>203</v>
      </c>
      <c r="B208" s="338" t="s">
        <v>606</v>
      </c>
      <c r="C208" s="339" t="s">
        <v>271</v>
      </c>
      <c r="D208" s="375" t="s">
        <v>2242</v>
      </c>
      <c r="E208" s="349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4.25" customHeight="1">
      <c r="A209" s="332">
        <v>204</v>
      </c>
      <c r="B209" s="338" t="s">
        <v>517</v>
      </c>
      <c r="C209" s="339" t="s">
        <v>271</v>
      </c>
      <c r="D209" s="375" t="s">
        <v>2242</v>
      </c>
      <c r="E209" s="349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4.25" customHeight="1">
      <c r="A210" s="332">
        <v>205</v>
      </c>
      <c r="B210" s="338" t="s">
        <v>641</v>
      </c>
      <c r="C210" s="339" t="s">
        <v>271</v>
      </c>
      <c r="D210" s="375" t="s">
        <v>2242</v>
      </c>
      <c r="E210" s="349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4.25" customHeight="1">
      <c r="A211" s="332">
        <v>206</v>
      </c>
      <c r="B211" s="338" t="s">
        <v>341</v>
      </c>
      <c r="C211" s="339" t="s">
        <v>271</v>
      </c>
      <c r="D211" s="375" t="s">
        <v>2242</v>
      </c>
      <c r="E211" s="349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4.25" customHeight="1">
      <c r="A212" s="332">
        <v>207</v>
      </c>
      <c r="B212" s="338" t="s">
        <v>607</v>
      </c>
      <c r="C212" s="339" t="s">
        <v>271</v>
      </c>
      <c r="D212" s="375" t="s">
        <v>2242</v>
      </c>
      <c r="E212" s="349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4.25" customHeight="1">
      <c r="A213" s="332">
        <v>208</v>
      </c>
      <c r="B213" s="338" t="s">
        <v>608</v>
      </c>
      <c r="C213" s="339" t="s">
        <v>271</v>
      </c>
      <c r="D213" s="375" t="s">
        <v>2242</v>
      </c>
      <c r="E213" s="349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4.25" customHeight="1">
      <c r="A214" s="332">
        <v>209</v>
      </c>
      <c r="B214" s="338" t="s">
        <v>642</v>
      </c>
      <c r="C214" s="339" t="s">
        <v>271</v>
      </c>
      <c r="D214" s="375" t="s">
        <v>2242</v>
      </c>
      <c r="E214" s="349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4.25" customHeight="1">
      <c r="A215" s="332">
        <v>210</v>
      </c>
      <c r="B215" s="338" t="s">
        <v>609</v>
      </c>
      <c r="C215" s="339" t="s">
        <v>271</v>
      </c>
      <c r="D215" s="375" t="s">
        <v>2242</v>
      </c>
      <c r="E215" s="349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4.25" customHeight="1">
      <c r="A216" s="332">
        <v>211</v>
      </c>
      <c r="B216" s="338" t="s">
        <v>376</v>
      </c>
      <c r="C216" s="339" t="s">
        <v>271</v>
      </c>
      <c r="D216" s="375" t="s">
        <v>2242</v>
      </c>
      <c r="E216" s="349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4.25" customHeight="1">
      <c r="A217" s="332">
        <v>212</v>
      </c>
      <c r="B217" s="338" t="s">
        <v>403</v>
      </c>
      <c r="C217" s="339" t="s">
        <v>271</v>
      </c>
      <c r="D217" s="375" t="s">
        <v>2242</v>
      </c>
      <c r="E217" s="349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4.25" customHeight="1">
      <c r="A218" s="332">
        <v>213</v>
      </c>
      <c r="B218" s="338" t="s">
        <v>640</v>
      </c>
      <c r="C218" s="339" t="s">
        <v>271</v>
      </c>
      <c r="D218" s="375" t="s">
        <v>2242</v>
      </c>
      <c r="E218" s="349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4.25" customHeight="1">
      <c r="A219" s="332">
        <v>214</v>
      </c>
      <c r="B219" s="338" t="s">
        <v>644</v>
      </c>
      <c r="C219" s="339" t="s">
        <v>271</v>
      </c>
      <c r="D219" s="375" t="s">
        <v>2242</v>
      </c>
      <c r="E219" s="349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4.25" customHeight="1">
      <c r="A220" s="332">
        <v>215</v>
      </c>
      <c r="B220" s="338" t="s">
        <v>610</v>
      </c>
      <c r="C220" s="339" t="s">
        <v>271</v>
      </c>
      <c r="D220" s="375" t="s">
        <v>2242</v>
      </c>
      <c r="E220" s="349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4.25" customHeight="1">
      <c r="A221" s="332">
        <v>216</v>
      </c>
      <c r="B221" s="338" t="s">
        <v>611</v>
      </c>
      <c r="C221" s="339" t="s">
        <v>271</v>
      </c>
      <c r="D221" s="375" t="s">
        <v>2242</v>
      </c>
      <c r="E221" s="349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4.25" customHeight="1">
      <c r="A222" s="332">
        <v>217</v>
      </c>
      <c r="B222" s="338" t="s">
        <v>73</v>
      </c>
      <c r="C222" s="339" t="s">
        <v>323</v>
      </c>
      <c r="D222" s="375" t="s">
        <v>2141</v>
      </c>
      <c r="E222" s="349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4.25" customHeight="1">
      <c r="A223" s="332">
        <v>218</v>
      </c>
      <c r="B223" s="338" t="s">
        <v>250</v>
      </c>
      <c r="C223" s="339" t="s">
        <v>323</v>
      </c>
      <c r="D223" s="375" t="s">
        <v>2141</v>
      </c>
      <c r="E223" s="349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4.25" customHeight="1">
      <c r="A224" s="332">
        <v>219</v>
      </c>
      <c r="B224" s="338" t="s">
        <v>653</v>
      </c>
      <c r="C224" s="339" t="s">
        <v>323</v>
      </c>
      <c r="D224" s="375" t="s">
        <v>2141</v>
      </c>
      <c r="E224" s="349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4.25" customHeight="1">
      <c r="A225" s="332">
        <v>220</v>
      </c>
      <c r="B225" s="338" t="s">
        <v>116</v>
      </c>
      <c r="C225" s="339" t="s">
        <v>323</v>
      </c>
      <c r="D225" s="375" t="s">
        <v>2161</v>
      </c>
      <c r="E225" s="349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4.25" customHeight="1">
      <c r="A226" s="332">
        <v>221</v>
      </c>
      <c r="B226" s="338" t="s">
        <v>656</v>
      </c>
      <c r="C226" s="339" t="s">
        <v>323</v>
      </c>
      <c r="D226" s="375" t="s">
        <v>2142</v>
      </c>
      <c r="E226" s="349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4.25" customHeight="1">
      <c r="A227" s="332">
        <v>222</v>
      </c>
      <c r="B227" s="338" t="s">
        <v>630</v>
      </c>
      <c r="C227" s="339" t="s">
        <v>323</v>
      </c>
      <c r="D227" s="462" t="s">
        <v>2222</v>
      </c>
      <c r="E227" s="349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4.25" customHeight="1">
      <c r="A228" s="332">
        <v>223</v>
      </c>
      <c r="B228" s="338" t="s">
        <v>189</v>
      </c>
      <c r="C228" s="339" t="s">
        <v>323</v>
      </c>
      <c r="D228" s="375" t="s">
        <v>2141</v>
      </c>
      <c r="E228" s="349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4.25" customHeight="1">
      <c r="A229" s="332">
        <v>224</v>
      </c>
      <c r="B229" s="338" t="s">
        <v>73</v>
      </c>
      <c r="C229" s="339" t="s">
        <v>323</v>
      </c>
      <c r="D229" s="375" t="s">
        <v>2141</v>
      </c>
      <c r="E229" s="349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4.25" customHeight="1">
      <c r="A230" s="332">
        <v>225</v>
      </c>
      <c r="B230" s="338" t="s">
        <v>473</v>
      </c>
      <c r="C230" s="339" t="s">
        <v>323</v>
      </c>
      <c r="D230" s="373" t="s">
        <v>2142</v>
      </c>
      <c r="E230" s="349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4.25" customHeight="1">
      <c r="A231" s="332">
        <v>226</v>
      </c>
      <c r="B231" s="338" t="s">
        <v>593</v>
      </c>
      <c r="C231" s="408" t="s">
        <v>323</v>
      </c>
      <c r="D231" s="409" t="s">
        <v>2141</v>
      </c>
      <c r="E231" s="349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4.25" customHeight="1">
      <c r="A232" s="332">
        <v>227</v>
      </c>
      <c r="B232" s="338" t="s">
        <v>596</v>
      </c>
      <c r="C232" s="408" t="s">
        <v>323</v>
      </c>
      <c r="D232" s="409" t="s">
        <v>2141</v>
      </c>
      <c r="E232" s="349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4.25" customHeight="1">
      <c r="A233" s="332">
        <v>228</v>
      </c>
      <c r="B233" s="338" t="s">
        <v>594</v>
      </c>
      <c r="C233" s="408" t="s">
        <v>323</v>
      </c>
      <c r="D233" s="375" t="s">
        <v>2141</v>
      </c>
      <c r="E233" s="349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4.25" customHeight="1">
      <c r="A234" s="332">
        <v>229</v>
      </c>
      <c r="B234" s="338" t="s">
        <v>660</v>
      </c>
      <c r="C234" s="408" t="s">
        <v>323</v>
      </c>
      <c r="D234" s="375" t="s">
        <v>2141</v>
      </c>
      <c r="E234" s="349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4.25" customHeight="1">
      <c r="A235" s="332">
        <v>230</v>
      </c>
      <c r="B235" s="338" t="s">
        <v>661</v>
      </c>
      <c r="C235" s="408" t="s">
        <v>323</v>
      </c>
      <c r="D235" s="375" t="s">
        <v>2141</v>
      </c>
      <c r="E235" s="349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4.25" customHeight="1">
      <c r="A236" s="332">
        <v>231</v>
      </c>
      <c r="B236" s="338" t="s">
        <v>662</v>
      </c>
      <c r="C236" s="408" t="s">
        <v>323</v>
      </c>
      <c r="D236" s="375" t="s">
        <v>2141</v>
      </c>
      <c r="E236" s="349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4.25" customHeight="1">
      <c r="A237" s="332">
        <v>232</v>
      </c>
      <c r="B237" s="338" t="s">
        <v>406</v>
      </c>
      <c r="C237" s="408" t="s">
        <v>323</v>
      </c>
      <c r="D237" s="375" t="s">
        <v>2141</v>
      </c>
      <c r="E237" s="349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4.25" customHeight="1">
      <c r="A238" s="332">
        <v>233</v>
      </c>
      <c r="B238" s="338" t="s">
        <v>663</v>
      </c>
      <c r="C238" s="408" t="s">
        <v>323</v>
      </c>
      <c r="D238" s="375" t="s">
        <v>2141</v>
      </c>
      <c r="E238" s="349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4.25" customHeight="1">
      <c r="A239" s="332">
        <v>234</v>
      </c>
      <c r="B239" s="338" t="s">
        <v>664</v>
      </c>
      <c r="C239" s="408" t="s">
        <v>323</v>
      </c>
      <c r="D239" s="375" t="s">
        <v>2141</v>
      </c>
      <c r="E239" s="349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4.25" customHeight="1">
      <c r="A240" s="332">
        <v>235</v>
      </c>
      <c r="B240" s="338" t="s">
        <v>665</v>
      </c>
      <c r="C240" s="408" t="s">
        <v>323</v>
      </c>
      <c r="D240" s="375" t="s">
        <v>2141</v>
      </c>
      <c r="E240" s="349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4.25" customHeight="1">
      <c r="A241" s="332">
        <v>236</v>
      </c>
      <c r="B241" s="338" t="s">
        <v>607</v>
      </c>
      <c r="C241" s="408" t="s">
        <v>323</v>
      </c>
      <c r="D241" s="375" t="s">
        <v>2141</v>
      </c>
      <c r="E241" s="349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4.25" customHeight="1">
      <c r="A242" s="332">
        <v>237</v>
      </c>
      <c r="B242" s="338" t="s">
        <v>640</v>
      </c>
      <c r="C242" s="408" t="s">
        <v>323</v>
      </c>
      <c r="D242" s="375" t="s">
        <v>2141</v>
      </c>
      <c r="E242" s="349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4.25" customHeight="1">
      <c r="A243" s="332">
        <v>238</v>
      </c>
      <c r="B243" s="338" t="s">
        <v>611</v>
      </c>
      <c r="C243" s="408" t="s">
        <v>323</v>
      </c>
      <c r="D243" s="375" t="s">
        <v>2141</v>
      </c>
      <c r="E243" s="349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4.25" customHeight="1">
      <c r="A244" s="332">
        <v>239</v>
      </c>
      <c r="B244" s="338" t="s">
        <v>666</v>
      </c>
      <c r="C244" s="408" t="s">
        <v>323</v>
      </c>
      <c r="D244" s="375" t="s">
        <v>2141</v>
      </c>
      <c r="E244" s="349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4.25" customHeight="1">
      <c r="A245" s="332">
        <v>240</v>
      </c>
      <c r="B245" s="338" t="s">
        <v>667</v>
      </c>
      <c r="C245" s="408" t="s">
        <v>323</v>
      </c>
      <c r="D245" s="375" t="s">
        <v>2141</v>
      </c>
      <c r="E245" s="349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4.25" customHeight="1">
      <c r="A246" s="332">
        <v>241</v>
      </c>
      <c r="B246" s="338" t="s">
        <v>668</v>
      </c>
      <c r="C246" s="408" t="s">
        <v>323</v>
      </c>
      <c r="D246" s="375" t="s">
        <v>2142</v>
      </c>
      <c r="E246" s="349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4.25" customHeight="1">
      <c r="A247" s="332">
        <v>242</v>
      </c>
      <c r="B247" s="338" t="s">
        <v>256</v>
      </c>
      <c r="C247" s="408" t="s">
        <v>323</v>
      </c>
      <c r="D247" s="375" t="s">
        <v>2142</v>
      </c>
      <c r="E247" s="349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4.25" customHeight="1">
      <c r="A248" s="332">
        <v>243</v>
      </c>
      <c r="B248" s="338" t="s">
        <v>230</v>
      </c>
      <c r="C248" s="408" t="s">
        <v>323</v>
      </c>
      <c r="D248" s="375" t="s">
        <v>2142</v>
      </c>
      <c r="E248" s="349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4.25" customHeight="1">
      <c r="A249" s="332">
        <v>244</v>
      </c>
      <c r="B249" s="338" t="s">
        <v>669</v>
      </c>
      <c r="C249" s="408" t="s">
        <v>323</v>
      </c>
      <c r="D249" s="375" t="s">
        <v>2142</v>
      </c>
      <c r="E249" s="349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4.25" customHeight="1">
      <c r="A250" s="332">
        <v>245</v>
      </c>
      <c r="B250" s="338" t="s">
        <v>644</v>
      </c>
      <c r="C250" s="408" t="s">
        <v>323</v>
      </c>
      <c r="D250" s="375" t="s">
        <v>2142</v>
      </c>
      <c r="E250" s="349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4.25" customHeight="1">
      <c r="A251" s="332">
        <v>246</v>
      </c>
      <c r="B251" s="338" t="s">
        <v>646</v>
      </c>
      <c r="C251" s="408" t="s">
        <v>323</v>
      </c>
      <c r="D251" s="375" t="s">
        <v>2142</v>
      </c>
      <c r="E251" s="349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4.25" customHeight="1">
      <c r="A252" s="332">
        <v>247</v>
      </c>
      <c r="B252" s="338" t="s">
        <v>603</v>
      </c>
      <c r="C252" s="408" t="s">
        <v>323</v>
      </c>
      <c r="D252" s="375" t="s">
        <v>2142</v>
      </c>
      <c r="E252" s="349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4.25" customHeight="1">
      <c r="A253" s="332">
        <v>248</v>
      </c>
      <c r="B253" s="338" t="s">
        <v>495</v>
      </c>
      <c r="C253" s="408" t="s">
        <v>323</v>
      </c>
      <c r="D253" s="375" t="s">
        <v>2142</v>
      </c>
      <c r="E253" s="349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4.25" customHeight="1">
      <c r="A254" s="332">
        <v>249</v>
      </c>
      <c r="B254" s="338" t="s">
        <v>369</v>
      </c>
      <c r="C254" s="408" t="s">
        <v>323</v>
      </c>
      <c r="D254" s="375" t="s">
        <v>2142</v>
      </c>
      <c r="E254" s="349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4.25" customHeight="1">
      <c r="A255" s="332">
        <v>250</v>
      </c>
      <c r="B255" s="338" t="s">
        <v>605</v>
      </c>
      <c r="C255" s="408" t="s">
        <v>323</v>
      </c>
      <c r="D255" s="375" t="s">
        <v>2142</v>
      </c>
      <c r="E255" s="349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4.25" customHeight="1">
      <c r="A256" s="332">
        <v>251</v>
      </c>
      <c r="B256" s="338" t="s">
        <v>604</v>
      </c>
      <c r="C256" s="408" t="s">
        <v>323</v>
      </c>
      <c r="D256" s="375" t="s">
        <v>2142</v>
      </c>
      <c r="E256" s="349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4.25" customHeight="1">
      <c r="A257" s="332">
        <v>252</v>
      </c>
      <c r="B257" s="338" t="s">
        <v>248</v>
      </c>
      <c r="C257" s="408" t="s">
        <v>323</v>
      </c>
      <c r="D257" s="375" t="s">
        <v>2161</v>
      </c>
      <c r="E257" s="349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4.25" customHeight="1">
      <c r="A258" s="332">
        <v>253</v>
      </c>
      <c r="B258" s="338" t="s">
        <v>670</v>
      </c>
      <c r="C258" s="408" t="s">
        <v>323</v>
      </c>
      <c r="D258" s="375" t="s">
        <v>2161</v>
      </c>
      <c r="E258" s="349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4.25" customHeight="1">
      <c r="A259" s="332">
        <v>254</v>
      </c>
      <c r="B259" s="338" t="s">
        <v>427</v>
      </c>
      <c r="C259" s="408" t="s">
        <v>323</v>
      </c>
      <c r="D259" s="375" t="s">
        <v>2161</v>
      </c>
      <c r="E259" s="349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4.25" customHeight="1">
      <c r="A260" s="332">
        <v>255</v>
      </c>
      <c r="B260" s="338" t="s">
        <v>602</v>
      </c>
      <c r="C260" s="408" t="s">
        <v>323</v>
      </c>
      <c r="D260" s="375" t="s">
        <v>2161</v>
      </c>
      <c r="E260" s="349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4.25" customHeight="1">
      <c r="A261" s="332">
        <v>256</v>
      </c>
      <c r="B261" s="338" t="s">
        <v>610</v>
      </c>
      <c r="C261" s="408" t="s">
        <v>323</v>
      </c>
      <c r="D261" s="375" t="s">
        <v>2161</v>
      </c>
      <c r="E261" s="349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4.25" customHeight="1">
      <c r="A262" s="332">
        <v>257</v>
      </c>
      <c r="B262" s="338" t="s">
        <v>609</v>
      </c>
      <c r="C262" s="408" t="s">
        <v>323</v>
      </c>
      <c r="D262" s="375" t="s">
        <v>2161</v>
      </c>
      <c r="E262" s="349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4.25" customHeight="1">
      <c r="A263" s="332">
        <v>258</v>
      </c>
      <c r="B263" s="338" t="s">
        <v>517</v>
      </c>
      <c r="C263" s="408" t="s">
        <v>323</v>
      </c>
      <c r="D263" s="375" t="s">
        <v>2161</v>
      </c>
      <c r="E263" s="349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4.25" customHeight="1">
      <c r="A264" s="332">
        <v>259</v>
      </c>
      <c r="B264" s="338" t="s">
        <v>597</v>
      </c>
      <c r="C264" s="408" t="s">
        <v>323</v>
      </c>
      <c r="D264" s="375" t="s">
        <v>2161</v>
      </c>
      <c r="E264" s="349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4.25" customHeight="1">
      <c r="A265" s="332">
        <v>260</v>
      </c>
      <c r="B265" s="338" t="s">
        <v>41</v>
      </c>
      <c r="C265" s="408" t="s">
        <v>323</v>
      </c>
      <c r="D265" s="375" t="s">
        <v>2161</v>
      </c>
      <c r="E265" s="349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4.25" customHeight="1">
      <c r="A266" s="332">
        <v>261</v>
      </c>
      <c r="B266" s="338" t="s">
        <v>606</v>
      </c>
      <c r="C266" s="408" t="s">
        <v>323</v>
      </c>
      <c r="D266" s="375" t="s">
        <v>2161</v>
      </c>
      <c r="E266" s="349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4.25" customHeight="1">
      <c r="A267" s="332">
        <v>262</v>
      </c>
      <c r="B267" s="338" t="s">
        <v>601</v>
      </c>
      <c r="C267" s="408" t="s">
        <v>323</v>
      </c>
      <c r="D267" s="375" t="s">
        <v>2161</v>
      </c>
      <c r="E267" s="349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4.25" customHeight="1">
      <c r="A268" s="332">
        <v>263</v>
      </c>
      <c r="B268" s="338" t="s">
        <v>599</v>
      </c>
      <c r="C268" s="408" t="s">
        <v>323</v>
      </c>
      <c r="D268" s="375" t="s">
        <v>2161</v>
      </c>
      <c r="E268" s="349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4.25" customHeight="1">
      <c r="A269" s="332">
        <v>264</v>
      </c>
      <c r="B269" s="338" t="s">
        <v>341</v>
      </c>
      <c r="C269" s="408" t="s">
        <v>323</v>
      </c>
      <c r="D269" s="375" t="s">
        <v>2161</v>
      </c>
      <c r="E269" s="349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4.25" customHeight="1">
      <c r="A270" s="332">
        <v>265</v>
      </c>
      <c r="B270" s="338" t="s">
        <v>403</v>
      </c>
      <c r="C270" s="408" t="s">
        <v>323</v>
      </c>
      <c r="D270" s="375" t="s">
        <v>2161</v>
      </c>
      <c r="E270" s="349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4.25" customHeight="1">
      <c r="A271" s="332">
        <v>266</v>
      </c>
      <c r="B271" s="338" t="s">
        <v>376</v>
      </c>
      <c r="C271" s="408" t="s">
        <v>323</v>
      </c>
      <c r="D271" s="375" t="s">
        <v>2161</v>
      </c>
      <c r="E271" s="349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4.25" customHeight="1">
      <c r="A272" s="332">
        <v>267</v>
      </c>
      <c r="B272" s="338" t="s">
        <v>608</v>
      </c>
      <c r="C272" s="408" t="s">
        <v>323</v>
      </c>
      <c r="D272" s="375" t="s">
        <v>2161</v>
      </c>
      <c r="E272" s="349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4.25" customHeight="1">
      <c r="A273" s="332">
        <v>268</v>
      </c>
      <c r="B273" s="338" t="s">
        <v>597</v>
      </c>
      <c r="C273" s="408" t="s">
        <v>323</v>
      </c>
      <c r="D273" s="375" t="s">
        <v>2242</v>
      </c>
      <c r="E273" s="349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4.25" customHeight="1">
      <c r="A274" s="332">
        <v>269</v>
      </c>
      <c r="B274" s="338" t="s">
        <v>599</v>
      </c>
      <c r="C274" s="339" t="s">
        <v>323</v>
      </c>
      <c r="D274" s="369" t="s">
        <v>2242</v>
      </c>
      <c r="E274" s="349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4.25" customHeight="1">
      <c r="A275" s="332">
        <v>270</v>
      </c>
      <c r="B275" s="338" t="s">
        <v>600</v>
      </c>
      <c r="C275" s="339" t="s">
        <v>323</v>
      </c>
      <c r="D275" s="375" t="s">
        <v>2242</v>
      </c>
      <c r="E275" s="349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4.25" customHeight="1">
      <c r="A276" s="332">
        <v>271</v>
      </c>
      <c r="B276" s="338" t="s">
        <v>41</v>
      </c>
      <c r="C276" s="339" t="s">
        <v>323</v>
      </c>
      <c r="D276" s="375" t="s">
        <v>2242</v>
      </c>
      <c r="E276" s="349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4.25" customHeight="1">
      <c r="A277" s="332">
        <v>272</v>
      </c>
      <c r="B277" s="338" t="s">
        <v>601</v>
      </c>
      <c r="C277" s="339" t="s">
        <v>323</v>
      </c>
      <c r="D277" s="375" t="s">
        <v>2242</v>
      </c>
      <c r="E277" s="349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4.25" customHeight="1">
      <c r="A278" s="332">
        <v>273</v>
      </c>
      <c r="B278" s="338" t="s">
        <v>602</v>
      </c>
      <c r="C278" s="339" t="s">
        <v>323</v>
      </c>
      <c r="D278" s="375" t="s">
        <v>2242</v>
      </c>
      <c r="E278" s="349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4.25" customHeight="1">
      <c r="A279" s="332">
        <v>274</v>
      </c>
      <c r="B279" s="338" t="s">
        <v>646</v>
      </c>
      <c r="C279" s="339" t="s">
        <v>323</v>
      </c>
      <c r="D279" s="375" t="s">
        <v>2242</v>
      </c>
      <c r="E279" s="349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4.25" customHeight="1">
      <c r="A280" s="332">
        <v>275</v>
      </c>
      <c r="B280" s="338" t="s">
        <v>603</v>
      </c>
      <c r="C280" s="339" t="s">
        <v>323</v>
      </c>
      <c r="D280" s="375" t="s">
        <v>2242</v>
      </c>
      <c r="E280" s="349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4.25" customHeight="1">
      <c r="A281" s="332">
        <v>276</v>
      </c>
      <c r="B281" s="338" t="s">
        <v>604</v>
      </c>
      <c r="C281" s="339" t="s">
        <v>323</v>
      </c>
      <c r="D281" s="375" t="s">
        <v>2242</v>
      </c>
      <c r="E281" s="349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4.25" customHeight="1">
      <c r="A282" s="332">
        <v>277</v>
      </c>
      <c r="B282" s="338" t="s">
        <v>645</v>
      </c>
      <c r="C282" s="339" t="s">
        <v>323</v>
      </c>
      <c r="D282" s="375" t="s">
        <v>2242</v>
      </c>
      <c r="E282" s="349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4.25" customHeight="1">
      <c r="A283" s="332">
        <v>278</v>
      </c>
      <c r="B283" s="338" t="s">
        <v>495</v>
      </c>
      <c r="C283" s="339" t="s">
        <v>323</v>
      </c>
      <c r="D283" s="375" t="s">
        <v>2242</v>
      </c>
      <c r="E283" s="349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4.25" customHeight="1">
      <c r="A284" s="332">
        <v>279</v>
      </c>
      <c r="B284" s="338" t="s">
        <v>605</v>
      </c>
      <c r="C284" s="339" t="s">
        <v>323</v>
      </c>
      <c r="D284" s="375" t="s">
        <v>2242</v>
      </c>
      <c r="E284" s="349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4.25" customHeight="1">
      <c r="A285" s="332">
        <v>280</v>
      </c>
      <c r="B285" s="338" t="s">
        <v>369</v>
      </c>
      <c r="C285" s="339" t="s">
        <v>323</v>
      </c>
      <c r="D285" s="375" t="s">
        <v>2242</v>
      </c>
      <c r="E285" s="349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4.25" customHeight="1">
      <c r="A286" s="332">
        <v>281</v>
      </c>
      <c r="B286" s="338" t="s">
        <v>606</v>
      </c>
      <c r="C286" s="339" t="s">
        <v>323</v>
      </c>
      <c r="D286" s="375" t="s">
        <v>2242</v>
      </c>
      <c r="E286" s="349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4.25" customHeight="1">
      <c r="A287" s="332">
        <v>282</v>
      </c>
      <c r="B287" s="338" t="s">
        <v>517</v>
      </c>
      <c r="C287" s="339" t="s">
        <v>323</v>
      </c>
      <c r="D287" s="375" t="s">
        <v>2242</v>
      </c>
      <c r="E287" s="349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4.25" customHeight="1">
      <c r="A288" s="332">
        <v>283</v>
      </c>
      <c r="B288" s="338" t="s">
        <v>641</v>
      </c>
      <c r="C288" s="339" t="s">
        <v>323</v>
      </c>
      <c r="D288" s="375" t="s">
        <v>2242</v>
      </c>
      <c r="E288" s="349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4.25" customHeight="1">
      <c r="A289" s="332">
        <v>284</v>
      </c>
      <c r="B289" s="338" t="s">
        <v>341</v>
      </c>
      <c r="C289" s="339" t="s">
        <v>323</v>
      </c>
      <c r="D289" s="375" t="s">
        <v>2242</v>
      </c>
      <c r="E289" s="349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4.25" customHeight="1">
      <c r="A290" s="332">
        <v>285</v>
      </c>
      <c r="B290" s="338" t="s">
        <v>607</v>
      </c>
      <c r="C290" s="339" t="s">
        <v>323</v>
      </c>
      <c r="D290" s="375" t="s">
        <v>2242</v>
      </c>
      <c r="E290" s="349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4.25" customHeight="1">
      <c r="A291" s="332">
        <v>286</v>
      </c>
      <c r="B291" s="338" t="s">
        <v>608</v>
      </c>
      <c r="C291" s="339" t="s">
        <v>323</v>
      </c>
      <c r="D291" s="375" t="s">
        <v>2242</v>
      </c>
      <c r="E291" s="349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4.25" customHeight="1">
      <c r="A292" s="332">
        <v>287</v>
      </c>
      <c r="B292" s="338" t="s">
        <v>642</v>
      </c>
      <c r="C292" s="339" t="s">
        <v>323</v>
      </c>
      <c r="D292" s="375" t="s">
        <v>2242</v>
      </c>
      <c r="E292" s="349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4.25" customHeight="1">
      <c r="A293" s="332">
        <v>288</v>
      </c>
      <c r="B293" s="338" t="s">
        <v>609</v>
      </c>
      <c r="C293" s="339" t="s">
        <v>323</v>
      </c>
      <c r="D293" s="375" t="s">
        <v>2242</v>
      </c>
      <c r="E293" s="349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4.25" customHeight="1">
      <c r="A294" s="332">
        <v>289</v>
      </c>
      <c r="B294" s="338" t="s">
        <v>376</v>
      </c>
      <c r="C294" s="339" t="s">
        <v>323</v>
      </c>
      <c r="D294" s="375" t="s">
        <v>2242</v>
      </c>
      <c r="E294" s="349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4.25" customHeight="1">
      <c r="A295" s="332">
        <v>290</v>
      </c>
      <c r="B295" s="338" t="s">
        <v>403</v>
      </c>
      <c r="C295" s="339" t="s">
        <v>323</v>
      </c>
      <c r="D295" s="375" t="s">
        <v>2242</v>
      </c>
      <c r="E295" s="349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4.25" customHeight="1">
      <c r="A296" s="332">
        <v>291</v>
      </c>
      <c r="B296" s="338" t="s">
        <v>640</v>
      </c>
      <c r="C296" s="339" t="s">
        <v>323</v>
      </c>
      <c r="D296" s="375" t="s">
        <v>2242</v>
      </c>
      <c r="E296" s="349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4.25" customHeight="1">
      <c r="A297" s="332">
        <v>292</v>
      </c>
      <c r="B297" s="338" t="s">
        <v>644</v>
      </c>
      <c r="C297" s="339" t="s">
        <v>323</v>
      </c>
      <c r="D297" s="375" t="s">
        <v>2242</v>
      </c>
      <c r="E297" s="349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4.25" customHeight="1">
      <c r="A298" s="332">
        <v>293</v>
      </c>
      <c r="B298" s="338" t="s">
        <v>610</v>
      </c>
      <c r="C298" s="339" t="s">
        <v>323</v>
      </c>
      <c r="D298" s="375" t="s">
        <v>2242</v>
      </c>
      <c r="E298" s="349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4.25" customHeight="1">
      <c r="A299" s="332">
        <v>294</v>
      </c>
      <c r="B299" s="338" t="s">
        <v>611</v>
      </c>
      <c r="C299" s="339" t="s">
        <v>323</v>
      </c>
      <c r="D299" s="375" t="s">
        <v>2242</v>
      </c>
      <c r="E299" s="349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4.25" customHeight="1">
      <c r="A300" s="332">
        <v>295</v>
      </c>
      <c r="B300" s="338" t="s">
        <v>671</v>
      </c>
      <c r="C300" s="339" t="s">
        <v>323</v>
      </c>
      <c r="D300" s="375" t="s">
        <v>2141</v>
      </c>
      <c r="E300" s="349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4.25" customHeight="1">
      <c r="A301" s="332">
        <v>296</v>
      </c>
      <c r="B301" s="338" t="s">
        <v>673</v>
      </c>
      <c r="C301" s="339" t="s">
        <v>323</v>
      </c>
      <c r="D301" s="375" t="s">
        <v>2059</v>
      </c>
      <c r="E301" s="349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4.25" customHeight="1">
      <c r="A302" s="332">
        <v>297</v>
      </c>
      <c r="B302" s="338" t="s">
        <v>593</v>
      </c>
      <c r="C302" s="339" t="s">
        <v>323</v>
      </c>
      <c r="D302" s="375" t="s">
        <v>2141</v>
      </c>
      <c r="E302" s="349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4.25" customHeight="1">
      <c r="A303" s="332">
        <v>298</v>
      </c>
      <c r="B303" s="338" t="s">
        <v>596</v>
      </c>
      <c r="C303" s="339" t="s">
        <v>323</v>
      </c>
      <c r="D303" s="375" t="s">
        <v>2141</v>
      </c>
      <c r="E303" s="349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4.25" customHeight="1">
      <c r="A304" s="332">
        <v>299</v>
      </c>
      <c r="B304" s="338" t="s">
        <v>594</v>
      </c>
      <c r="C304" s="339" t="s">
        <v>323</v>
      </c>
      <c r="D304" s="375" t="s">
        <v>2141</v>
      </c>
      <c r="E304" s="349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4.25" customHeight="1">
      <c r="A305" s="332">
        <v>300</v>
      </c>
      <c r="B305" s="338" t="s">
        <v>660</v>
      </c>
      <c r="C305" s="339" t="s">
        <v>323</v>
      </c>
      <c r="D305" s="375" t="s">
        <v>2141</v>
      </c>
      <c r="E305" s="349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4.25" customHeight="1">
      <c r="A306" s="332">
        <v>301</v>
      </c>
      <c r="B306" s="338" t="s">
        <v>661</v>
      </c>
      <c r="C306" s="339" t="s">
        <v>323</v>
      </c>
      <c r="D306" s="375" t="s">
        <v>2141</v>
      </c>
      <c r="E306" s="349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4.25" customHeight="1">
      <c r="A307" s="332">
        <v>302</v>
      </c>
      <c r="B307" s="338" t="s">
        <v>662</v>
      </c>
      <c r="C307" s="339" t="s">
        <v>323</v>
      </c>
      <c r="D307" s="375" t="s">
        <v>2141</v>
      </c>
      <c r="E307" s="349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4.25" customHeight="1">
      <c r="A308" s="332">
        <v>303</v>
      </c>
      <c r="B308" s="338" t="s">
        <v>406</v>
      </c>
      <c r="C308" s="339" t="s">
        <v>323</v>
      </c>
      <c r="D308" s="375" t="s">
        <v>2141</v>
      </c>
      <c r="E308" s="349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4.25" customHeight="1">
      <c r="A309" s="332">
        <v>304</v>
      </c>
      <c r="B309" s="338" t="s">
        <v>663</v>
      </c>
      <c r="C309" s="339" t="s">
        <v>323</v>
      </c>
      <c r="D309" s="375" t="s">
        <v>2141</v>
      </c>
      <c r="E309" s="349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4.25" customHeight="1">
      <c r="A310" s="332">
        <v>305</v>
      </c>
      <c r="B310" s="338" t="s">
        <v>664</v>
      </c>
      <c r="C310" s="339" t="s">
        <v>323</v>
      </c>
      <c r="D310" s="375" t="s">
        <v>2141</v>
      </c>
      <c r="E310" s="349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4.25" customHeight="1">
      <c r="A311" s="332">
        <v>306</v>
      </c>
      <c r="B311" s="338" t="s">
        <v>665</v>
      </c>
      <c r="C311" s="339" t="s">
        <v>323</v>
      </c>
      <c r="D311" s="375" t="s">
        <v>2141</v>
      </c>
      <c r="E311" s="349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14.25" customHeight="1">
      <c r="A312" s="332">
        <v>307</v>
      </c>
      <c r="B312" s="338" t="s">
        <v>607</v>
      </c>
      <c r="C312" s="339" t="s">
        <v>323</v>
      </c>
      <c r="D312" s="375" t="s">
        <v>2141</v>
      </c>
      <c r="E312" s="349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4.25" customHeight="1">
      <c r="A313" s="332">
        <v>308</v>
      </c>
      <c r="B313" s="338" t="s">
        <v>640</v>
      </c>
      <c r="C313" s="339" t="s">
        <v>323</v>
      </c>
      <c r="D313" s="375" t="s">
        <v>2141</v>
      </c>
      <c r="E313" s="349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4.25" customHeight="1">
      <c r="A314" s="332">
        <v>309</v>
      </c>
      <c r="B314" s="338" t="s">
        <v>611</v>
      </c>
      <c r="C314" s="339" t="s">
        <v>323</v>
      </c>
      <c r="D314" s="375" t="s">
        <v>2141</v>
      </c>
      <c r="E314" s="349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4.25" customHeight="1">
      <c r="A315" s="332">
        <v>310</v>
      </c>
      <c r="B315" s="338" t="s">
        <v>666</v>
      </c>
      <c r="C315" s="339" t="s">
        <v>323</v>
      </c>
      <c r="D315" s="375" t="s">
        <v>2141</v>
      </c>
      <c r="E315" s="349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4.25" customHeight="1">
      <c r="A316" s="332">
        <v>311</v>
      </c>
      <c r="B316" s="338" t="s">
        <v>667</v>
      </c>
      <c r="C316" s="339" t="s">
        <v>323</v>
      </c>
      <c r="D316" s="375" t="s">
        <v>2141</v>
      </c>
      <c r="E316" s="349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4.25" customHeight="1">
      <c r="A317" s="332">
        <v>312</v>
      </c>
      <c r="B317" s="338" t="s">
        <v>668</v>
      </c>
      <c r="C317" s="339" t="s">
        <v>323</v>
      </c>
      <c r="D317" s="375" t="s">
        <v>2142</v>
      </c>
      <c r="E317" s="349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4.25" customHeight="1">
      <c r="A318" s="332">
        <v>313</v>
      </c>
      <c r="B318" s="338" t="s">
        <v>256</v>
      </c>
      <c r="C318" s="339" t="s">
        <v>323</v>
      </c>
      <c r="D318" s="375" t="s">
        <v>2142</v>
      </c>
      <c r="E318" s="349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4.25" customHeight="1">
      <c r="A319" s="332">
        <v>314</v>
      </c>
      <c r="B319" s="338" t="s">
        <v>230</v>
      </c>
      <c r="C319" s="339" t="s">
        <v>323</v>
      </c>
      <c r="D319" s="375" t="s">
        <v>2142</v>
      </c>
      <c r="E319" s="349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4.25" customHeight="1">
      <c r="A320" s="332">
        <v>315</v>
      </c>
      <c r="B320" s="338" t="s">
        <v>669</v>
      </c>
      <c r="C320" s="339" t="s">
        <v>323</v>
      </c>
      <c r="D320" s="375" t="s">
        <v>2142</v>
      </c>
      <c r="E320" s="349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4.25" customHeight="1">
      <c r="A321" s="332">
        <v>316</v>
      </c>
      <c r="B321" s="338" t="s">
        <v>644</v>
      </c>
      <c r="C321" s="339" t="s">
        <v>323</v>
      </c>
      <c r="D321" s="375" t="s">
        <v>2142</v>
      </c>
      <c r="E321" s="349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4.25" customHeight="1">
      <c r="A322" s="332">
        <v>317</v>
      </c>
      <c r="B322" s="338" t="s">
        <v>676</v>
      </c>
      <c r="C322" s="339" t="s">
        <v>323</v>
      </c>
      <c r="D322" s="375" t="s">
        <v>2161</v>
      </c>
      <c r="E322" s="349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4.25" customHeight="1">
      <c r="A323" s="332">
        <v>318</v>
      </c>
      <c r="B323" s="338" t="s">
        <v>678</v>
      </c>
      <c r="C323" s="339" t="s">
        <v>323</v>
      </c>
      <c r="D323" s="375" t="s">
        <v>2161</v>
      </c>
      <c r="E323" s="349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4.25" customHeight="1">
      <c r="A324" s="332">
        <v>319</v>
      </c>
      <c r="B324" s="338" t="s">
        <v>679</v>
      </c>
      <c r="C324" s="339" t="s">
        <v>323</v>
      </c>
      <c r="D324" s="375" t="s">
        <v>2161</v>
      </c>
      <c r="E324" s="349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4.25" customHeight="1">
      <c r="A325" s="332">
        <v>320</v>
      </c>
      <c r="B325" s="338" t="s">
        <v>254</v>
      </c>
      <c r="C325" s="339" t="s">
        <v>323</v>
      </c>
      <c r="D325" s="375" t="s">
        <v>2161</v>
      </c>
      <c r="E325" s="349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4.25" customHeight="1">
      <c r="A326" s="332">
        <v>321</v>
      </c>
      <c r="B326" s="338" t="s">
        <v>257</v>
      </c>
      <c r="C326" s="339" t="s">
        <v>323</v>
      </c>
      <c r="D326" s="375" t="s">
        <v>2161</v>
      </c>
      <c r="E326" s="349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4.25" customHeight="1">
      <c r="A327" s="332">
        <v>322</v>
      </c>
      <c r="B327" s="338" t="s">
        <v>309</v>
      </c>
      <c r="C327" s="339" t="s">
        <v>323</v>
      </c>
      <c r="D327" s="375" t="s">
        <v>2161</v>
      </c>
      <c r="E327" s="349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4.25" customHeight="1">
      <c r="A328" s="332">
        <v>323</v>
      </c>
      <c r="B328" s="338" t="s">
        <v>681</v>
      </c>
      <c r="C328" s="339" t="s">
        <v>323</v>
      </c>
      <c r="D328" s="375" t="s">
        <v>2161</v>
      </c>
      <c r="E328" s="349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4.25" customHeight="1">
      <c r="A329" s="332">
        <v>324</v>
      </c>
      <c r="B329" s="338" t="s">
        <v>682</v>
      </c>
      <c r="C329" s="339" t="s">
        <v>323</v>
      </c>
      <c r="D329" s="375" t="s">
        <v>2161</v>
      </c>
      <c r="E329" s="349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4.25" customHeight="1">
      <c r="A330" s="332">
        <v>325</v>
      </c>
      <c r="B330" s="338" t="s">
        <v>684</v>
      </c>
      <c r="C330" s="339" t="s">
        <v>323</v>
      </c>
      <c r="D330" s="375" t="s">
        <v>2161</v>
      </c>
      <c r="E330" s="349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4.25" customHeight="1">
      <c r="A331" s="332">
        <v>326</v>
      </c>
      <c r="B331" s="338" t="s">
        <v>259</v>
      </c>
      <c r="C331" s="339" t="s">
        <v>323</v>
      </c>
      <c r="D331" s="375" t="s">
        <v>2161</v>
      </c>
      <c r="E331" s="349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4.25" customHeight="1">
      <c r="A332" s="332">
        <v>327</v>
      </c>
      <c r="B332" s="338" t="s">
        <v>73</v>
      </c>
      <c r="C332" s="339" t="s">
        <v>323</v>
      </c>
      <c r="D332" s="375" t="s">
        <v>2141</v>
      </c>
      <c r="E332" s="349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4.25" customHeight="1">
      <c r="A333" s="332">
        <v>328</v>
      </c>
      <c r="B333" s="338" t="s">
        <v>687</v>
      </c>
      <c r="C333" s="339" t="s">
        <v>323</v>
      </c>
      <c r="D333" s="375" t="s">
        <v>2060</v>
      </c>
      <c r="E333" s="349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4.25" customHeight="1">
      <c r="A334" s="332">
        <v>329</v>
      </c>
      <c r="B334" s="338" t="s">
        <v>689</v>
      </c>
      <c r="C334" s="339" t="s">
        <v>323</v>
      </c>
      <c r="D334" s="375" t="s">
        <v>2059</v>
      </c>
      <c r="E334" s="349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4.25" customHeight="1">
      <c r="A335" s="332">
        <v>330</v>
      </c>
      <c r="B335" s="338" t="s">
        <v>691</v>
      </c>
      <c r="C335" s="339" t="s">
        <v>323</v>
      </c>
      <c r="D335" s="375" t="s">
        <v>2060</v>
      </c>
      <c r="E335" s="349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4.25" customHeight="1">
      <c r="A336" s="332">
        <v>331</v>
      </c>
      <c r="B336" s="338" t="s">
        <v>694</v>
      </c>
      <c r="C336" s="339" t="s">
        <v>323</v>
      </c>
      <c r="D336" s="375" t="s">
        <v>1129</v>
      </c>
      <c r="E336" s="349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4.25" customHeight="1">
      <c r="A337" s="332">
        <v>332</v>
      </c>
      <c r="B337" s="338" t="s">
        <v>696</v>
      </c>
      <c r="C337" s="339" t="s">
        <v>323</v>
      </c>
      <c r="D337" s="375" t="s">
        <v>2060</v>
      </c>
      <c r="E337" s="349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4.25" customHeight="1">
      <c r="A338" s="332">
        <v>333</v>
      </c>
      <c r="B338" s="338" t="s">
        <v>669</v>
      </c>
      <c r="C338" s="339" t="s">
        <v>362</v>
      </c>
      <c r="D338" s="375" t="s">
        <v>2142</v>
      </c>
      <c r="E338" s="349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4.25" customHeight="1">
      <c r="A339" s="332">
        <v>334</v>
      </c>
      <c r="B339" s="338" t="s">
        <v>664</v>
      </c>
      <c r="C339" s="339" t="s">
        <v>362</v>
      </c>
      <c r="D339" s="375" t="s">
        <v>2141</v>
      </c>
      <c r="E339" s="349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4.25" customHeight="1">
      <c r="A340" s="332">
        <v>335</v>
      </c>
      <c r="B340" s="338" t="s">
        <v>163</v>
      </c>
      <c r="C340" s="339" t="s">
        <v>362</v>
      </c>
      <c r="D340" s="375" t="s">
        <v>2141</v>
      </c>
      <c r="E340" s="349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4.25" customHeight="1">
      <c r="A341" s="332">
        <v>336</v>
      </c>
      <c r="B341" s="338" t="s">
        <v>594</v>
      </c>
      <c r="C341" s="339" t="s">
        <v>362</v>
      </c>
      <c r="D341" s="375" t="s">
        <v>2141</v>
      </c>
      <c r="E341" s="349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4.25" customHeight="1">
      <c r="A342" s="332">
        <v>337</v>
      </c>
      <c r="B342" s="338" t="s">
        <v>701</v>
      </c>
      <c r="C342" s="339" t="s">
        <v>362</v>
      </c>
      <c r="D342" s="375" t="s">
        <v>2141</v>
      </c>
      <c r="E342" s="349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4.25" customHeight="1">
      <c r="A343" s="332">
        <v>338</v>
      </c>
      <c r="B343" s="338" t="s">
        <v>702</v>
      </c>
      <c r="C343" s="339" t="s">
        <v>362</v>
      </c>
      <c r="D343" s="375" t="s">
        <v>2141</v>
      </c>
      <c r="E343" s="349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4.25" customHeight="1">
      <c r="A344" s="332">
        <v>339</v>
      </c>
      <c r="B344" s="338" t="s">
        <v>539</v>
      </c>
      <c r="C344" s="339" t="s">
        <v>362</v>
      </c>
      <c r="D344" s="375" t="s">
        <v>2141</v>
      </c>
      <c r="E344" s="349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4.25" customHeight="1">
      <c r="A345" s="332">
        <v>340</v>
      </c>
      <c r="B345" s="338" t="s">
        <v>671</v>
      </c>
      <c r="C345" s="339" t="s">
        <v>362</v>
      </c>
      <c r="D345" s="375" t="s">
        <v>2141</v>
      </c>
      <c r="E345" s="349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4.25" customHeight="1">
      <c r="A346" s="332">
        <v>341</v>
      </c>
      <c r="B346" s="338" t="s">
        <v>689</v>
      </c>
      <c r="C346" s="339" t="s">
        <v>362</v>
      </c>
      <c r="D346" s="375" t="s">
        <v>2059</v>
      </c>
      <c r="E346" s="349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4.25" customHeight="1">
      <c r="A347" s="332">
        <v>342</v>
      </c>
      <c r="B347" s="338" t="s">
        <v>445</v>
      </c>
      <c r="C347" s="339" t="s">
        <v>362</v>
      </c>
      <c r="D347" s="375" t="s">
        <v>2141</v>
      </c>
      <c r="E347" s="349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4.25" customHeight="1">
      <c r="A348" s="332">
        <v>343</v>
      </c>
      <c r="B348" s="338" t="s">
        <v>163</v>
      </c>
      <c r="C348" s="339" t="s">
        <v>362</v>
      </c>
      <c r="D348" s="375" t="s">
        <v>2141</v>
      </c>
      <c r="E348" s="349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4.25" customHeight="1">
      <c r="A349" s="332">
        <v>344</v>
      </c>
      <c r="B349" s="338" t="s">
        <v>706</v>
      </c>
      <c r="C349" s="339" t="s">
        <v>362</v>
      </c>
      <c r="D349" s="375" t="s">
        <v>2059</v>
      </c>
      <c r="E349" s="349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4.25" customHeight="1">
      <c r="A350" s="332">
        <v>345</v>
      </c>
      <c r="B350" s="338" t="s">
        <v>708</v>
      </c>
      <c r="C350" s="339" t="s">
        <v>362</v>
      </c>
      <c r="D350" s="375" t="s">
        <v>2059</v>
      </c>
      <c r="E350" s="349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4.25" customHeight="1">
      <c r="A351" s="332">
        <v>346</v>
      </c>
      <c r="B351" s="338" t="s">
        <v>709</v>
      </c>
      <c r="C351" s="339" t="s">
        <v>362</v>
      </c>
      <c r="D351" s="375" t="s">
        <v>2141</v>
      </c>
      <c r="E351" s="349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14.25" customHeight="1">
      <c r="A352" s="332">
        <v>347</v>
      </c>
      <c r="B352" s="338" t="s">
        <v>256</v>
      </c>
      <c r="C352" s="339" t="s">
        <v>362</v>
      </c>
      <c r="D352" s="375" t="s">
        <v>2242</v>
      </c>
      <c r="E352" s="349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4.25" customHeight="1">
      <c r="A353" s="332">
        <v>348</v>
      </c>
      <c r="B353" s="338" t="s">
        <v>667</v>
      </c>
      <c r="C353" s="339" t="s">
        <v>362</v>
      </c>
      <c r="D353" s="375" t="s">
        <v>2141</v>
      </c>
      <c r="E353" s="349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4.25" customHeight="1">
      <c r="A354" s="332">
        <v>349</v>
      </c>
      <c r="B354" s="338" t="s">
        <v>351</v>
      </c>
      <c r="C354" s="339" t="s">
        <v>362</v>
      </c>
      <c r="D354" s="375" t="s">
        <v>2141</v>
      </c>
      <c r="E354" s="349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4.25" customHeight="1">
      <c r="A355" s="332">
        <v>350</v>
      </c>
      <c r="B355" s="417" t="s">
        <v>560</v>
      </c>
      <c r="C355" s="339" t="s">
        <v>362</v>
      </c>
      <c r="D355" s="375" t="s">
        <v>2141</v>
      </c>
      <c r="E355" s="349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4.25" customHeight="1">
      <c r="A356" s="332">
        <v>351</v>
      </c>
      <c r="B356" s="420" t="s">
        <v>537</v>
      </c>
      <c r="C356" s="339" t="s">
        <v>362</v>
      </c>
      <c r="D356" s="375" t="s">
        <v>2143</v>
      </c>
      <c r="E356" s="349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14.25" customHeight="1">
      <c r="A357" s="332">
        <v>352</v>
      </c>
      <c r="B357" s="420" t="s">
        <v>351</v>
      </c>
      <c r="C357" s="339" t="s">
        <v>362</v>
      </c>
      <c r="D357" s="375" t="s">
        <v>2141</v>
      </c>
      <c r="E357" s="349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4.25" customHeight="1">
      <c r="A358" s="332">
        <v>353</v>
      </c>
      <c r="B358" s="338" t="s">
        <v>716</v>
      </c>
      <c r="C358" s="339" t="s">
        <v>362</v>
      </c>
      <c r="D358" s="375" t="s">
        <v>2057</v>
      </c>
      <c r="E358" s="349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14.25" customHeight="1">
      <c r="A359" s="332">
        <v>354</v>
      </c>
      <c r="B359" s="338" t="s">
        <v>248</v>
      </c>
      <c r="C359" s="339" t="s">
        <v>362</v>
      </c>
      <c r="D359" s="375" t="s">
        <v>2242</v>
      </c>
      <c r="E359" s="349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4.25" customHeight="1">
      <c r="A360" s="332">
        <v>355</v>
      </c>
      <c r="B360" s="338" t="s">
        <v>670</v>
      </c>
      <c r="C360" s="339" t="s">
        <v>362</v>
      </c>
      <c r="D360" s="375" t="s">
        <v>2242</v>
      </c>
      <c r="E360" s="349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4.25" customHeight="1">
      <c r="A361" s="332">
        <v>356</v>
      </c>
      <c r="B361" s="338" t="s">
        <v>406</v>
      </c>
      <c r="C361" s="339" t="s">
        <v>362</v>
      </c>
      <c r="D361" s="375" t="s">
        <v>2242</v>
      </c>
      <c r="E361" s="421"/>
      <c r="F361" s="421"/>
      <c r="G361" s="421"/>
      <c r="H361" s="421"/>
      <c r="I361" s="421"/>
      <c r="J361" s="421"/>
      <c r="K361" s="421"/>
      <c r="L361" s="421"/>
      <c r="M361" s="421"/>
      <c r="N361" s="421"/>
      <c r="O361" s="421"/>
      <c r="P361" s="421"/>
      <c r="Q361" s="421"/>
      <c r="R361" s="421"/>
      <c r="S361" s="421"/>
      <c r="T361" s="421"/>
      <c r="U361" s="421"/>
      <c r="V361" s="421"/>
      <c r="W361" s="421"/>
      <c r="X361" s="421"/>
      <c r="Y361" s="421"/>
      <c r="Z361" s="421"/>
    </row>
    <row r="362" spans="1:26" ht="14.25" customHeight="1">
      <c r="A362" s="332">
        <v>357</v>
      </c>
      <c r="B362" s="338" t="s">
        <v>719</v>
      </c>
      <c r="C362" s="339" t="s">
        <v>362</v>
      </c>
      <c r="D362" s="375" t="s">
        <v>2059</v>
      </c>
      <c r="E362" s="421"/>
      <c r="F362" s="421"/>
      <c r="G362" s="421"/>
      <c r="H362" s="421"/>
      <c r="I362" s="421"/>
      <c r="J362" s="421"/>
      <c r="K362" s="421"/>
      <c r="L362" s="421"/>
      <c r="M362" s="421"/>
      <c r="N362" s="421"/>
      <c r="O362" s="421"/>
      <c r="P362" s="421"/>
      <c r="Q362" s="421"/>
      <c r="R362" s="421"/>
      <c r="S362" s="421"/>
      <c r="T362" s="421"/>
      <c r="U362" s="421"/>
      <c r="V362" s="421"/>
      <c r="W362" s="421"/>
      <c r="X362" s="421"/>
      <c r="Y362" s="421"/>
      <c r="Z362" s="421"/>
    </row>
    <row r="363" spans="1:26" ht="14.25" customHeight="1">
      <c r="A363" s="332">
        <v>358</v>
      </c>
      <c r="B363" s="338" t="s">
        <v>720</v>
      </c>
      <c r="C363" s="339" t="s">
        <v>362</v>
      </c>
      <c r="D363" s="375" t="s">
        <v>2057</v>
      </c>
      <c r="E363" s="421"/>
      <c r="F363" s="421"/>
      <c r="G363" s="421"/>
      <c r="H363" s="421"/>
      <c r="I363" s="421"/>
      <c r="J363" s="421"/>
      <c r="K363" s="421"/>
      <c r="L363" s="421"/>
      <c r="M363" s="421"/>
      <c r="N363" s="421"/>
      <c r="O363" s="421"/>
      <c r="P363" s="421"/>
      <c r="Q363" s="421"/>
      <c r="R363" s="421"/>
      <c r="S363" s="421"/>
      <c r="T363" s="421"/>
      <c r="U363" s="421"/>
      <c r="V363" s="421"/>
      <c r="W363" s="421"/>
      <c r="X363" s="421"/>
      <c r="Y363" s="421"/>
      <c r="Z363" s="421"/>
    </row>
    <row r="364" spans="1:26" ht="14.25" customHeight="1">
      <c r="A364" s="332">
        <v>359</v>
      </c>
      <c r="B364" s="338" t="s">
        <v>406</v>
      </c>
      <c r="C364" s="339" t="s">
        <v>362</v>
      </c>
      <c r="D364" s="375" t="s">
        <v>2141</v>
      </c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  <c r="Z364" s="421"/>
    </row>
    <row r="365" spans="1:26" ht="14.25" customHeight="1">
      <c r="A365" s="332">
        <v>360</v>
      </c>
      <c r="B365" s="338" t="s">
        <v>723</v>
      </c>
      <c r="C365" s="339" t="s">
        <v>362</v>
      </c>
      <c r="D365" s="375" t="s">
        <v>2057</v>
      </c>
      <c r="E365" s="421"/>
      <c r="F365" s="421"/>
      <c r="G365" s="421"/>
      <c r="H365" s="421"/>
      <c r="I365" s="421"/>
      <c r="J365" s="421"/>
      <c r="K365" s="421"/>
      <c r="L365" s="421"/>
      <c r="M365" s="421"/>
      <c r="N365" s="421"/>
      <c r="O365" s="421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</row>
    <row r="366" spans="1:26" ht="14.25" customHeight="1">
      <c r="A366" s="332">
        <v>361</v>
      </c>
      <c r="B366" s="338" t="s">
        <v>667</v>
      </c>
      <c r="C366" s="339" t="s">
        <v>362</v>
      </c>
      <c r="D366" s="375" t="s">
        <v>2141</v>
      </c>
      <c r="E366" s="421"/>
      <c r="F366" s="421"/>
      <c r="G366" s="421"/>
      <c r="H366" s="421"/>
      <c r="I366" s="421"/>
      <c r="J366" s="421"/>
      <c r="K366" s="421"/>
      <c r="L366" s="421"/>
      <c r="M366" s="421"/>
      <c r="N366" s="421"/>
      <c r="O366" s="421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</row>
    <row r="367" spans="1:26" ht="14.25" customHeight="1">
      <c r="A367" s="332">
        <v>362</v>
      </c>
      <c r="B367" s="338" t="s">
        <v>673</v>
      </c>
      <c r="C367" s="339" t="s">
        <v>362</v>
      </c>
      <c r="D367" s="375" t="s">
        <v>2059</v>
      </c>
      <c r="E367" s="421"/>
      <c r="F367" s="421"/>
      <c r="G367" s="421"/>
      <c r="H367" s="421"/>
      <c r="I367" s="421"/>
      <c r="J367" s="421"/>
      <c r="K367" s="421"/>
      <c r="L367" s="421"/>
      <c r="M367" s="421"/>
      <c r="N367" s="421"/>
      <c r="O367" s="421"/>
      <c r="P367" s="421"/>
      <c r="Q367" s="421"/>
      <c r="R367" s="421"/>
      <c r="S367" s="421"/>
      <c r="T367" s="421"/>
      <c r="U367" s="421"/>
      <c r="V367" s="421"/>
      <c r="W367" s="421"/>
      <c r="X367" s="421"/>
      <c r="Y367" s="421"/>
      <c r="Z367" s="421"/>
    </row>
    <row r="368" spans="1:26" ht="14.25" customHeight="1">
      <c r="A368" s="332">
        <v>363</v>
      </c>
      <c r="B368" s="338" t="s">
        <v>694</v>
      </c>
      <c r="C368" s="339" t="s">
        <v>362</v>
      </c>
      <c r="D368" s="375" t="s">
        <v>1129</v>
      </c>
      <c r="E368" s="421"/>
      <c r="F368" s="421"/>
      <c r="G368" s="421"/>
      <c r="H368" s="421"/>
      <c r="I368" s="421"/>
      <c r="J368" s="421"/>
      <c r="K368" s="421"/>
      <c r="L368" s="421"/>
      <c r="M368" s="421"/>
      <c r="N368" s="421"/>
      <c r="O368" s="42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</row>
    <row r="369" spans="1:26" ht="12.75" customHeight="1">
      <c r="A369" s="332">
        <v>364</v>
      </c>
      <c r="B369" s="338" t="s">
        <v>727</v>
      </c>
      <c r="C369" s="339" t="s">
        <v>362</v>
      </c>
      <c r="D369" s="375" t="s">
        <v>2059</v>
      </c>
      <c r="E369" s="421"/>
      <c r="F369" s="421"/>
      <c r="G369" s="421"/>
      <c r="H369" s="421"/>
      <c r="I369" s="421"/>
      <c r="J369" s="421"/>
      <c r="K369" s="421"/>
      <c r="L369" s="421"/>
      <c r="M369" s="421"/>
      <c r="N369" s="421"/>
      <c r="O369" s="421"/>
      <c r="P369" s="421"/>
      <c r="Q369" s="421"/>
      <c r="R369" s="421"/>
      <c r="S369" s="421"/>
      <c r="T369" s="421"/>
      <c r="U369" s="421"/>
      <c r="V369" s="421"/>
      <c r="W369" s="421"/>
      <c r="X369" s="421"/>
      <c r="Y369" s="421"/>
      <c r="Z369" s="421"/>
    </row>
    <row r="370" spans="1:26" ht="12.75" customHeight="1">
      <c r="A370" s="332">
        <v>365</v>
      </c>
      <c r="B370" s="338" t="s">
        <v>728</v>
      </c>
      <c r="C370" s="339" t="s">
        <v>362</v>
      </c>
      <c r="D370" s="375" t="s">
        <v>2057</v>
      </c>
      <c r="E370" s="421"/>
      <c r="F370" s="421"/>
      <c r="G370" s="421"/>
      <c r="H370" s="421"/>
      <c r="I370" s="421"/>
      <c r="J370" s="421"/>
      <c r="K370" s="421"/>
      <c r="L370" s="421"/>
      <c r="M370" s="421"/>
      <c r="N370" s="421"/>
      <c r="O370" s="421"/>
      <c r="P370" s="421"/>
      <c r="Q370" s="421"/>
      <c r="R370" s="421"/>
      <c r="S370" s="421"/>
      <c r="T370" s="421"/>
      <c r="U370" s="421"/>
      <c r="V370" s="421"/>
      <c r="W370" s="421"/>
      <c r="X370" s="421"/>
      <c r="Y370" s="421"/>
      <c r="Z370" s="421"/>
    </row>
    <row r="371" spans="1:26" ht="12.75" customHeight="1">
      <c r="A371" s="332">
        <v>366</v>
      </c>
      <c r="B371" s="417" t="s">
        <v>730</v>
      </c>
      <c r="C371" s="339" t="s">
        <v>409</v>
      </c>
      <c r="D371" s="375" t="s">
        <v>2141</v>
      </c>
      <c r="E371" s="421"/>
      <c r="F371" s="421"/>
      <c r="G371" s="421"/>
      <c r="H371" s="421"/>
      <c r="I371" s="421"/>
      <c r="J371" s="421"/>
      <c r="K371" s="421"/>
      <c r="L371" s="421"/>
      <c r="M371" s="421"/>
      <c r="N371" s="421"/>
      <c r="O371" s="421"/>
      <c r="P371" s="421"/>
      <c r="Q371" s="421"/>
      <c r="R371" s="421"/>
      <c r="S371" s="421"/>
      <c r="T371" s="421"/>
      <c r="U371" s="421"/>
      <c r="V371" s="421"/>
      <c r="W371" s="421"/>
      <c r="X371" s="421"/>
      <c r="Y371" s="421"/>
      <c r="Z371" s="421"/>
    </row>
    <row r="372" spans="1:26" ht="12.75" customHeight="1">
      <c r="A372" s="332">
        <v>367</v>
      </c>
      <c r="B372" s="417" t="s">
        <v>732</v>
      </c>
      <c r="C372" s="339" t="s">
        <v>409</v>
      </c>
      <c r="D372" s="375" t="s">
        <v>2243</v>
      </c>
      <c r="E372" s="421"/>
      <c r="F372" s="421"/>
      <c r="G372" s="421"/>
      <c r="H372" s="421"/>
      <c r="I372" s="421"/>
      <c r="J372" s="421"/>
      <c r="K372" s="421"/>
      <c r="L372" s="421"/>
      <c r="M372" s="421"/>
      <c r="N372" s="421"/>
      <c r="O372" s="421"/>
      <c r="P372" s="421"/>
      <c r="Q372" s="421"/>
      <c r="R372" s="421"/>
      <c r="S372" s="421"/>
      <c r="T372" s="421"/>
      <c r="U372" s="421"/>
      <c r="V372" s="421"/>
      <c r="W372" s="421"/>
      <c r="X372" s="421"/>
      <c r="Y372" s="421"/>
      <c r="Z372" s="421"/>
    </row>
    <row r="373" spans="1:26" ht="12.75" customHeight="1">
      <c r="A373" s="332">
        <v>368</v>
      </c>
      <c r="B373" s="417" t="s">
        <v>735</v>
      </c>
      <c r="C373" s="339" t="s">
        <v>409</v>
      </c>
      <c r="D373" s="375" t="s">
        <v>2243</v>
      </c>
      <c r="E373" s="421"/>
      <c r="F373" s="421"/>
      <c r="G373" s="421"/>
      <c r="H373" s="421"/>
      <c r="I373" s="421"/>
      <c r="J373" s="421"/>
      <c r="K373" s="421"/>
      <c r="L373" s="421"/>
      <c r="M373" s="421"/>
      <c r="N373" s="421"/>
      <c r="O373" s="421"/>
      <c r="P373" s="421"/>
      <c r="Q373" s="421"/>
      <c r="R373" s="421"/>
      <c r="S373" s="421"/>
      <c r="T373" s="421"/>
      <c r="U373" s="421"/>
      <c r="V373" s="421"/>
      <c r="W373" s="421"/>
      <c r="X373" s="421"/>
      <c r="Y373" s="421"/>
      <c r="Z373" s="421"/>
    </row>
    <row r="374" spans="1:26" ht="12.75" customHeight="1">
      <c r="A374" s="332">
        <v>369</v>
      </c>
      <c r="B374" s="417" t="s">
        <v>694</v>
      </c>
      <c r="C374" s="339" t="s">
        <v>409</v>
      </c>
      <c r="D374" s="375" t="s">
        <v>2243</v>
      </c>
      <c r="E374" s="421"/>
      <c r="F374" s="421"/>
      <c r="G374" s="421"/>
      <c r="H374" s="421"/>
      <c r="I374" s="421"/>
      <c r="J374" s="421"/>
      <c r="K374" s="421"/>
      <c r="L374" s="421"/>
      <c r="M374" s="421"/>
      <c r="N374" s="421"/>
      <c r="O374" s="421"/>
      <c r="P374" s="421"/>
      <c r="Q374" s="421"/>
      <c r="R374" s="421"/>
      <c r="S374" s="421"/>
      <c r="T374" s="421"/>
      <c r="U374" s="421"/>
      <c r="V374" s="421"/>
      <c r="W374" s="421"/>
      <c r="X374" s="421"/>
      <c r="Y374" s="421"/>
      <c r="Z374" s="421"/>
    </row>
    <row r="375" spans="1:26" ht="12.75" customHeight="1">
      <c r="A375" s="332">
        <v>370</v>
      </c>
      <c r="B375" s="417" t="s">
        <v>736</v>
      </c>
      <c r="C375" s="339" t="s">
        <v>409</v>
      </c>
      <c r="D375" s="375" t="s">
        <v>2243</v>
      </c>
      <c r="E375" s="421"/>
      <c r="F375" s="421"/>
      <c r="G375" s="421"/>
      <c r="H375" s="421"/>
      <c r="I375" s="421"/>
      <c r="J375" s="421"/>
      <c r="K375" s="421"/>
      <c r="L375" s="421"/>
      <c r="M375" s="421"/>
      <c r="N375" s="421"/>
      <c r="O375" s="421"/>
      <c r="P375" s="421"/>
      <c r="Q375" s="421"/>
      <c r="R375" s="421"/>
      <c r="S375" s="421"/>
      <c r="T375" s="421"/>
      <c r="U375" s="421"/>
      <c r="V375" s="421"/>
      <c r="W375" s="421"/>
      <c r="X375" s="421"/>
      <c r="Y375" s="421"/>
      <c r="Z375" s="421"/>
    </row>
    <row r="376" spans="1:26" ht="12.75" customHeight="1">
      <c r="A376" s="332">
        <v>371</v>
      </c>
      <c r="B376" s="417" t="s">
        <v>723</v>
      </c>
      <c r="C376" s="339" t="s">
        <v>409</v>
      </c>
      <c r="D376" s="375" t="s">
        <v>2243</v>
      </c>
      <c r="E376" s="421"/>
      <c r="F376" s="421"/>
      <c r="G376" s="421"/>
      <c r="H376" s="421"/>
      <c r="I376" s="421"/>
      <c r="J376" s="421"/>
      <c r="K376" s="421"/>
      <c r="L376" s="421"/>
      <c r="M376" s="421"/>
      <c r="N376" s="421"/>
      <c r="O376" s="42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</row>
    <row r="377" spans="1:26" ht="12.75" customHeight="1">
      <c r="A377" s="332">
        <v>372</v>
      </c>
      <c r="B377" s="417" t="s">
        <v>737</v>
      </c>
      <c r="C377" s="339" t="s">
        <v>409</v>
      </c>
      <c r="D377" s="375" t="s">
        <v>2243</v>
      </c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</row>
    <row r="378" spans="1:26" ht="12.75" customHeight="1">
      <c r="A378" s="332">
        <v>373</v>
      </c>
      <c r="B378" s="417" t="s">
        <v>738</v>
      </c>
      <c r="C378" s="339" t="s">
        <v>409</v>
      </c>
      <c r="D378" s="375" t="s">
        <v>2243</v>
      </c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</row>
    <row r="379" spans="1:26" ht="12.75" customHeight="1">
      <c r="A379" s="332">
        <v>374</v>
      </c>
      <c r="B379" s="417" t="s">
        <v>739</v>
      </c>
      <c r="C379" s="339" t="s">
        <v>409</v>
      </c>
      <c r="D379" s="375" t="s">
        <v>2243</v>
      </c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</row>
    <row r="380" spans="1:26" ht="12.75" customHeight="1">
      <c r="A380" s="332">
        <v>375</v>
      </c>
      <c r="B380" s="417" t="s">
        <v>740</v>
      </c>
      <c r="C380" s="339" t="s">
        <v>409</v>
      </c>
      <c r="D380" s="375" t="s">
        <v>2141</v>
      </c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</row>
    <row r="381" spans="1:26" ht="12.75" customHeight="1">
      <c r="A381" s="332">
        <v>376</v>
      </c>
      <c r="B381" s="417" t="s">
        <v>743</v>
      </c>
      <c r="C381" s="339" t="s">
        <v>409</v>
      </c>
      <c r="D381" s="375" t="s">
        <v>2142</v>
      </c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</row>
    <row r="382" spans="1:26" ht="12.75" customHeight="1">
      <c r="A382" s="332">
        <v>377</v>
      </c>
      <c r="B382" s="417" t="s">
        <v>486</v>
      </c>
      <c r="C382" s="339" t="s">
        <v>409</v>
      </c>
      <c r="D382" s="375" t="s">
        <v>2141</v>
      </c>
      <c r="E382" s="421"/>
      <c r="F382" s="421"/>
      <c r="G382" s="421"/>
      <c r="H382" s="421"/>
      <c r="I382" s="421"/>
      <c r="J382" s="421"/>
      <c r="K382" s="421"/>
      <c r="L382" s="421"/>
      <c r="M382" s="421"/>
      <c r="N382" s="421"/>
      <c r="O382" s="421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</row>
    <row r="383" spans="1:26" ht="12.75" customHeight="1">
      <c r="A383" s="332">
        <v>378</v>
      </c>
      <c r="B383" s="417" t="s">
        <v>406</v>
      </c>
      <c r="C383" s="339" t="s">
        <v>409</v>
      </c>
      <c r="D383" s="375" t="s">
        <v>2141</v>
      </c>
      <c r="E383" s="421"/>
      <c r="F383" s="421"/>
      <c r="G383" s="421"/>
      <c r="H383" s="421"/>
      <c r="I383" s="421"/>
      <c r="J383" s="421"/>
      <c r="K383" s="421"/>
      <c r="L383" s="421"/>
      <c r="M383" s="421"/>
      <c r="N383" s="421"/>
      <c r="O383" s="42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1"/>
      <c r="Z383" s="421"/>
    </row>
    <row r="384" spans="1:26" ht="12.75" customHeight="1">
      <c r="A384" s="332">
        <v>379</v>
      </c>
      <c r="B384" s="417" t="s">
        <v>735</v>
      </c>
      <c r="C384" s="339" t="s">
        <v>409</v>
      </c>
      <c r="D384" s="375" t="s">
        <v>2243</v>
      </c>
      <c r="E384" s="421"/>
      <c r="F384" s="421"/>
      <c r="G384" s="421"/>
      <c r="H384" s="421"/>
      <c r="I384" s="421"/>
      <c r="J384" s="421"/>
      <c r="K384" s="421"/>
      <c r="L384" s="421"/>
      <c r="M384" s="421"/>
      <c r="N384" s="421"/>
      <c r="O384" s="42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</row>
    <row r="385" spans="1:26" ht="12.75" customHeight="1">
      <c r="A385" s="332">
        <v>380</v>
      </c>
      <c r="B385" s="417" t="s">
        <v>732</v>
      </c>
      <c r="C385" s="339" t="s">
        <v>409</v>
      </c>
      <c r="D385" s="375" t="s">
        <v>2243</v>
      </c>
      <c r="E385" s="421"/>
      <c r="F385" s="421"/>
      <c r="G385" s="421"/>
      <c r="H385" s="421"/>
      <c r="I385" s="421"/>
      <c r="J385" s="421"/>
      <c r="K385" s="421"/>
      <c r="L385" s="421"/>
      <c r="M385" s="421"/>
      <c r="N385" s="421"/>
      <c r="O385" s="421"/>
      <c r="P385" s="421"/>
      <c r="Q385" s="421"/>
      <c r="R385" s="421"/>
      <c r="S385" s="421"/>
      <c r="T385" s="421"/>
      <c r="U385" s="421"/>
      <c r="V385" s="421"/>
      <c r="W385" s="421"/>
      <c r="X385" s="421"/>
      <c r="Y385" s="421"/>
      <c r="Z385" s="421"/>
    </row>
    <row r="386" spans="1:26" ht="12.75" customHeight="1">
      <c r="A386" s="332">
        <v>381</v>
      </c>
      <c r="B386" s="417" t="s">
        <v>694</v>
      </c>
      <c r="C386" s="339" t="s">
        <v>409</v>
      </c>
      <c r="D386" s="375" t="s">
        <v>1129</v>
      </c>
      <c r="E386" s="421"/>
      <c r="F386" s="421"/>
      <c r="G386" s="421"/>
      <c r="H386" s="421"/>
      <c r="I386" s="421"/>
      <c r="J386" s="421"/>
      <c r="K386" s="421"/>
      <c r="L386" s="421"/>
      <c r="M386" s="421"/>
      <c r="N386" s="421"/>
      <c r="O386" s="421"/>
      <c r="P386" s="421"/>
      <c r="Q386" s="421"/>
      <c r="R386" s="421"/>
      <c r="S386" s="421"/>
      <c r="T386" s="421"/>
      <c r="U386" s="421"/>
      <c r="V386" s="421"/>
      <c r="W386" s="421"/>
      <c r="X386" s="421"/>
      <c r="Y386" s="421"/>
      <c r="Z386" s="421"/>
    </row>
    <row r="387" spans="1:26" ht="12.75" customHeight="1">
      <c r="A387" s="332">
        <v>382</v>
      </c>
      <c r="B387" s="417" t="s">
        <v>736</v>
      </c>
      <c r="C387" s="339" t="s">
        <v>409</v>
      </c>
      <c r="D387" s="375" t="s">
        <v>2243</v>
      </c>
      <c r="E387" s="421"/>
      <c r="F387" s="421"/>
      <c r="G387" s="421"/>
      <c r="H387" s="421"/>
      <c r="I387" s="421"/>
      <c r="J387" s="421"/>
      <c r="K387" s="421"/>
      <c r="L387" s="421"/>
      <c r="M387" s="421"/>
      <c r="N387" s="421"/>
      <c r="O387" s="421"/>
      <c r="P387" s="421"/>
      <c r="Q387" s="421"/>
      <c r="R387" s="421"/>
      <c r="S387" s="421"/>
      <c r="T387" s="421"/>
      <c r="U387" s="421"/>
      <c r="V387" s="421"/>
      <c r="W387" s="421"/>
      <c r="X387" s="421"/>
      <c r="Y387" s="421"/>
      <c r="Z387" s="421"/>
    </row>
    <row r="388" spans="1:26" ht="12.75" customHeight="1">
      <c r="A388" s="332">
        <v>383</v>
      </c>
      <c r="B388" s="417" t="s">
        <v>723</v>
      </c>
      <c r="C388" s="339" t="s">
        <v>409</v>
      </c>
      <c r="D388" s="375" t="s">
        <v>2243</v>
      </c>
      <c r="E388" s="463"/>
      <c r="F388" s="463"/>
      <c r="G388" s="463"/>
      <c r="H388" s="463"/>
      <c r="I388" s="463"/>
      <c r="J388" s="463"/>
      <c r="K388" s="463"/>
      <c r="L388" s="463"/>
      <c r="M388" s="463"/>
      <c r="N388" s="463"/>
      <c r="O388" s="463"/>
      <c r="P388" s="463"/>
      <c r="Q388" s="463"/>
      <c r="R388" s="463"/>
      <c r="S388" s="463"/>
      <c r="T388" s="463"/>
      <c r="U388" s="463"/>
      <c r="V388" s="463"/>
      <c r="W388" s="463"/>
      <c r="X388" s="463"/>
      <c r="Y388" s="463"/>
      <c r="Z388" s="463"/>
    </row>
    <row r="389" spans="1:26" ht="12.75" customHeight="1">
      <c r="A389" s="332">
        <v>384</v>
      </c>
      <c r="B389" s="417" t="s">
        <v>737</v>
      </c>
      <c r="C389" s="339" t="s">
        <v>409</v>
      </c>
      <c r="D389" s="375" t="s">
        <v>2243</v>
      </c>
      <c r="E389" s="463"/>
      <c r="F389" s="463"/>
      <c r="G389" s="463"/>
      <c r="H389" s="463"/>
      <c r="I389" s="463"/>
      <c r="J389" s="463"/>
      <c r="K389" s="463"/>
      <c r="L389" s="463"/>
      <c r="M389" s="463"/>
      <c r="N389" s="463"/>
      <c r="O389" s="463"/>
      <c r="P389" s="463"/>
      <c r="Q389" s="463"/>
      <c r="R389" s="463"/>
      <c r="S389" s="463"/>
      <c r="T389" s="463"/>
      <c r="U389" s="463"/>
      <c r="V389" s="463"/>
      <c r="W389" s="463"/>
      <c r="X389" s="463"/>
      <c r="Y389" s="463"/>
      <c r="Z389" s="463"/>
    </row>
    <row r="390" spans="1:26" ht="12.75" customHeight="1">
      <c r="A390" s="332">
        <v>385</v>
      </c>
      <c r="B390" s="417" t="s">
        <v>738</v>
      </c>
      <c r="C390" s="339" t="s">
        <v>409</v>
      </c>
      <c r="D390" s="375" t="s">
        <v>2243</v>
      </c>
      <c r="E390" s="463"/>
      <c r="F390" s="463"/>
      <c r="G390" s="463"/>
      <c r="H390" s="463"/>
      <c r="I390" s="463"/>
      <c r="J390" s="463"/>
      <c r="K390" s="463"/>
      <c r="L390" s="463"/>
      <c r="M390" s="463"/>
      <c r="N390" s="463"/>
      <c r="O390" s="463"/>
      <c r="P390" s="463"/>
      <c r="Q390" s="463"/>
      <c r="R390" s="463"/>
      <c r="S390" s="463"/>
      <c r="T390" s="463"/>
      <c r="U390" s="463"/>
      <c r="V390" s="463"/>
      <c r="W390" s="463"/>
      <c r="X390" s="463"/>
      <c r="Y390" s="463"/>
      <c r="Z390" s="463"/>
    </row>
    <row r="391" spans="1:26" ht="12.75" customHeight="1">
      <c r="A391" s="332">
        <v>386</v>
      </c>
      <c r="B391" s="417" t="s">
        <v>739</v>
      </c>
      <c r="C391" s="339" t="s">
        <v>409</v>
      </c>
      <c r="D391" s="375" t="s">
        <v>2243</v>
      </c>
      <c r="E391" s="463"/>
      <c r="F391" s="463"/>
      <c r="G391" s="463"/>
      <c r="H391" s="463"/>
      <c r="I391" s="463"/>
      <c r="J391" s="463"/>
      <c r="K391" s="463"/>
      <c r="L391" s="463"/>
      <c r="M391" s="463"/>
      <c r="N391" s="463"/>
      <c r="O391" s="463"/>
      <c r="P391" s="463"/>
      <c r="Q391" s="463"/>
      <c r="R391" s="463"/>
      <c r="S391" s="463"/>
      <c r="T391" s="463"/>
      <c r="U391" s="463"/>
      <c r="V391" s="463"/>
      <c r="W391" s="463"/>
      <c r="X391" s="463"/>
      <c r="Y391" s="463"/>
      <c r="Z391" s="463"/>
    </row>
    <row r="392" spans="1:26" ht="12.75" customHeight="1">
      <c r="A392" s="332">
        <v>387</v>
      </c>
      <c r="B392" s="417" t="s">
        <v>663</v>
      </c>
      <c r="C392" s="339" t="s">
        <v>409</v>
      </c>
      <c r="D392" s="375" t="s">
        <v>2141</v>
      </c>
      <c r="E392" s="463"/>
      <c r="F392" s="463"/>
      <c r="G392" s="463"/>
      <c r="H392" s="463"/>
      <c r="I392" s="463"/>
      <c r="J392" s="463"/>
      <c r="K392" s="463"/>
      <c r="L392" s="463"/>
      <c r="M392" s="463"/>
      <c r="N392" s="463"/>
      <c r="O392" s="463"/>
      <c r="P392" s="463"/>
      <c r="Q392" s="463"/>
      <c r="R392" s="463"/>
      <c r="S392" s="463"/>
      <c r="T392" s="463"/>
      <c r="U392" s="463"/>
      <c r="V392" s="463"/>
      <c r="W392" s="463"/>
      <c r="X392" s="463"/>
      <c r="Y392" s="463"/>
      <c r="Z392" s="463"/>
    </row>
    <row r="393" spans="1:26" ht="12.75" customHeight="1">
      <c r="A393" s="332">
        <v>388</v>
      </c>
      <c r="B393" s="417" t="s">
        <v>119</v>
      </c>
      <c r="C393" s="339" t="s">
        <v>409</v>
      </c>
      <c r="D393" s="375" t="s">
        <v>2142</v>
      </c>
      <c r="E393" s="463"/>
      <c r="F393" s="463"/>
      <c r="G393" s="463"/>
      <c r="H393" s="463"/>
      <c r="I393" s="463"/>
      <c r="J393" s="463"/>
      <c r="K393" s="463"/>
      <c r="L393" s="463"/>
      <c r="M393" s="463"/>
      <c r="N393" s="463"/>
      <c r="O393" s="463"/>
      <c r="P393" s="463"/>
      <c r="Q393" s="463"/>
      <c r="R393" s="463"/>
      <c r="S393" s="463"/>
      <c r="T393" s="463"/>
      <c r="U393" s="463"/>
      <c r="V393" s="463"/>
      <c r="W393" s="463"/>
      <c r="X393" s="463"/>
      <c r="Y393" s="463"/>
      <c r="Z393" s="463"/>
    </row>
    <row r="394" spans="1:26" ht="12.75" customHeight="1">
      <c r="A394" s="332">
        <v>389</v>
      </c>
      <c r="B394" s="417" t="s">
        <v>594</v>
      </c>
      <c r="C394" s="339" t="s">
        <v>409</v>
      </c>
      <c r="D394" s="375" t="s">
        <v>2141</v>
      </c>
      <c r="E394" s="463"/>
      <c r="F394" s="463"/>
      <c r="G394" s="463"/>
      <c r="H394" s="463"/>
      <c r="I394" s="463"/>
      <c r="J394" s="463"/>
      <c r="K394" s="463"/>
      <c r="L394" s="463"/>
      <c r="M394" s="463"/>
      <c r="N394" s="463"/>
      <c r="O394" s="463"/>
      <c r="P394" s="463"/>
      <c r="Q394" s="463"/>
      <c r="R394" s="463"/>
      <c r="S394" s="463"/>
      <c r="T394" s="463"/>
      <c r="U394" s="463"/>
      <c r="V394" s="463"/>
      <c r="W394" s="463"/>
      <c r="X394" s="463"/>
      <c r="Y394" s="463"/>
      <c r="Z394" s="463"/>
    </row>
    <row r="395" spans="1:26" ht="12.75" customHeight="1">
      <c r="A395" s="332">
        <v>390</v>
      </c>
      <c r="B395" s="417" t="s">
        <v>663</v>
      </c>
      <c r="C395" s="339" t="s">
        <v>409</v>
      </c>
      <c r="D395" s="375" t="s">
        <v>2141</v>
      </c>
      <c r="E395" s="463"/>
      <c r="F395" s="463"/>
      <c r="G395" s="463"/>
      <c r="H395" s="463"/>
      <c r="I395" s="463"/>
      <c r="J395" s="463"/>
      <c r="K395" s="463"/>
      <c r="L395" s="463"/>
      <c r="M395" s="463"/>
      <c r="N395" s="463"/>
      <c r="O395" s="463"/>
      <c r="P395" s="463"/>
      <c r="Q395" s="463"/>
      <c r="R395" s="463"/>
      <c r="S395" s="463"/>
      <c r="T395" s="463"/>
      <c r="U395" s="463"/>
      <c r="V395" s="463"/>
      <c r="W395" s="463"/>
      <c r="X395" s="463"/>
      <c r="Y395" s="463"/>
      <c r="Z395" s="463"/>
    </row>
    <row r="396" spans="1:26" ht="12.75" customHeight="1">
      <c r="A396" s="332">
        <v>391</v>
      </c>
      <c r="B396" s="417" t="s">
        <v>351</v>
      </c>
      <c r="C396" s="339" t="s">
        <v>409</v>
      </c>
      <c r="D396" s="375" t="s">
        <v>2141</v>
      </c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463"/>
      <c r="Q396" s="463"/>
      <c r="R396" s="463"/>
      <c r="S396" s="463"/>
      <c r="T396" s="463"/>
      <c r="U396" s="463"/>
      <c r="V396" s="463"/>
      <c r="W396" s="463"/>
      <c r="X396" s="463"/>
      <c r="Y396" s="463"/>
      <c r="Z396" s="463"/>
    </row>
    <row r="397" spans="1:26" ht="12.75" customHeight="1">
      <c r="A397" s="332">
        <v>392</v>
      </c>
      <c r="B397" s="417" t="s">
        <v>560</v>
      </c>
      <c r="C397" s="339" t="s">
        <v>409</v>
      </c>
      <c r="D397" s="375" t="s">
        <v>2141</v>
      </c>
      <c r="E397" s="463"/>
      <c r="F397" s="463"/>
      <c r="G397" s="463"/>
      <c r="H397" s="463"/>
      <c r="I397" s="463"/>
      <c r="J397" s="463"/>
      <c r="K397" s="463"/>
      <c r="L397" s="463"/>
      <c r="M397" s="463"/>
      <c r="N397" s="463"/>
      <c r="O397" s="463"/>
      <c r="P397" s="463"/>
      <c r="Q397" s="463"/>
      <c r="R397" s="463"/>
      <c r="S397" s="463"/>
      <c r="T397" s="463"/>
      <c r="U397" s="463"/>
      <c r="V397" s="463"/>
      <c r="W397" s="463"/>
      <c r="X397" s="463"/>
      <c r="Y397" s="463"/>
      <c r="Z397" s="463"/>
    </row>
    <row r="398" spans="1:26" ht="12.75" customHeight="1">
      <c r="A398" s="332">
        <v>393</v>
      </c>
      <c r="B398" s="417" t="s">
        <v>663</v>
      </c>
      <c r="C398" s="339" t="s">
        <v>409</v>
      </c>
      <c r="D398" s="375" t="s">
        <v>2141</v>
      </c>
      <c r="E398" s="463"/>
      <c r="F398" s="463"/>
      <c r="G398" s="463"/>
      <c r="H398" s="463"/>
      <c r="I398" s="463"/>
      <c r="J398" s="463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/>
      <c r="Z398" s="463"/>
    </row>
    <row r="399" spans="1:26" ht="12.75" customHeight="1">
      <c r="A399" s="332">
        <v>394</v>
      </c>
      <c r="B399" s="417" t="s">
        <v>754</v>
      </c>
      <c r="C399" s="339" t="s">
        <v>409</v>
      </c>
      <c r="D399" s="375" t="s">
        <v>2143</v>
      </c>
      <c r="E399" s="463"/>
      <c r="F399" s="463"/>
      <c r="G399" s="463"/>
      <c r="H399" s="463"/>
      <c r="I399" s="463"/>
      <c r="J399" s="463"/>
      <c r="K399" s="463"/>
      <c r="L399" s="463"/>
      <c r="M399" s="463"/>
      <c r="N399" s="463"/>
      <c r="O399" s="463"/>
      <c r="P399" s="463"/>
      <c r="Q399" s="463"/>
      <c r="R399" s="463"/>
      <c r="S399" s="463"/>
      <c r="T399" s="463"/>
      <c r="U399" s="463"/>
      <c r="V399" s="463"/>
      <c r="W399" s="463"/>
      <c r="X399" s="463"/>
      <c r="Y399" s="463"/>
      <c r="Z399" s="463"/>
    </row>
    <row r="400" spans="1:26" ht="12.75" customHeight="1">
      <c r="A400" s="332">
        <v>395</v>
      </c>
      <c r="B400" s="417" t="s">
        <v>665</v>
      </c>
      <c r="C400" s="339" t="s">
        <v>409</v>
      </c>
      <c r="D400" s="375" t="s">
        <v>2141</v>
      </c>
      <c r="E400" s="463"/>
      <c r="F400" s="463"/>
      <c r="G400" s="463"/>
      <c r="H400" s="463"/>
      <c r="I400" s="463"/>
      <c r="J400" s="463"/>
      <c r="K400" s="463"/>
      <c r="L400" s="463"/>
      <c r="M400" s="463"/>
      <c r="N400" s="463"/>
      <c r="O400" s="463"/>
      <c r="P400" s="463"/>
      <c r="Q400" s="463"/>
      <c r="R400" s="463"/>
      <c r="S400" s="463"/>
      <c r="T400" s="463"/>
      <c r="U400" s="463"/>
      <c r="V400" s="463"/>
      <c r="W400" s="463"/>
      <c r="X400" s="463"/>
      <c r="Y400" s="463"/>
      <c r="Z400" s="463"/>
    </row>
    <row r="401" spans="1:26" ht="12.75" customHeight="1">
      <c r="A401" s="332">
        <v>396</v>
      </c>
      <c r="B401" s="417" t="s">
        <v>255</v>
      </c>
      <c r="C401" s="339" t="s">
        <v>409</v>
      </c>
      <c r="D401" s="375" t="s">
        <v>2142</v>
      </c>
      <c r="E401" s="463"/>
      <c r="F401" s="463"/>
      <c r="G401" s="463"/>
      <c r="H401" s="463"/>
      <c r="I401" s="463"/>
      <c r="J401" s="463"/>
      <c r="K401" s="463"/>
      <c r="L401" s="463"/>
      <c r="M401" s="463"/>
      <c r="N401" s="463"/>
      <c r="O401" s="463"/>
      <c r="P401" s="463"/>
      <c r="Q401" s="463"/>
      <c r="R401" s="463"/>
      <c r="S401" s="463"/>
      <c r="T401" s="463"/>
      <c r="U401" s="463"/>
      <c r="V401" s="463"/>
      <c r="W401" s="463"/>
      <c r="X401" s="463"/>
      <c r="Y401" s="463"/>
      <c r="Z401" s="463"/>
    </row>
    <row r="402" spans="1:26" ht="12.75" customHeight="1">
      <c r="A402" s="332">
        <v>397</v>
      </c>
      <c r="B402" s="417" t="s">
        <v>756</v>
      </c>
      <c r="C402" s="339" t="s">
        <v>409</v>
      </c>
      <c r="D402" s="375" t="s">
        <v>2143</v>
      </c>
      <c r="E402" s="463"/>
      <c r="F402" s="463"/>
      <c r="G402" s="463"/>
      <c r="H402" s="463"/>
      <c r="I402" s="463"/>
      <c r="J402" s="463"/>
      <c r="K402" s="463"/>
      <c r="L402" s="463"/>
      <c r="M402" s="463"/>
      <c r="N402" s="463"/>
      <c r="O402" s="463"/>
      <c r="P402" s="463"/>
      <c r="Q402" s="463"/>
      <c r="R402" s="463"/>
      <c r="S402" s="463"/>
      <c r="T402" s="463"/>
      <c r="U402" s="463"/>
      <c r="V402" s="463"/>
      <c r="W402" s="463"/>
      <c r="X402" s="463"/>
      <c r="Y402" s="463"/>
      <c r="Z402" s="463"/>
    </row>
    <row r="403" spans="1:26" ht="12.75" customHeight="1">
      <c r="A403" s="332">
        <v>398</v>
      </c>
      <c r="B403" s="417" t="s">
        <v>757</v>
      </c>
      <c r="C403" s="339" t="s">
        <v>409</v>
      </c>
      <c r="D403" s="375" t="s">
        <v>2143</v>
      </c>
      <c r="E403" s="463"/>
      <c r="F403" s="463"/>
      <c r="G403" s="463"/>
      <c r="H403" s="463"/>
      <c r="I403" s="463"/>
      <c r="J403" s="463"/>
      <c r="K403" s="463"/>
      <c r="L403" s="463"/>
      <c r="M403" s="463"/>
      <c r="N403" s="463"/>
      <c r="O403" s="463"/>
      <c r="P403" s="463"/>
      <c r="Q403" s="463"/>
      <c r="R403" s="463"/>
      <c r="S403" s="463"/>
      <c r="T403" s="463"/>
      <c r="U403" s="463"/>
      <c r="V403" s="463"/>
      <c r="W403" s="463"/>
      <c r="X403" s="463"/>
      <c r="Y403" s="463"/>
      <c r="Z403" s="463"/>
    </row>
    <row r="404" spans="1:26" ht="12.75" customHeight="1">
      <c r="A404" s="332">
        <v>399</v>
      </c>
      <c r="B404" s="417" t="s">
        <v>760</v>
      </c>
      <c r="C404" s="339" t="s">
        <v>409</v>
      </c>
      <c r="D404" s="375" t="s">
        <v>2143</v>
      </c>
      <c r="E404" s="463"/>
      <c r="F404" s="463"/>
      <c r="G404" s="463"/>
      <c r="H404" s="463"/>
      <c r="I404" s="463"/>
      <c r="J404" s="463"/>
      <c r="K404" s="463"/>
      <c r="L404" s="463"/>
      <c r="M404" s="463"/>
      <c r="N404" s="463"/>
      <c r="O404" s="463"/>
      <c r="P404" s="463"/>
      <c r="Q404" s="463"/>
      <c r="R404" s="463"/>
      <c r="S404" s="463"/>
      <c r="T404" s="463"/>
      <c r="U404" s="463"/>
      <c r="V404" s="463"/>
      <c r="W404" s="463"/>
      <c r="X404" s="463"/>
      <c r="Y404" s="463"/>
      <c r="Z404" s="463"/>
    </row>
    <row r="405" spans="1:26" ht="12.75" customHeight="1">
      <c r="A405" s="332">
        <v>400</v>
      </c>
      <c r="B405" s="417" t="s">
        <v>761</v>
      </c>
      <c r="C405" s="339" t="s">
        <v>409</v>
      </c>
      <c r="D405" s="375" t="s">
        <v>2143</v>
      </c>
      <c r="E405" s="463"/>
      <c r="F405" s="463"/>
      <c r="G405" s="463"/>
      <c r="H405" s="463"/>
      <c r="I405" s="463"/>
      <c r="J405" s="463"/>
      <c r="K405" s="463"/>
      <c r="L405" s="463"/>
      <c r="M405" s="463"/>
      <c r="N405" s="463"/>
      <c r="O405" s="463"/>
      <c r="P405" s="463"/>
      <c r="Q405" s="463"/>
      <c r="R405" s="463"/>
      <c r="S405" s="463"/>
      <c r="T405" s="463"/>
      <c r="U405" s="463"/>
      <c r="V405" s="463"/>
      <c r="W405" s="463"/>
      <c r="X405" s="463"/>
      <c r="Y405" s="463"/>
      <c r="Z405" s="463"/>
    </row>
    <row r="406" spans="1:26" ht="12.75" customHeight="1">
      <c r="A406" s="332">
        <v>401</v>
      </c>
      <c r="B406" s="417" t="s">
        <v>593</v>
      </c>
      <c r="C406" s="339" t="s">
        <v>409</v>
      </c>
      <c r="D406" s="375" t="s">
        <v>2141</v>
      </c>
      <c r="E406" s="463"/>
      <c r="F406" s="463"/>
      <c r="G406" s="463"/>
      <c r="H406" s="463"/>
      <c r="I406" s="463"/>
      <c r="J406" s="463"/>
      <c r="K406" s="463"/>
      <c r="L406" s="463"/>
      <c r="M406" s="463"/>
      <c r="N406" s="463"/>
      <c r="O406" s="463"/>
      <c r="P406" s="463"/>
      <c r="Q406" s="463"/>
      <c r="R406" s="463"/>
      <c r="S406" s="463"/>
      <c r="T406" s="463"/>
      <c r="U406" s="463"/>
      <c r="V406" s="463"/>
      <c r="W406" s="463"/>
      <c r="X406" s="463"/>
      <c r="Y406" s="463"/>
      <c r="Z406" s="463"/>
    </row>
    <row r="407" spans="1:26" ht="12.75" customHeight="1">
      <c r="A407" s="332">
        <v>402</v>
      </c>
      <c r="B407" s="417" t="s">
        <v>763</v>
      </c>
      <c r="C407" s="339" t="s">
        <v>409</v>
      </c>
      <c r="D407" s="375" t="s">
        <v>2143</v>
      </c>
      <c r="E407" s="464"/>
      <c r="F407" s="464"/>
      <c r="G407" s="464"/>
      <c r="H407" s="464"/>
      <c r="I407" s="464"/>
      <c r="J407" s="464"/>
      <c r="K407" s="464"/>
      <c r="L407" s="464"/>
      <c r="M407" s="464"/>
      <c r="N407" s="464"/>
      <c r="O407" s="464"/>
      <c r="P407" s="464"/>
      <c r="Q407" s="464"/>
      <c r="R407" s="464"/>
      <c r="S407" s="464"/>
      <c r="T407" s="464"/>
      <c r="U407" s="464"/>
      <c r="V407" s="464"/>
      <c r="W407" s="464"/>
      <c r="X407" s="464"/>
      <c r="Y407" s="464"/>
      <c r="Z407" s="464"/>
    </row>
    <row r="408" spans="1:26" ht="12.75" customHeight="1">
      <c r="A408" s="332">
        <v>403</v>
      </c>
      <c r="B408" s="417" t="s">
        <v>145</v>
      </c>
      <c r="C408" s="339" t="s">
        <v>409</v>
      </c>
      <c r="D408" s="375" t="s">
        <v>2141</v>
      </c>
      <c r="E408" s="464"/>
      <c r="F408" s="464"/>
      <c r="G408" s="464"/>
      <c r="H408" s="464"/>
      <c r="I408" s="464"/>
      <c r="J408" s="464"/>
      <c r="K408" s="464"/>
      <c r="L408" s="464"/>
      <c r="M408" s="464"/>
      <c r="N408" s="464"/>
      <c r="O408" s="464"/>
      <c r="P408" s="464"/>
      <c r="Q408" s="464"/>
      <c r="R408" s="464"/>
      <c r="S408" s="464"/>
      <c r="T408" s="464"/>
      <c r="U408" s="464"/>
      <c r="V408" s="464"/>
      <c r="W408" s="464"/>
      <c r="X408" s="464"/>
      <c r="Y408" s="464"/>
      <c r="Z408" s="464"/>
    </row>
    <row r="409" spans="1:26" ht="12.75" customHeight="1">
      <c r="A409" s="332">
        <v>404</v>
      </c>
      <c r="B409" s="417" t="s">
        <v>764</v>
      </c>
      <c r="C409" s="339" t="s">
        <v>409</v>
      </c>
      <c r="D409" s="375" t="s">
        <v>2142</v>
      </c>
      <c r="E409" s="464"/>
      <c r="F409" s="464"/>
      <c r="G409" s="464"/>
      <c r="H409" s="464"/>
      <c r="I409" s="464"/>
      <c r="J409" s="464"/>
      <c r="K409" s="464"/>
      <c r="L409" s="464"/>
      <c r="M409" s="464"/>
      <c r="N409" s="464"/>
      <c r="O409" s="464"/>
      <c r="P409" s="464"/>
      <c r="Q409" s="464"/>
      <c r="R409" s="464"/>
      <c r="S409" s="464"/>
      <c r="T409" s="464"/>
      <c r="U409" s="464"/>
      <c r="V409" s="464"/>
      <c r="W409" s="464"/>
      <c r="X409" s="464"/>
      <c r="Y409" s="464"/>
      <c r="Z409" s="464"/>
    </row>
    <row r="410" spans="1:26" ht="12.75" customHeight="1">
      <c r="A410" s="332">
        <v>405</v>
      </c>
      <c r="B410" s="417" t="s">
        <v>719</v>
      </c>
      <c r="C410" s="339" t="s">
        <v>409</v>
      </c>
      <c r="D410" s="375" t="s">
        <v>2059</v>
      </c>
      <c r="E410" s="464"/>
      <c r="F410" s="464"/>
      <c r="G410" s="464"/>
      <c r="H410" s="464"/>
      <c r="I410" s="464"/>
      <c r="J410" s="464"/>
      <c r="K410" s="464"/>
      <c r="L410" s="464"/>
      <c r="M410" s="464"/>
      <c r="N410" s="464"/>
      <c r="O410" s="464"/>
      <c r="P410" s="464"/>
      <c r="Q410" s="464"/>
      <c r="R410" s="464"/>
      <c r="S410" s="464"/>
      <c r="T410" s="464"/>
      <c r="U410" s="464"/>
      <c r="V410" s="464"/>
      <c r="W410" s="464"/>
      <c r="X410" s="464"/>
      <c r="Y410" s="464"/>
      <c r="Z410" s="464"/>
    </row>
    <row r="411" spans="1:26" ht="12.75" customHeight="1">
      <c r="A411" s="332">
        <v>406</v>
      </c>
      <c r="B411" s="417" t="s">
        <v>727</v>
      </c>
      <c r="C411" s="339" t="s">
        <v>409</v>
      </c>
      <c r="D411" s="375" t="s">
        <v>2059</v>
      </c>
      <c r="E411" s="464"/>
      <c r="F411" s="464"/>
      <c r="G411" s="464"/>
      <c r="H411" s="464"/>
      <c r="I411" s="464"/>
      <c r="J411" s="464"/>
      <c r="K411" s="464"/>
      <c r="L411" s="464"/>
      <c r="M411" s="464"/>
      <c r="N411" s="464"/>
      <c r="O411" s="464"/>
      <c r="P411" s="464"/>
      <c r="Q411" s="464"/>
      <c r="R411" s="464"/>
      <c r="S411" s="464"/>
      <c r="T411" s="464"/>
      <c r="U411" s="464"/>
      <c r="V411" s="464"/>
      <c r="W411" s="464"/>
      <c r="X411" s="464"/>
      <c r="Y411" s="464"/>
      <c r="Z411" s="464"/>
    </row>
    <row r="412" spans="1:26" ht="12.75" customHeight="1">
      <c r="A412" s="332">
        <v>407</v>
      </c>
      <c r="B412" s="417" t="s">
        <v>706</v>
      </c>
      <c r="C412" s="339" t="s">
        <v>409</v>
      </c>
      <c r="D412" s="375" t="s">
        <v>2059</v>
      </c>
      <c r="E412" s="464"/>
      <c r="F412" s="464"/>
      <c r="G412" s="464"/>
      <c r="H412" s="464"/>
      <c r="I412" s="464"/>
      <c r="J412" s="464"/>
      <c r="K412" s="464"/>
      <c r="L412" s="464"/>
      <c r="M412" s="464"/>
      <c r="N412" s="464"/>
      <c r="O412" s="464"/>
      <c r="P412" s="464"/>
      <c r="Q412" s="464"/>
      <c r="R412" s="464"/>
      <c r="S412" s="464"/>
      <c r="T412" s="464"/>
      <c r="U412" s="464"/>
      <c r="V412" s="464"/>
      <c r="W412" s="464"/>
      <c r="X412" s="464"/>
      <c r="Y412" s="464"/>
      <c r="Z412" s="464"/>
    </row>
    <row r="413" spans="1:26" ht="12.75" customHeight="1">
      <c r="A413" s="332">
        <v>408</v>
      </c>
      <c r="B413" s="417" t="s">
        <v>716</v>
      </c>
      <c r="C413" s="339" t="s">
        <v>409</v>
      </c>
      <c r="D413" s="375" t="s">
        <v>2057</v>
      </c>
      <c r="E413" s="464"/>
      <c r="F413" s="464"/>
      <c r="G413" s="464"/>
      <c r="H413" s="464"/>
      <c r="I413" s="464"/>
      <c r="J413" s="464"/>
      <c r="K413" s="464"/>
      <c r="L413" s="464"/>
      <c r="M413" s="464"/>
      <c r="N413" s="464"/>
      <c r="O413" s="464"/>
      <c r="P413" s="464"/>
      <c r="Q413" s="464"/>
      <c r="R413" s="464"/>
      <c r="S413" s="464"/>
      <c r="T413" s="464"/>
      <c r="U413" s="464"/>
      <c r="V413" s="464"/>
      <c r="W413" s="464"/>
      <c r="X413" s="464"/>
      <c r="Y413" s="464"/>
      <c r="Z413" s="464"/>
    </row>
    <row r="414" spans="1:26" ht="12.75" customHeight="1">
      <c r="A414" s="332">
        <v>409</v>
      </c>
      <c r="B414" s="417" t="s">
        <v>537</v>
      </c>
      <c r="C414" s="339" t="s">
        <v>409</v>
      </c>
      <c r="D414" s="370" t="s">
        <v>2061</v>
      </c>
      <c r="E414" s="464"/>
      <c r="F414" s="464"/>
      <c r="G414" s="464"/>
      <c r="H414" s="464"/>
      <c r="I414" s="464"/>
      <c r="J414" s="464"/>
      <c r="K414" s="464"/>
      <c r="L414" s="464"/>
      <c r="M414" s="464"/>
      <c r="N414" s="464"/>
      <c r="O414" s="464"/>
      <c r="P414" s="464"/>
      <c r="Q414" s="464"/>
      <c r="R414" s="464"/>
      <c r="S414" s="464"/>
      <c r="T414" s="464"/>
      <c r="U414" s="464"/>
      <c r="V414" s="464"/>
      <c r="W414" s="464"/>
      <c r="X414" s="464"/>
      <c r="Y414" s="464"/>
      <c r="Z414" s="464"/>
    </row>
    <row r="415" spans="1:26" ht="12.75" customHeight="1">
      <c r="A415" s="332">
        <v>410</v>
      </c>
      <c r="B415" s="417" t="s">
        <v>673</v>
      </c>
      <c r="C415" s="339" t="s">
        <v>409</v>
      </c>
      <c r="D415" s="375" t="s">
        <v>2059</v>
      </c>
      <c r="E415" s="464"/>
      <c r="F415" s="464"/>
      <c r="G415" s="464"/>
      <c r="H415" s="464"/>
      <c r="I415" s="464"/>
      <c r="J415" s="464"/>
      <c r="K415" s="464"/>
      <c r="L415" s="464"/>
      <c r="M415" s="464"/>
      <c r="N415" s="464"/>
      <c r="O415" s="464"/>
      <c r="P415" s="464"/>
      <c r="Q415" s="464"/>
      <c r="R415" s="464"/>
      <c r="S415" s="464"/>
      <c r="T415" s="464"/>
      <c r="U415" s="464"/>
      <c r="V415" s="464"/>
      <c r="W415" s="464"/>
      <c r="X415" s="464"/>
      <c r="Y415" s="464"/>
      <c r="Z415" s="464"/>
    </row>
    <row r="416" spans="1:26" ht="12.75" customHeight="1">
      <c r="A416" s="332">
        <v>411</v>
      </c>
      <c r="B416" s="417" t="s">
        <v>689</v>
      </c>
      <c r="C416" s="339" t="s">
        <v>409</v>
      </c>
      <c r="D416" s="375" t="s">
        <v>2059</v>
      </c>
      <c r="E416" s="464"/>
      <c r="F416" s="464"/>
      <c r="G416" s="464"/>
      <c r="H416" s="464"/>
      <c r="I416" s="464"/>
      <c r="J416" s="464"/>
      <c r="K416" s="464"/>
      <c r="L416" s="464"/>
      <c r="M416" s="464"/>
      <c r="N416" s="464"/>
      <c r="O416" s="464"/>
      <c r="P416" s="464"/>
      <c r="Q416" s="464"/>
      <c r="R416" s="464"/>
      <c r="S416" s="464"/>
      <c r="T416" s="464"/>
      <c r="U416" s="464"/>
      <c r="V416" s="464"/>
      <c r="W416" s="464"/>
      <c r="X416" s="464"/>
      <c r="Y416" s="464"/>
      <c r="Z416" s="464"/>
    </row>
    <row r="417" spans="1:26" ht="12.75" customHeight="1">
      <c r="A417" s="332">
        <v>412</v>
      </c>
      <c r="B417" s="338" t="s">
        <v>708</v>
      </c>
      <c r="C417" s="339" t="s">
        <v>409</v>
      </c>
      <c r="D417" s="375" t="s">
        <v>2059</v>
      </c>
      <c r="E417" s="464"/>
      <c r="F417" s="464"/>
      <c r="G417" s="464"/>
      <c r="H417" s="464"/>
      <c r="I417" s="464"/>
      <c r="J417" s="464"/>
      <c r="K417" s="464"/>
      <c r="L417" s="464"/>
      <c r="M417" s="464"/>
      <c r="N417" s="464"/>
      <c r="O417" s="464"/>
      <c r="P417" s="464"/>
      <c r="Q417" s="464"/>
      <c r="R417" s="464"/>
      <c r="S417" s="464"/>
      <c r="T417" s="464"/>
      <c r="U417" s="464"/>
      <c r="V417" s="464"/>
      <c r="W417" s="464"/>
      <c r="X417" s="464"/>
      <c r="Y417" s="464"/>
      <c r="Z417" s="464"/>
    </row>
    <row r="418" spans="1:26" ht="12.75" customHeight="1">
      <c r="A418" s="332">
        <v>413</v>
      </c>
      <c r="B418" s="417" t="s">
        <v>728</v>
      </c>
      <c r="C418" s="339" t="s">
        <v>409</v>
      </c>
      <c r="D418" s="375" t="s">
        <v>2057</v>
      </c>
      <c r="E418" s="464"/>
      <c r="F418" s="464"/>
      <c r="G418" s="464"/>
      <c r="H418" s="464"/>
      <c r="I418" s="464"/>
      <c r="J418" s="464"/>
      <c r="K418" s="464"/>
      <c r="L418" s="464"/>
      <c r="M418" s="464"/>
      <c r="N418" s="464"/>
      <c r="O418" s="464"/>
      <c r="P418" s="464"/>
      <c r="Q418" s="464"/>
      <c r="R418" s="464"/>
      <c r="S418" s="464"/>
      <c r="T418" s="464"/>
      <c r="U418" s="464"/>
      <c r="V418" s="464"/>
      <c r="W418" s="464"/>
      <c r="X418" s="464"/>
      <c r="Y418" s="464"/>
      <c r="Z418" s="464"/>
    </row>
    <row r="419" spans="1:26" ht="12.75" customHeight="1">
      <c r="A419" s="332">
        <v>414</v>
      </c>
      <c r="B419" s="417" t="s">
        <v>723</v>
      </c>
      <c r="C419" s="339" t="s">
        <v>409</v>
      </c>
      <c r="D419" s="375" t="s">
        <v>2057</v>
      </c>
      <c r="E419" s="464"/>
      <c r="F419" s="464"/>
      <c r="G419" s="464"/>
      <c r="H419" s="464"/>
      <c r="I419" s="464"/>
      <c r="J419" s="464"/>
      <c r="K419" s="464"/>
      <c r="L419" s="464"/>
      <c r="M419" s="464"/>
      <c r="N419" s="464"/>
      <c r="O419" s="464"/>
      <c r="P419" s="464"/>
      <c r="Q419" s="464"/>
      <c r="R419" s="464"/>
      <c r="S419" s="464"/>
      <c r="T419" s="464"/>
      <c r="U419" s="464"/>
      <c r="V419" s="464"/>
      <c r="W419" s="464"/>
      <c r="X419" s="464"/>
      <c r="Y419" s="464"/>
      <c r="Z419" s="464"/>
    </row>
    <row r="420" spans="1:26" ht="12.75" customHeight="1">
      <c r="A420" s="332">
        <v>415</v>
      </c>
      <c r="B420" s="417" t="s">
        <v>720</v>
      </c>
      <c r="C420" s="339" t="s">
        <v>409</v>
      </c>
      <c r="D420" s="375" t="s">
        <v>2057</v>
      </c>
      <c r="E420" s="464"/>
      <c r="F420" s="464"/>
      <c r="G420" s="464"/>
      <c r="H420" s="464"/>
      <c r="I420" s="464"/>
      <c r="J420" s="464"/>
      <c r="K420" s="464"/>
      <c r="L420" s="464"/>
      <c r="M420" s="464"/>
      <c r="N420" s="464"/>
      <c r="O420" s="464"/>
      <c r="P420" s="464"/>
      <c r="Q420" s="464"/>
      <c r="R420" s="464"/>
      <c r="S420" s="464"/>
      <c r="T420" s="464"/>
      <c r="U420" s="464"/>
      <c r="V420" s="464"/>
      <c r="W420" s="464"/>
      <c r="X420" s="464"/>
      <c r="Y420" s="464"/>
      <c r="Z420" s="464"/>
    </row>
    <row r="421" spans="1:26" ht="12.75" customHeight="1">
      <c r="A421" s="332">
        <v>416</v>
      </c>
      <c r="B421" s="417" t="s">
        <v>442</v>
      </c>
      <c r="C421" s="339" t="s">
        <v>434</v>
      </c>
      <c r="D421" s="375" t="s">
        <v>2060</v>
      </c>
      <c r="E421" s="464"/>
      <c r="F421" s="464"/>
      <c r="G421" s="464"/>
      <c r="H421" s="464"/>
      <c r="I421" s="464"/>
      <c r="J421" s="464"/>
      <c r="K421" s="464"/>
      <c r="L421" s="464"/>
      <c r="M421" s="464"/>
      <c r="N421" s="464"/>
      <c r="O421" s="464"/>
      <c r="P421" s="464"/>
      <c r="Q421" s="464"/>
      <c r="R421" s="464"/>
      <c r="S421" s="464"/>
      <c r="T421" s="464"/>
      <c r="U421" s="464"/>
      <c r="V421" s="464"/>
      <c r="W421" s="464"/>
      <c r="X421" s="464"/>
      <c r="Y421" s="464"/>
      <c r="Z421" s="464"/>
    </row>
    <row r="422" spans="1:26" ht="12.75" customHeight="1">
      <c r="A422" s="332">
        <v>417</v>
      </c>
      <c r="B422" s="417" t="s">
        <v>775</v>
      </c>
      <c r="C422" s="339" t="s">
        <v>434</v>
      </c>
      <c r="D422" s="375" t="s">
        <v>2060</v>
      </c>
      <c r="E422" s="464"/>
      <c r="F422" s="464"/>
      <c r="G422" s="464"/>
      <c r="H422" s="464"/>
      <c r="I422" s="464"/>
      <c r="J422" s="464"/>
      <c r="K422" s="464"/>
      <c r="L422" s="464"/>
      <c r="M422" s="464"/>
      <c r="N422" s="464"/>
      <c r="O422" s="464"/>
      <c r="P422" s="464"/>
      <c r="Q422" s="464"/>
      <c r="R422" s="464"/>
      <c r="S422" s="464"/>
      <c r="T422" s="464"/>
      <c r="U422" s="464"/>
      <c r="V422" s="464"/>
      <c r="W422" s="464"/>
      <c r="X422" s="464"/>
      <c r="Y422" s="464"/>
      <c r="Z422" s="464"/>
    </row>
    <row r="423" spans="1:26" ht="12.75" customHeight="1">
      <c r="A423" s="332">
        <v>418</v>
      </c>
      <c r="B423" s="417" t="s">
        <v>776</v>
      </c>
      <c r="C423" s="339" t="s">
        <v>434</v>
      </c>
      <c r="D423" s="375" t="s">
        <v>2060</v>
      </c>
      <c r="E423" s="464"/>
      <c r="F423" s="464"/>
      <c r="G423" s="464"/>
      <c r="H423" s="464"/>
      <c r="I423" s="464"/>
      <c r="J423" s="464"/>
      <c r="K423" s="464"/>
      <c r="L423" s="464"/>
      <c r="M423" s="464"/>
      <c r="N423" s="464"/>
      <c r="O423" s="464"/>
      <c r="P423" s="464"/>
      <c r="Q423" s="464"/>
      <c r="R423" s="464"/>
      <c r="S423" s="464"/>
      <c r="T423" s="464"/>
      <c r="U423" s="464"/>
      <c r="V423" s="464"/>
      <c r="W423" s="464"/>
      <c r="X423" s="464"/>
      <c r="Y423" s="464"/>
      <c r="Z423" s="464"/>
    </row>
    <row r="424" spans="1:26" ht="12.75" customHeight="1">
      <c r="A424" s="332">
        <v>419</v>
      </c>
      <c r="B424" s="417" t="s">
        <v>777</v>
      </c>
      <c r="C424" s="339" t="s">
        <v>434</v>
      </c>
      <c r="D424" s="375" t="s">
        <v>2060</v>
      </c>
      <c r="E424" s="464"/>
      <c r="F424" s="464"/>
      <c r="G424" s="464"/>
      <c r="H424" s="464"/>
      <c r="I424" s="464"/>
      <c r="J424" s="464"/>
      <c r="K424" s="464"/>
      <c r="L424" s="464"/>
      <c r="M424" s="464"/>
      <c r="N424" s="464"/>
      <c r="O424" s="464"/>
      <c r="P424" s="464"/>
      <c r="Q424" s="464"/>
      <c r="R424" s="464"/>
      <c r="S424" s="464"/>
      <c r="T424" s="464"/>
      <c r="U424" s="464"/>
      <c r="V424" s="464"/>
      <c r="W424" s="464"/>
      <c r="X424" s="464"/>
      <c r="Y424" s="464"/>
      <c r="Z424" s="464"/>
    </row>
    <row r="425" spans="1:26" ht="12.75" customHeight="1">
      <c r="A425" s="332">
        <v>420</v>
      </c>
      <c r="B425" s="417" t="s">
        <v>778</v>
      </c>
      <c r="C425" s="339" t="s">
        <v>434</v>
      </c>
      <c r="D425" s="375" t="s">
        <v>2060</v>
      </c>
      <c r="E425" s="464"/>
      <c r="F425" s="464"/>
      <c r="G425" s="464"/>
      <c r="H425" s="464"/>
      <c r="I425" s="464"/>
      <c r="J425" s="464"/>
      <c r="K425" s="464"/>
      <c r="L425" s="464"/>
      <c r="M425" s="464"/>
      <c r="N425" s="464"/>
      <c r="O425" s="464"/>
      <c r="P425" s="464"/>
      <c r="Q425" s="464"/>
      <c r="R425" s="464"/>
      <c r="S425" s="464"/>
      <c r="T425" s="464"/>
      <c r="U425" s="464"/>
      <c r="V425" s="464"/>
      <c r="W425" s="464"/>
      <c r="X425" s="464"/>
      <c r="Y425" s="464"/>
      <c r="Z425" s="464"/>
    </row>
    <row r="426" spans="1:26" ht="12.75" customHeight="1">
      <c r="A426" s="332">
        <v>421</v>
      </c>
      <c r="B426" s="417" t="s">
        <v>779</v>
      </c>
      <c r="C426" s="339" t="s">
        <v>434</v>
      </c>
      <c r="D426" s="375" t="s">
        <v>2060</v>
      </c>
      <c r="E426" s="464"/>
      <c r="F426" s="464"/>
      <c r="G426" s="464"/>
      <c r="H426" s="464"/>
      <c r="I426" s="464"/>
      <c r="J426" s="464"/>
      <c r="K426" s="464"/>
      <c r="L426" s="464"/>
      <c r="M426" s="464"/>
      <c r="N426" s="464"/>
      <c r="O426" s="464"/>
      <c r="P426" s="464"/>
      <c r="Q426" s="464"/>
      <c r="R426" s="464"/>
      <c r="S426" s="464"/>
      <c r="T426" s="464"/>
      <c r="U426" s="464"/>
      <c r="V426" s="464"/>
      <c r="W426" s="464"/>
      <c r="X426" s="464"/>
      <c r="Y426" s="464"/>
      <c r="Z426" s="464"/>
    </row>
    <row r="427" spans="1:26" ht="12.75" customHeight="1">
      <c r="A427" s="332">
        <v>422</v>
      </c>
      <c r="B427" s="417" t="s">
        <v>780</v>
      </c>
      <c r="C427" s="339" t="s">
        <v>434</v>
      </c>
      <c r="D427" s="375" t="s">
        <v>2060</v>
      </c>
      <c r="E427" s="464"/>
      <c r="F427" s="464"/>
      <c r="G427" s="464"/>
      <c r="H427" s="464"/>
      <c r="I427" s="464"/>
      <c r="J427" s="464"/>
      <c r="K427" s="464"/>
      <c r="L427" s="464"/>
      <c r="M427" s="464"/>
      <c r="N427" s="464"/>
      <c r="O427" s="464"/>
      <c r="P427" s="464"/>
      <c r="Q427" s="464"/>
      <c r="R427" s="464"/>
      <c r="S427" s="464"/>
      <c r="T427" s="464"/>
      <c r="U427" s="464"/>
      <c r="V427" s="464"/>
      <c r="W427" s="464"/>
      <c r="X427" s="464"/>
      <c r="Y427" s="464"/>
      <c r="Z427" s="464"/>
    </row>
    <row r="428" spans="1:26" ht="12.75" customHeight="1">
      <c r="A428" s="332">
        <v>423</v>
      </c>
      <c r="B428" s="417" t="s">
        <v>560</v>
      </c>
      <c r="C428" s="339" t="s">
        <v>434</v>
      </c>
      <c r="D428" s="375" t="s">
        <v>2141</v>
      </c>
      <c r="E428" s="464"/>
      <c r="F428" s="464"/>
      <c r="G428" s="464"/>
      <c r="H428" s="464"/>
      <c r="I428" s="464"/>
      <c r="J428" s="464"/>
      <c r="K428" s="464"/>
      <c r="L428" s="464"/>
      <c r="M428" s="464"/>
      <c r="N428" s="464"/>
      <c r="O428" s="464"/>
      <c r="P428" s="464"/>
      <c r="Q428" s="464"/>
      <c r="R428" s="464"/>
      <c r="S428" s="464"/>
      <c r="T428" s="464"/>
      <c r="U428" s="464"/>
      <c r="V428" s="464"/>
      <c r="W428" s="464"/>
      <c r="X428" s="464"/>
      <c r="Y428" s="464"/>
      <c r="Z428" s="464"/>
    </row>
    <row r="429" spans="1:26" ht="12.75" customHeight="1">
      <c r="A429" s="332">
        <v>424</v>
      </c>
      <c r="B429" s="417" t="s">
        <v>740</v>
      </c>
      <c r="C429" s="339" t="s">
        <v>434</v>
      </c>
      <c r="D429" s="375" t="s">
        <v>2141</v>
      </c>
      <c r="E429" s="464"/>
      <c r="F429" s="464"/>
      <c r="G429" s="464"/>
      <c r="H429" s="464"/>
      <c r="I429" s="464"/>
      <c r="J429" s="464"/>
      <c r="K429" s="464"/>
      <c r="L429" s="464"/>
      <c r="M429" s="464"/>
      <c r="N429" s="464"/>
      <c r="O429" s="464"/>
      <c r="P429" s="464"/>
      <c r="Q429" s="464"/>
      <c r="R429" s="464"/>
      <c r="S429" s="464"/>
      <c r="T429" s="464"/>
      <c r="U429" s="464"/>
      <c r="V429" s="464"/>
      <c r="W429" s="464"/>
      <c r="X429" s="464"/>
      <c r="Y429" s="464"/>
      <c r="Z429" s="464"/>
    </row>
    <row r="430" spans="1:26" ht="12.75" customHeight="1">
      <c r="A430" s="332">
        <v>425</v>
      </c>
      <c r="B430" s="417" t="s">
        <v>129</v>
      </c>
      <c r="C430" s="339" t="s">
        <v>434</v>
      </c>
      <c r="D430" s="375" t="s">
        <v>2161</v>
      </c>
      <c r="E430" s="464"/>
      <c r="F430" s="464"/>
      <c r="G430" s="464"/>
      <c r="H430" s="464"/>
      <c r="I430" s="464"/>
      <c r="J430" s="464"/>
      <c r="K430" s="464"/>
      <c r="L430" s="464"/>
      <c r="M430" s="464"/>
      <c r="N430" s="464"/>
      <c r="O430" s="464"/>
      <c r="P430" s="464"/>
      <c r="Q430" s="464"/>
      <c r="R430" s="464"/>
      <c r="S430" s="464"/>
      <c r="T430" s="464"/>
      <c r="U430" s="464"/>
      <c r="V430" s="464"/>
      <c r="W430" s="464"/>
      <c r="X430" s="464"/>
      <c r="Y430" s="464"/>
      <c r="Z430" s="464"/>
    </row>
    <row r="431" spans="1:26" ht="12.75" customHeight="1">
      <c r="A431" s="332">
        <v>426</v>
      </c>
      <c r="B431" s="417" t="s">
        <v>781</v>
      </c>
      <c r="C431" s="339" t="s">
        <v>434</v>
      </c>
      <c r="D431" s="375" t="s">
        <v>2141</v>
      </c>
      <c r="E431" s="464"/>
      <c r="F431" s="464"/>
      <c r="G431" s="464"/>
      <c r="H431" s="464"/>
      <c r="I431" s="464"/>
      <c r="J431" s="464"/>
      <c r="K431" s="464"/>
      <c r="L431" s="464"/>
      <c r="M431" s="464"/>
      <c r="N431" s="464"/>
      <c r="O431" s="464"/>
      <c r="P431" s="464"/>
      <c r="Q431" s="464"/>
      <c r="R431" s="464"/>
      <c r="S431" s="464"/>
      <c r="T431" s="464"/>
      <c r="U431" s="464"/>
      <c r="V431" s="464"/>
      <c r="W431" s="464"/>
      <c r="X431" s="464"/>
      <c r="Y431" s="464"/>
      <c r="Z431" s="464"/>
    </row>
    <row r="432" spans="1:26" ht="12.75" customHeight="1">
      <c r="A432" s="332">
        <v>427</v>
      </c>
      <c r="B432" s="417" t="s">
        <v>782</v>
      </c>
      <c r="C432" s="339" t="s">
        <v>434</v>
      </c>
      <c r="D432" s="375" t="s">
        <v>2167</v>
      </c>
      <c r="E432" s="464"/>
      <c r="F432" s="464"/>
      <c r="G432" s="464"/>
      <c r="H432" s="464"/>
      <c r="I432" s="464"/>
      <c r="J432" s="464"/>
      <c r="K432" s="464"/>
      <c r="L432" s="464"/>
      <c r="M432" s="464"/>
      <c r="N432" s="464"/>
      <c r="O432" s="464"/>
      <c r="P432" s="464"/>
      <c r="Q432" s="464"/>
      <c r="R432" s="464"/>
      <c r="S432" s="464"/>
      <c r="T432" s="464"/>
      <c r="U432" s="464"/>
      <c r="V432" s="464"/>
      <c r="W432" s="464"/>
      <c r="X432" s="464"/>
      <c r="Y432" s="464"/>
      <c r="Z432" s="464"/>
    </row>
    <row r="433" spans="1:26" ht="12.75" customHeight="1">
      <c r="A433" s="332">
        <v>428</v>
      </c>
      <c r="B433" s="417" t="s">
        <v>669</v>
      </c>
      <c r="C433" s="339" t="s">
        <v>434</v>
      </c>
      <c r="D433" s="375" t="s">
        <v>2142</v>
      </c>
      <c r="E433" s="464"/>
      <c r="F433" s="464"/>
      <c r="G433" s="464"/>
      <c r="H433" s="464"/>
      <c r="I433" s="464"/>
      <c r="J433" s="464"/>
      <c r="K433" s="464"/>
      <c r="L433" s="464"/>
      <c r="M433" s="464"/>
      <c r="N433" s="464"/>
      <c r="O433" s="464"/>
      <c r="P433" s="464"/>
      <c r="Q433" s="464"/>
      <c r="R433" s="464"/>
      <c r="S433" s="464"/>
      <c r="T433" s="464"/>
      <c r="U433" s="464"/>
      <c r="V433" s="464"/>
      <c r="W433" s="464"/>
      <c r="X433" s="464"/>
      <c r="Y433" s="464"/>
      <c r="Z433" s="464"/>
    </row>
    <row r="434" spans="1:26" ht="12.75" customHeight="1">
      <c r="A434" s="332">
        <v>429</v>
      </c>
      <c r="B434" s="417" t="s">
        <v>786</v>
      </c>
      <c r="C434" s="339" t="s">
        <v>434</v>
      </c>
      <c r="D434" s="375" t="s">
        <v>2201</v>
      </c>
      <c r="E434" s="464"/>
      <c r="F434" s="464"/>
      <c r="G434" s="464"/>
      <c r="H434" s="464"/>
      <c r="I434" s="464"/>
      <c r="J434" s="464"/>
      <c r="K434" s="464"/>
      <c r="L434" s="464"/>
      <c r="M434" s="464"/>
      <c r="N434" s="464"/>
      <c r="O434" s="464"/>
      <c r="P434" s="464"/>
      <c r="Q434" s="464"/>
      <c r="R434" s="464"/>
      <c r="S434" s="464"/>
      <c r="T434" s="464"/>
      <c r="U434" s="464"/>
      <c r="V434" s="464"/>
      <c r="W434" s="464"/>
      <c r="X434" s="464"/>
      <c r="Y434" s="464"/>
      <c r="Z434" s="464"/>
    </row>
    <row r="435" spans="1:26" ht="12.75" customHeight="1">
      <c r="A435" s="332">
        <v>430</v>
      </c>
      <c r="B435" s="417" t="s">
        <v>788</v>
      </c>
      <c r="C435" s="339" t="s">
        <v>434</v>
      </c>
      <c r="D435" s="375" t="s">
        <v>2161</v>
      </c>
      <c r="E435" s="464"/>
      <c r="F435" s="464"/>
      <c r="G435" s="464"/>
      <c r="H435" s="464"/>
      <c r="I435" s="464"/>
      <c r="J435" s="464"/>
      <c r="K435" s="464"/>
      <c r="L435" s="464"/>
      <c r="M435" s="464"/>
      <c r="N435" s="464"/>
      <c r="O435" s="464"/>
      <c r="P435" s="464"/>
      <c r="Q435" s="464"/>
      <c r="R435" s="464"/>
      <c r="S435" s="464"/>
      <c r="T435" s="464"/>
      <c r="U435" s="464"/>
      <c r="V435" s="464"/>
      <c r="W435" s="464"/>
      <c r="X435" s="464"/>
      <c r="Y435" s="464"/>
      <c r="Z435" s="464"/>
    </row>
    <row r="436" spans="1:26" ht="12.75" customHeight="1">
      <c r="A436" s="332">
        <v>431</v>
      </c>
      <c r="B436" s="417" t="s">
        <v>790</v>
      </c>
      <c r="C436" s="339" t="s">
        <v>434</v>
      </c>
      <c r="D436" s="375" t="s">
        <v>2167</v>
      </c>
      <c r="E436" s="464"/>
      <c r="F436" s="464"/>
      <c r="G436" s="464"/>
      <c r="H436" s="464"/>
      <c r="I436" s="464"/>
      <c r="J436" s="464"/>
      <c r="K436" s="464"/>
      <c r="L436" s="464"/>
      <c r="M436" s="464"/>
      <c r="N436" s="464"/>
      <c r="O436" s="464"/>
      <c r="P436" s="464"/>
      <c r="Q436" s="464"/>
      <c r="R436" s="464"/>
      <c r="S436" s="464"/>
      <c r="T436" s="464"/>
      <c r="U436" s="464"/>
      <c r="V436" s="464"/>
      <c r="W436" s="464"/>
      <c r="X436" s="464"/>
      <c r="Y436" s="464"/>
      <c r="Z436" s="464"/>
    </row>
    <row r="437" spans="1:26" ht="12.75" customHeight="1">
      <c r="A437" s="332">
        <v>432</v>
      </c>
      <c r="B437" s="417" t="s">
        <v>792</v>
      </c>
      <c r="C437" s="339" t="s">
        <v>434</v>
      </c>
      <c r="D437" s="375" t="s">
        <v>2167</v>
      </c>
      <c r="E437" s="464"/>
      <c r="F437" s="464"/>
      <c r="G437" s="464"/>
      <c r="H437" s="464"/>
      <c r="I437" s="464"/>
      <c r="J437" s="464"/>
      <c r="K437" s="464"/>
      <c r="L437" s="464"/>
      <c r="M437" s="464"/>
      <c r="N437" s="464"/>
      <c r="O437" s="464"/>
      <c r="P437" s="464"/>
      <c r="Q437" s="464"/>
      <c r="R437" s="464"/>
      <c r="S437" s="464"/>
      <c r="T437" s="464"/>
      <c r="U437" s="464"/>
      <c r="V437" s="464"/>
      <c r="W437" s="464"/>
      <c r="X437" s="464"/>
      <c r="Y437" s="464"/>
      <c r="Z437" s="464"/>
    </row>
    <row r="438" spans="1:26" ht="12.75" customHeight="1">
      <c r="A438" s="332">
        <v>433</v>
      </c>
      <c r="B438" s="417" t="s">
        <v>793</v>
      </c>
      <c r="C438" s="339" t="s">
        <v>434</v>
      </c>
      <c r="D438" s="375" t="s">
        <v>2167</v>
      </c>
      <c r="E438" s="464"/>
      <c r="F438" s="464"/>
      <c r="G438" s="464"/>
      <c r="H438" s="464"/>
      <c r="I438" s="464"/>
      <c r="J438" s="464"/>
      <c r="K438" s="464"/>
      <c r="L438" s="464"/>
      <c r="M438" s="464"/>
      <c r="N438" s="464"/>
      <c r="O438" s="464"/>
      <c r="P438" s="464"/>
      <c r="Q438" s="464"/>
      <c r="R438" s="464"/>
      <c r="S438" s="464"/>
      <c r="T438" s="464"/>
      <c r="U438" s="464"/>
      <c r="V438" s="464"/>
      <c r="W438" s="464"/>
      <c r="X438" s="464"/>
      <c r="Y438" s="464"/>
      <c r="Z438" s="464"/>
    </row>
    <row r="439" spans="1:26" ht="12.75" customHeight="1">
      <c r="A439" s="332">
        <v>434</v>
      </c>
      <c r="B439" s="417" t="s">
        <v>794</v>
      </c>
      <c r="C439" s="339" t="s">
        <v>434</v>
      </c>
      <c r="D439" s="375" t="s">
        <v>2167</v>
      </c>
      <c r="E439" s="464"/>
      <c r="F439" s="464"/>
      <c r="G439" s="464"/>
      <c r="H439" s="464"/>
      <c r="I439" s="464"/>
      <c r="J439" s="464"/>
      <c r="K439" s="464"/>
      <c r="L439" s="464"/>
      <c r="M439" s="464"/>
      <c r="N439" s="464"/>
      <c r="O439" s="464"/>
      <c r="P439" s="464"/>
      <c r="Q439" s="464"/>
      <c r="R439" s="464"/>
      <c r="S439" s="464"/>
      <c r="T439" s="464"/>
      <c r="U439" s="464"/>
      <c r="V439" s="464"/>
      <c r="W439" s="464"/>
      <c r="X439" s="464"/>
      <c r="Y439" s="464"/>
      <c r="Z439" s="464"/>
    </row>
    <row r="440" spans="1:26" ht="12.75" customHeight="1">
      <c r="A440" s="332">
        <v>435</v>
      </c>
      <c r="B440" s="417" t="s">
        <v>795</v>
      </c>
      <c r="C440" s="339" t="s">
        <v>434</v>
      </c>
      <c r="D440" s="375" t="s">
        <v>2167</v>
      </c>
      <c r="E440" s="464"/>
      <c r="F440" s="464"/>
      <c r="G440" s="464"/>
      <c r="H440" s="464"/>
      <c r="I440" s="464"/>
      <c r="J440" s="464"/>
      <c r="K440" s="464"/>
      <c r="L440" s="464"/>
      <c r="M440" s="464"/>
      <c r="N440" s="464"/>
      <c r="O440" s="464"/>
      <c r="P440" s="464"/>
      <c r="Q440" s="464"/>
      <c r="R440" s="464"/>
      <c r="S440" s="464"/>
      <c r="T440" s="464"/>
      <c r="U440" s="464"/>
      <c r="V440" s="464"/>
      <c r="W440" s="464"/>
      <c r="X440" s="464"/>
      <c r="Y440" s="464"/>
      <c r="Z440" s="464"/>
    </row>
    <row r="441" spans="1:26" ht="12.75" customHeight="1">
      <c r="A441" s="332">
        <v>436</v>
      </c>
      <c r="B441" s="417" t="s">
        <v>796</v>
      </c>
      <c r="C441" s="339" t="s">
        <v>434</v>
      </c>
      <c r="D441" s="375" t="s">
        <v>2167</v>
      </c>
      <c r="E441" s="464"/>
      <c r="F441" s="464"/>
      <c r="G441" s="464"/>
      <c r="H441" s="464"/>
      <c r="I441" s="464"/>
      <c r="J441" s="464"/>
      <c r="K441" s="464"/>
      <c r="L441" s="464"/>
      <c r="M441" s="464"/>
      <c r="N441" s="464"/>
      <c r="O441" s="464"/>
      <c r="P441" s="464"/>
      <c r="Q441" s="464"/>
      <c r="R441" s="464"/>
      <c r="S441" s="464"/>
      <c r="T441" s="464"/>
      <c r="U441" s="464"/>
      <c r="V441" s="464"/>
      <c r="W441" s="464"/>
      <c r="X441" s="464"/>
      <c r="Y441" s="464"/>
      <c r="Z441" s="464"/>
    </row>
    <row r="442" spans="1:26" ht="12.75" customHeight="1">
      <c r="A442" s="332">
        <v>437</v>
      </c>
      <c r="B442" s="417" t="s">
        <v>797</v>
      </c>
      <c r="C442" s="339" t="s">
        <v>434</v>
      </c>
      <c r="D442" s="375" t="s">
        <v>2167</v>
      </c>
      <c r="E442" s="464"/>
      <c r="F442" s="464"/>
      <c r="G442" s="464"/>
      <c r="H442" s="464"/>
      <c r="I442" s="464"/>
      <c r="J442" s="464"/>
      <c r="K442" s="464"/>
      <c r="L442" s="464"/>
      <c r="M442" s="464"/>
      <c r="N442" s="464"/>
      <c r="O442" s="464"/>
      <c r="P442" s="464"/>
      <c r="Q442" s="464"/>
      <c r="R442" s="464"/>
      <c r="S442" s="464"/>
      <c r="T442" s="464"/>
      <c r="U442" s="464"/>
      <c r="V442" s="464"/>
      <c r="W442" s="464"/>
      <c r="X442" s="464"/>
      <c r="Y442" s="464"/>
      <c r="Z442" s="464"/>
    </row>
    <row r="443" spans="1:26" ht="12.75" customHeight="1">
      <c r="A443" s="332">
        <v>438</v>
      </c>
      <c r="B443" s="417" t="s">
        <v>798</v>
      </c>
      <c r="C443" s="339" t="s">
        <v>434</v>
      </c>
      <c r="D443" s="375" t="s">
        <v>2167</v>
      </c>
      <c r="E443" s="464"/>
      <c r="F443" s="464"/>
      <c r="G443" s="464"/>
      <c r="H443" s="464"/>
      <c r="I443" s="464"/>
      <c r="J443" s="464"/>
      <c r="K443" s="464"/>
      <c r="L443" s="464"/>
      <c r="M443" s="464"/>
      <c r="N443" s="464"/>
      <c r="O443" s="464"/>
      <c r="P443" s="464"/>
      <c r="Q443" s="464"/>
      <c r="R443" s="464"/>
      <c r="S443" s="464"/>
      <c r="T443" s="464"/>
      <c r="U443" s="464"/>
      <c r="V443" s="464"/>
      <c r="W443" s="464"/>
      <c r="X443" s="464"/>
      <c r="Y443" s="464"/>
      <c r="Z443" s="464"/>
    </row>
    <row r="444" spans="1:26" ht="12.75" customHeight="1">
      <c r="A444" s="332">
        <v>439</v>
      </c>
      <c r="B444" s="417" t="s">
        <v>799</v>
      </c>
      <c r="C444" s="339" t="s">
        <v>434</v>
      </c>
      <c r="D444" s="375" t="s">
        <v>2167</v>
      </c>
      <c r="E444" s="465"/>
      <c r="F444" s="465"/>
      <c r="G444" s="465"/>
      <c r="H444" s="465"/>
      <c r="I444" s="465"/>
      <c r="J444" s="465"/>
      <c r="K444" s="465"/>
      <c r="L444" s="465"/>
      <c r="M444" s="465"/>
      <c r="N444" s="465"/>
      <c r="O444" s="465"/>
      <c r="P444" s="465"/>
      <c r="Q444" s="465"/>
      <c r="R444" s="465"/>
      <c r="S444" s="465"/>
      <c r="T444" s="465"/>
      <c r="U444" s="465"/>
      <c r="V444" s="465"/>
      <c r="W444" s="465"/>
      <c r="X444" s="465"/>
      <c r="Y444" s="465"/>
      <c r="Z444" s="465"/>
    </row>
    <row r="445" spans="1:26" ht="12.75" customHeight="1">
      <c r="A445" s="332">
        <v>440</v>
      </c>
      <c r="B445" s="417" t="s">
        <v>800</v>
      </c>
      <c r="C445" s="339" t="s">
        <v>434</v>
      </c>
      <c r="D445" s="375" t="s">
        <v>2167</v>
      </c>
      <c r="E445" s="465"/>
      <c r="F445" s="465"/>
      <c r="G445" s="465"/>
      <c r="H445" s="465"/>
      <c r="I445" s="465"/>
      <c r="J445" s="465"/>
      <c r="K445" s="465"/>
      <c r="L445" s="465"/>
      <c r="M445" s="465"/>
      <c r="N445" s="465"/>
      <c r="O445" s="465"/>
      <c r="P445" s="465"/>
      <c r="Q445" s="465"/>
      <c r="R445" s="465"/>
      <c r="S445" s="465"/>
      <c r="T445" s="465"/>
      <c r="U445" s="465"/>
      <c r="V445" s="465"/>
      <c r="W445" s="465"/>
      <c r="X445" s="465"/>
      <c r="Y445" s="465"/>
      <c r="Z445" s="465"/>
    </row>
    <row r="446" spans="1:26" ht="12.75" customHeight="1">
      <c r="A446" s="332">
        <v>441</v>
      </c>
      <c r="B446" s="417" t="s">
        <v>801</v>
      </c>
      <c r="C446" s="339" t="s">
        <v>434</v>
      </c>
      <c r="D446" s="375" t="s">
        <v>2167</v>
      </c>
      <c r="E446" s="466"/>
      <c r="F446" s="466"/>
      <c r="G446" s="466"/>
      <c r="H446" s="466"/>
      <c r="I446" s="466"/>
      <c r="J446" s="466"/>
      <c r="K446" s="466"/>
      <c r="L446" s="466"/>
      <c r="M446" s="466"/>
      <c r="N446" s="466"/>
      <c r="O446" s="466"/>
      <c r="P446" s="466"/>
      <c r="Q446" s="466"/>
      <c r="R446" s="466"/>
      <c r="S446" s="466"/>
      <c r="T446" s="466"/>
      <c r="U446" s="466"/>
      <c r="V446" s="466"/>
      <c r="W446" s="466"/>
      <c r="X446" s="466"/>
      <c r="Y446" s="466"/>
      <c r="Z446" s="466"/>
    </row>
    <row r="447" spans="1:26" ht="12.75" customHeight="1">
      <c r="A447" s="332">
        <v>442</v>
      </c>
      <c r="B447" s="417" t="s">
        <v>687</v>
      </c>
      <c r="C447" s="339" t="s">
        <v>434</v>
      </c>
      <c r="D447" s="375" t="s">
        <v>2167</v>
      </c>
      <c r="E447" s="466"/>
      <c r="F447" s="466"/>
      <c r="G447" s="466"/>
      <c r="H447" s="466"/>
      <c r="I447" s="466"/>
      <c r="J447" s="466"/>
      <c r="K447" s="466"/>
      <c r="L447" s="466"/>
      <c r="M447" s="466"/>
      <c r="N447" s="466"/>
      <c r="O447" s="466"/>
      <c r="P447" s="466"/>
      <c r="Q447" s="466"/>
      <c r="R447" s="466"/>
      <c r="S447" s="466"/>
      <c r="T447" s="466"/>
      <c r="U447" s="466"/>
      <c r="V447" s="466"/>
      <c r="W447" s="466"/>
      <c r="X447" s="466"/>
      <c r="Y447" s="466"/>
      <c r="Z447" s="466"/>
    </row>
    <row r="448" spans="1:26" ht="12.75" customHeight="1">
      <c r="A448" s="332">
        <v>443</v>
      </c>
      <c r="B448" s="417" t="s">
        <v>802</v>
      </c>
      <c r="C448" s="339" t="s">
        <v>434</v>
      </c>
      <c r="D448" s="375" t="s">
        <v>2167</v>
      </c>
      <c r="E448" s="466"/>
      <c r="F448" s="466"/>
      <c r="G448" s="466"/>
      <c r="H448" s="466"/>
      <c r="I448" s="466"/>
      <c r="J448" s="466"/>
      <c r="K448" s="466"/>
      <c r="L448" s="466"/>
      <c r="M448" s="466"/>
      <c r="N448" s="466"/>
      <c r="O448" s="466"/>
      <c r="P448" s="466"/>
      <c r="Q448" s="466"/>
      <c r="R448" s="466"/>
      <c r="S448" s="466"/>
      <c r="T448" s="466"/>
      <c r="U448" s="466"/>
      <c r="V448" s="466"/>
      <c r="W448" s="466"/>
      <c r="X448" s="466"/>
      <c r="Y448" s="466"/>
      <c r="Z448" s="466"/>
    </row>
    <row r="449" spans="1:26" ht="12.75" customHeight="1">
      <c r="A449" s="332">
        <v>444</v>
      </c>
      <c r="B449" s="417" t="s">
        <v>803</v>
      </c>
      <c r="C449" s="339" t="s">
        <v>434</v>
      </c>
      <c r="D449" s="375" t="s">
        <v>2167</v>
      </c>
      <c r="E449" s="466"/>
      <c r="F449" s="466"/>
      <c r="G449" s="466"/>
      <c r="H449" s="466"/>
      <c r="I449" s="466"/>
      <c r="J449" s="466"/>
      <c r="K449" s="466"/>
      <c r="L449" s="466"/>
      <c r="M449" s="466"/>
      <c r="N449" s="466"/>
      <c r="O449" s="466"/>
      <c r="P449" s="466"/>
      <c r="Q449" s="466"/>
      <c r="R449" s="466"/>
      <c r="S449" s="466"/>
      <c r="T449" s="466"/>
      <c r="U449" s="466"/>
      <c r="V449" s="466"/>
      <c r="W449" s="466"/>
      <c r="X449" s="466"/>
      <c r="Y449" s="466"/>
      <c r="Z449" s="466"/>
    </row>
    <row r="450" spans="1:26" ht="12.75" customHeight="1">
      <c r="A450" s="332">
        <v>445</v>
      </c>
      <c r="B450" s="417" t="s">
        <v>782</v>
      </c>
      <c r="C450" s="339" t="s">
        <v>434</v>
      </c>
      <c r="D450" s="375" t="s">
        <v>2167</v>
      </c>
      <c r="E450" s="466"/>
      <c r="F450" s="466"/>
      <c r="G450" s="466"/>
      <c r="H450" s="466"/>
      <c r="I450" s="466"/>
      <c r="J450" s="466"/>
      <c r="K450" s="466"/>
      <c r="L450" s="466"/>
      <c r="M450" s="466"/>
      <c r="N450" s="466"/>
      <c r="O450" s="466"/>
      <c r="P450" s="466"/>
      <c r="Q450" s="466"/>
      <c r="R450" s="466"/>
      <c r="S450" s="466"/>
      <c r="T450" s="466"/>
      <c r="U450" s="466"/>
      <c r="V450" s="466"/>
      <c r="W450" s="466"/>
      <c r="X450" s="466"/>
      <c r="Y450" s="466"/>
      <c r="Z450" s="466"/>
    </row>
    <row r="451" spans="1:26" ht="12.75" customHeight="1">
      <c r="A451" s="332">
        <v>446</v>
      </c>
      <c r="B451" s="417" t="s">
        <v>620</v>
      </c>
      <c r="C451" s="339" t="s">
        <v>434</v>
      </c>
      <c r="D451" s="375" t="s">
        <v>2167</v>
      </c>
      <c r="E451" s="466"/>
      <c r="F451" s="466"/>
      <c r="G451" s="466"/>
      <c r="H451" s="466"/>
      <c r="I451" s="466"/>
      <c r="J451" s="466"/>
      <c r="K451" s="466"/>
      <c r="L451" s="466"/>
      <c r="M451" s="466"/>
      <c r="N451" s="466"/>
      <c r="O451" s="466"/>
      <c r="P451" s="466"/>
      <c r="Q451" s="466"/>
      <c r="R451" s="466"/>
      <c r="S451" s="466"/>
      <c r="T451" s="466"/>
      <c r="U451" s="466"/>
      <c r="V451" s="466"/>
      <c r="W451" s="466"/>
      <c r="X451" s="466"/>
      <c r="Y451" s="466"/>
      <c r="Z451" s="466"/>
    </row>
    <row r="452" spans="1:26" ht="12.75" customHeight="1">
      <c r="A452" s="332">
        <v>447</v>
      </c>
      <c r="B452" s="417" t="s">
        <v>804</v>
      </c>
      <c r="C452" s="339" t="s">
        <v>434</v>
      </c>
      <c r="D452" s="375" t="s">
        <v>2167</v>
      </c>
      <c r="E452" s="466"/>
      <c r="F452" s="466"/>
      <c r="G452" s="466"/>
      <c r="H452" s="466"/>
      <c r="I452" s="466"/>
      <c r="J452" s="466"/>
      <c r="K452" s="466"/>
      <c r="L452" s="466"/>
      <c r="M452" s="466"/>
      <c r="N452" s="466"/>
      <c r="O452" s="466"/>
      <c r="P452" s="466"/>
      <c r="Q452" s="466"/>
      <c r="R452" s="466"/>
      <c r="S452" s="466"/>
      <c r="T452" s="466"/>
      <c r="U452" s="466"/>
      <c r="V452" s="466"/>
      <c r="W452" s="466"/>
      <c r="X452" s="466"/>
      <c r="Y452" s="466"/>
      <c r="Z452" s="466"/>
    </row>
    <row r="453" spans="1:26" ht="12.75" customHeight="1">
      <c r="A453" s="332">
        <v>448</v>
      </c>
      <c r="B453" s="417" t="s">
        <v>805</v>
      </c>
      <c r="C453" s="339" t="s">
        <v>434</v>
      </c>
      <c r="D453" s="375" t="s">
        <v>2167</v>
      </c>
      <c r="E453" s="466"/>
      <c r="F453" s="466"/>
      <c r="G453" s="466"/>
      <c r="H453" s="466"/>
      <c r="I453" s="466"/>
      <c r="J453" s="466"/>
      <c r="K453" s="466"/>
      <c r="L453" s="466"/>
      <c r="M453" s="466"/>
      <c r="N453" s="466"/>
      <c r="O453" s="466"/>
      <c r="P453" s="466"/>
      <c r="Q453" s="466"/>
      <c r="R453" s="466"/>
      <c r="S453" s="466"/>
      <c r="T453" s="466"/>
      <c r="U453" s="466"/>
      <c r="V453" s="466"/>
      <c r="W453" s="466"/>
      <c r="X453" s="466"/>
      <c r="Y453" s="466"/>
      <c r="Z453" s="466"/>
    </row>
    <row r="454" spans="1:26" ht="12.75" customHeight="1">
      <c r="A454" s="332">
        <v>449</v>
      </c>
      <c r="B454" s="417" t="s">
        <v>806</v>
      </c>
      <c r="C454" s="339" t="s">
        <v>434</v>
      </c>
      <c r="D454" s="375" t="s">
        <v>2167</v>
      </c>
      <c r="E454" s="466"/>
      <c r="F454" s="466"/>
      <c r="G454" s="466"/>
      <c r="H454" s="466"/>
      <c r="I454" s="466"/>
      <c r="J454" s="466"/>
      <c r="K454" s="466"/>
      <c r="L454" s="466"/>
      <c r="M454" s="466"/>
      <c r="N454" s="466"/>
      <c r="O454" s="466"/>
      <c r="P454" s="466"/>
      <c r="Q454" s="466"/>
      <c r="R454" s="466"/>
      <c r="S454" s="466"/>
      <c r="T454" s="466"/>
      <c r="U454" s="466"/>
      <c r="V454" s="466"/>
      <c r="W454" s="466"/>
      <c r="X454" s="466"/>
      <c r="Y454" s="466"/>
      <c r="Z454" s="466"/>
    </row>
    <row r="455" spans="1:26" ht="12.75" customHeight="1">
      <c r="A455" s="332">
        <v>450</v>
      </c>
      <c r="B455" s="417" t="s">
        <v>807</v>
      </c>
      <c r="C455" s="339" t="s">
        <v>434</v>
      </c>
      <c r="D455" s="375" t="s">
        <v>2167</v>
      </c>
      <c r="E455" s="466"/>
      <c r="F455" s="466"/>
      <c r="G455" s="466"/>
      <c r="H455" s="466"/>
      <c r="I455" s="466"/>
      <c r="J455" s="466"/>
      <c r="K455" s="466"/>
      <c r="L455" s="466"/>
      <c r="M455" s="466"/>
      <c r="N455" s="466"/>
      <c r="O455" s="466"/>
      <c r="P455" s="466"/>
      <c r="Q455" s="466"/>
      <c r="R455" s="466"/>
      <c r="S455" s="466"/>
      <c r="T455" s="466"/>
      <c r="U455" s="466"/>
      <c r="V455" s="466"/>
      <c r="W455" s="466"/>
      <c r="X455" s="466"/>
      <c r="Y455" s="466"/>
      <c r="Z455" s="466"/>
    </row>
    <row r="456" spans="1:26" ht="12.75" customHeight="1">
      <c r="A456" s="332">
        <v>451</v>
      </c>
      <c r="B456" s="417" t="s">
        <v>808</v>
      </c>
      <c r="C456" s="339" t="s">
        <v>434</v>
      </c>
      <c r="D456" s="375" t="s">
        <v>2167</v>
      </c>
      <c r="E456" s="466"/>
      <c r="F456" s="466"/>
      <c r="G456" s="466"/>
      <c r="H456" s="466"/>
      <c r="I456" s="466"/>
      <c r="J456" s="466"/>
      <c r="K456" s="466"/>
      <c r="L456" s="466"/>
      <c r="M456" s="466"/>
      <c r="N456" s="466"/>
      <c r="O456" s="466"/>
      <c r="P456" s="466"/>
      <c r="Q456" s="466"/>
      <c r="R456" s="466"/>
      <c r="S456" s="466"/>
      <c r="T456" s="466"/>
      <c r="U456" s="466"/>
      <c r="V456" s="466"/>
      <c r="W456" s="466"/>
      <c r="X456" s="466"/>
      <c r="Y456" s="466"/>
      <c r="Z456" s="466"/>
    </row>
    <row r="457" spans="1:26" ht="12.75" customHeight="1">
      <c r="A457" s="332">
        <v>452</v>
      </c>
      <c r="B457" s="417" t="s">
        <v>664</v>
      </c>
      <c r="C457" s="339" t="s">
        <v>434</v>
      </c>
      <c r="D457" s="375" t="s">
        <v>2141</v>
      </c>
      <c r="E457" s="466"/>
      <c r="F457" s="466"/>
      <c r="G457" s="466"/>
      <c r="H457" s="466"/>
      <c r="I457" s="466"/>
      <c r="J457" s="466"/>
      <c r="K457" s="466"/>
      <c r="L457" s="466"/>
      <c r="M457" s="466"/>
      <c r="N457" s="466"/>
      <c r="O457" s="466"/>
      <c r="P457" s="466"/>
      <c r="Q457" s="466"/>
      <c r="R457" s="466"/>
      <c r="S457" s="466"/>
      <c r="T457" s="466"/>
      <c r="U457" s="466"/>
      <c r="V457" s="466"/>
      <c r="W457" s="466"/>
      <c r="X457" s="466"/>
      <c r="Y457" s="466"/>
      <c r="Z457" s="466"/>
    </row>
    <row r="458" spans="1:26" ht="12.75" customHeight="1">
      <c r="A458" s="332">
        <v>453</v>
      </c>
      <c r="B458" s="417" t="s">
        <v>735</v>
      </c>
      <c r="C458" s="339" t="s">
        <v>434</v>
      </c>
      <c r="D458" s="375" t="s">
        <v>2243</v>
      </c>
      <c r="E458" s="466"/>
      <c r="F458" s="466"/>
      <c r="G458" s="466"/>
      <c r="H458" s="466"/>
      <c r="I458" s="466"/>
      <c r="J458" s="466"/>
      <c r="K458" s="466"/>
      <c r="L458" s="466"/>
      <c r="M458" s="466"/>
      <c r="N458" s="466"/>
      <c r="O458" s="466"/>
      <c r="P458" s="466"/>
      <c r="Q458" s="466"/>
      <c r="R458" s="466"/>
      <c r="S458" s="466"/>
      <c r="T458" s="466"/>
      <c r="U458" s="466"/>
      <c r="V458" s="466"/>
      <c r="W458" s="466"/>
      <c r="X458" s="466"/>
      <c r="Y458" s="466"/>
      <c r="Z458" s="466"/>
    </row>
    <row r="459" spans="1:26" ht="12.75" customHeight="1">
      <c r="A459" s="332">
        <v>454</v>
      </c>
      <c r="B459" s="417" t="s">
        <v>694</v>
      </c>
      <c r="C459" s="339" t="s">
        <v>434</v>
      </c>
      <c r="D459" s="375" t="s">
        <v>2243</v>
      </c>
      <c r="E459" s="466"/>
      <c r="F459" s="466"/>
      <c r="G459" s="466"/>
      <c r="H459" s="466"/>
      <c r="I459" s="466"/>
      <c r="J459" s="466"/>
      <c r="K459" s="466"/>
      <c r="L459" s="466"/>
      <c r="M459" s="466"/>
      <c r="N459" s="466"/>
      <c r="O459" s="466"/>
      <c r="P459" s="466"/>
      <c r="Q459" s="466"/>
      <c r="R459" s="466"/>
      <c r="S459" s="466"/>
      <c r="T459" s="466"/>
      <c r="U459" s="466"/>
      <c r="V459" s="466"/>
      <c r="W459" s="466"/>
      <c r="X459" s="466"/>
      <c r="Y459" s="466"/>
      <c r="Z459" s="466"/>
    </row>
    <row r="460" spans="1:26" ht="12.75" customHeight="1">
      <c r="A460" s="332">
        <v>455</v>
      </c>
      <c r="B460" s="417" t="s">
        <v>736</v>
      </c>
      <c r="C460" s="339" t="s">
        <v>434</v>
      </c>
      <c r="D460" s="375" t="s">
        <v>2243</v>
      </c>
      <c r="E460" s="466"/>
      <c r="F460" s="466"/>
      <c r="G460" s="466"/>
      <c r="H460" s="466"/>
      <c r="I460" s="466"/>
      <c r="J460" s="466"/>
      <c r="K460" s="466"/>
      <c r="L460" s="466"/>
      <c r="M460" s="466"/>
      <c r="N460" s="466"/>
      <c r="O460" s="466"/>
      <c r="P460" s="466"/>
      <c r="Q460" s="466"/>
      <c r="R460" s="466"/>
      <c r="S460" s="466"/>
      <c r="T460" s="466"/>
      <c r="U460" s="466"/>
      <c r="V460" s="466"/>
      <c r="W460" s="466"/>
      <c r="X460" s="466"/>
      <c r="Y460" s="466"/>
      <c r="Z460" s="466"/>
    </row>
    <row r="461" spans="1:26" ht="12.75" customHeight="1">
      <c r="A461" s="332">
        <v>456</v>
      </c>
      <c r="B461" s="417" t="s">
        <v>723</v>
      </c>
      <c r="C461" s="339" t="s">
        <v>434</v>
      </c>
      <c r="D461" s="375" t="s">
        <v>2243</v>
      </c>
      <c r="E461" s="466"/>
      <c r="F461" s="466"/>
      <c r="G461" s="466"/>
      <c r="H461" s="466"/>
      <c r="I461" s="466"/>
      <c r="J461" s="466"/>
      <c r="K461" s="466"/>
      <c r="L461" s="466"/>
      <c r="M461" s="466"/>
      <c r="N461" s="466"/>
      <c r="O461" s="466"/>
      <c r="P461" s="466"/>
      <c r="Q461" s="466"/>
      <c r="R461" s="466"/>
      <c r="S461" s="466"/>
      <c r="T461" s="466"/>
      <c r="U461" s="466"/>
      <c r="V461" s="466"/>
      <c r="W461" s="466"/>
      <c r="X461" s="466"/>
      <c r="Y461" s="466"/>
      <c r="Z461" s="466"/>
    </row>
    <row r="462" spans="1:26" ht="12.75" customHeight="1">
      <c r="A462" s="332">
        <v>457</v>
      </c>
      <c r="B462" s="417" t="s">
        <v>737</v>
      </c>
      <c r="C462" s="339" t="s">
        <v>434</v>
      </c>
      <c r="D462" s="375" t="s">
        <v>2243</v>
      </c>
      <c r="E462" s="466"/>
      <c r="F462" s="466"/>
      <c r="G462" s="466"/>
      <c r="H462" s="466"/>
      <c r="I462" s="466"/>
      <c r="J462" s="466"/>
      <c r="K462" s="466"/>
      <c r="L462" s="466"/>
      <c r="M462" s="466"/>
      <c r="N462" s="466"/>
      <c r="O462" s="466"/>
      <c r="P462" s="466"/>
      <c r="Q462" s="466"/>
      <c r="R462" s="466"/>
      <c r="S462" s="466"/>
      <c r="T462" s="466"/>
      <c r="U462" s="466"/>
      <c r="V462" s="466"/>
      <c r="W462" s="466"/>
      <c r="X462" s="466"/>
      <c r="Y462" s="466"/>
      <c r="Z462" s="466"/>
    </row>
    <row r="463" spans="1:26" ht="12.75" customHeight="1">
      <c r="A463" s="332">
        <v>458</v>
      </c>
      <c r="B463" s="417" t="s">
        <v>738</v>
      </c>
      <c r="C463" s="339" t="s">
        <v>434</v>
      </c>
      <c r="D463" s="375" t="s">
        <v>2243</v>
      </c>
      <c r="E463" s="466"/>
      <c r="F463" s="466"/>
      <c r="G463" s="466"/>
      <c r="H463" s="466"/>
      <c r="I463" s="466"/>
      <c r="J463" s="466"/>
      <c r="K463" s="466"/>
      <c r="L463" s="466"/>
      <c r="M463" s="466"/>
      <c r="N463" s="466"/>
      <c r="O463" s="466"/>
      <c r="P463" s="466"/>
      <c r="Q463" s="466"/>
      <c r="R463" s="466"/>
      <c r="S463" s="466"/>
      <c r="T463" s="466"/>
      <c r="U463" s="466"/>
      <c r="V463" s="466"/>
      <c r="W463" s="466"/>
      <c r="X463" s="466"/>
      <c r="Y463" s="466"/>
      <c r="Z463" s="466"/>
    </row>
    <row r="464" spans="1:26" ht="12.75" customHeight="1">
      <c r="A464" s="332">
        <v>459</v>
      </c>
      <c r="B464" s="417" t="s">
        <v>739</v>
      </c>
      <c r="C464" s="339" t="s">
        <v>434</v>
      </c>
      <c r="D464" s="375" t="s">
        <v>2243</v>
      </c>
      <c r="E464" s="466"/>
      <c r="F464" s="466"/>
      <c r="G464" s="466"/>
      <c r="H464" s="466"/>
      <c r="I464" s="466"/>
      <c r="J464" s="466"/>
      <c r="K464" s="466"/>
      <c r="L464" s="466"/>
      <c r="M464" s="466"/>
      <c r="N464" s="466"/>
      <c r="O464" s="466"/>
      <c r="P464" s="466"/>
      <c r="Q464" s="466"/>
      <c r="R464" s="466"/>
      <c r="S464" s="466"/>
      <c r="T464" s="466"/>
      <c r="U464" s="466"/>
      <c r="V464" s="466"/>
      <c r="W464" s="466"/>
      <c r="X464" s="466"/>
      <c r="Y464" s="466"/>
      <c r="Z464" s="466"/>
    </row>
    <row r="465" spans="1:26" ht="12.75" customHeight="1">
      <c r="A465" s="332">
        <v>460</v>
      </c>
      <c r="B465" s="417" t="s">
        <v>129</v>
      </c>
      <c r="C465" s="339" t="s">
        <v>434</v>
      </c>
      <c r="D465" s="375" t="s">
        <v>2243</v>
      </c>
      <c r="E465" s="466"/>
      <c r="F465" s="466"/>
      <c r="G465" s="466"/>
      <c r="H465" s="466"/>
      <c r="I465" s="466"/>
      <c r="J465" s="466"/>
      <c r="K465" s="466"/>
      <c r="L465" s="466"/>
      <c r="M465" s="466"/>
      <c r="N465" s="466"/>
      <c r="O465" s="466"/>
      <c r="P465" s="466"/>
      <c r="Q465" s="466"/>
      <c r="R465" s="466"/>
      <c r="S465" s="466"/>
      <c r="T465" s="466"/>
      <c r="U465" s="466"/>
      <c r="V465" s="466"/>
      <c r="W465" s="466"/>
      <c r="X465" s="466"/>
      <c r="Y465" s="466"/>
      <c r="Z465" s="466"/>
    </row>
    <row r="466" spans="1:26" ht="12.75" customHeight="1">
      <c r="A466" s="332">
        <v>461</v>
      </c>
      <c r="B466" s="338" t="s">
        <v>656</v>
      </c>
      <c r="C466" s="339" t="s">
        <v>434</v>
      </c>
      <c r="D466" s="375" t="s">
        <v>2243</v>
      </c>
      <c r="E466" s="466"/>
      <c r="F466" s="466"/>
      <c r="G466" s="466"/>
      <c r="H466" s="466"/>
      <c r="I466" s="466"/>
      <c r="J466" s="466"/>
      <c r="K466" s="466"/>
      <c r="L466" s="466"/>
      <c r="M466" s="466"/>
      <c r="N466" s="466"/>
      <c r="O466" s="466"/>
      <c r="P466" s="466"/>
      <c r="Q466" s="466"/>
      <c r="R466" s="466"/>
      <c r="S466" s="466"/>
      <c r="T466" s="466"/>
      <c r="U466" s="466"/>
      <c r="V466" s="466"/>
      <c r="W466" s="466"/>
      <c r="X466" s="466"/>
      <c r="Y466" s="466"/>
      <c r="Z466" s="466"/>
    </row>
    <row r="467" spans="1:26" ht="12.75" customHeight="1">
      <c r="A467" s="332">
        <v>462</v>
      </c>
      <c r="B467" s="417" t="s">
        <v>353</v>
      </c>
      <c r="C467" s="339" t="s">
        <v>434</v>
      </c>
      <c r="D467" s="375" t="s">
        <v>2243</v>
      </c>
      <c r="E467" s="466"/>
      <c r="F467" s="466"/>
      <c r="G467" s="466"/>
      <c r="H467" s="466"/>
      <c r="I467" s="466"/>
      <c r="J467" s="466"/>
      <c r="K467" s="466"/>
      <c r="L467" s="466"/>
      <c r="M467" s="466"/>
      <c r="N467" s="466"/>
      <c r="O467" s="466"/>
      <c r="P467" s="466"/>
      <c r="Q467" s="466"/>
      <c r="R467" s="466"/>
      <c r="S467" s="466"/>
      <c r="T467" s="466"/>
      <c r="U467" s="466"/>
      <c r="V467" s="466"/>
      <c r="W467" s="466"/>
      <c r="X467" s="466"/>
      <c r="Y467" s="466"/>
      <c r="Z467" s="466"/>
    </row>
    <row r="468" spans="1:26" ht="12.75" customHeight="1">
      <c r="A468" s="332">
        <v>463</v>
      </c>
      <c r="B468" s="417" t="s">
        <v>573</v>
      </c>
      <c r="C468" s="339" t="s">
        <v>434</v>
      </c>
      <c r="D468" s="375" t="s">
        <v>2243</v>
      </c>
      <c r="E468" s="466"/>
      <c r="F468" s="466"/>
      <c r="G468" s="466"/>
      <c r="H468" s="466"/>
      <c r="I468" s="466"/>
      <c r="J468" s="466"/>
      <c r="K468" s="466"/>
      <c r="L468" s="466"/>
      <c r="M468" s="466"/>
      <c r="N468" s="466"/>
      <c r="O468" s="466"/>
      <c r="P468" s="466"/>
      <c r="Q468" s="466"/>
      <c r="R468" s="466"/>
      <c r="S468" s="466"/>
      <c r="T468" s="466"/>
      <c r="U468" s="466"/>
      <c r="V468" s="466"/>
      <c r="W468" s="466"/>
      <c r="X468" s="466"/>
      <c r="Y468" s="466"/>
      <c r="Z468" s="466"/>
    </row>
    <row r="469" spans="1:26" ht="12.75" customHeight="1">
      <c r="A469" s="332">
        <v>464</v>
      </c>
      <c r="B469" s="417" t="s">
        <v>445</v>
      </c>
      <c r="C469" s="339" t="s">
        <v>434</v>
      </c>
      <c r="D469" s="375" t="s">
        <v>2141</v>
      </c>
      <c r="E469" s="466"/>
      <c r="F469" s="466"/>
      <c r="G469" s="466"/>
      <c r="H469" s="466"/>
      <c r="I469" s="466"/>
      <c r="J469" s="466"/>
      <c r="K469" s="466"/>
      <c r="L469" s="466"/>
      <c r="M469" s="466"/>
      <c r="N469" s="466"/>
      <c r="O469" s="466"/>
      <c r="P469" s="466"/>
      <c r="Q469" s="466"/>
      <c r="R469" s="466"/>
      <c r="S469" s="466"/>
      <c r="T469" s="466"/>
      <c r="U469" s="466"/>
      <c r="V469" s="466"/>
      <c r="W469" s="466"/>
      <c r="X469" s="466"/>
      <c r="Y469" s="466"/>
      <c r="Z469" s="466"/>
    </row>
    <row r="470" spans="1:26" ht="12.75" customHeight="1">
      <c r="A470" s="332">
        <v>465</v>
      </c>
      <c r="B470" s="417" t="s">
        <v>406</v>
      </c>
      <c r="C470" s="339" t="s">
        <v>434</v>
      </c>
      <c r="D470" s="375" t="s">
        <v>2141</v>
      </c>
      <c r="E470" s="466"/>
      <c r="F470" s="466"/>
      <c r="G470" s="466"/>
      <c r="H470" s="466"/>
      <c r="I470" s="466"/>
      <c r="J470" s="466"/>
      <c r="K470" s="466"/>
      <c r="L470" s="466"/>
      <c r="M470" s="466"/>
      <c r="N470" s="466"/>
      <c r="O470" s="466"/>
      <c r="P470" s="466"/>
      <c r="Q470" s="466"/>
      <c r="R470" s="466"/>
      <c r="S470" s="466"/>
      <c r="T470" s="466"/>
      <c r="U470" s="466"/>
      <c r="V470" s="466"/>
      <c r="W470" s="466"/>
      <c r="X470" s="466"/>
      <c r="Y470" s="466"/>
      <c r="Z470" s="466"/>
    </row>
    <row r="471" spans="1:26" ht="12.75" customHeight="1">
      <c r="A471" s="332">
        <v>466</v>
      </c>
      <c r="B471" s="417" t="s">
        <v>728</v>
      </c>
      <c r="C471" s="339" t="s">
        <v>434</v>
      </c>
      <c r="D471" s="375" t="s">
        <v>2057</v>
      </c>
      <c r="E471" s="466"/>
      <c r="F471" s="466"/>
      <c r="G471" s="466"/>
      <c r="H471" s="466"/>
      <c r="I471" s="466"/>
      <c r="J471" s="466"/>
      <c r="K471" s="466"/>
      <c r="L471" s="466"/>
      <c r="M471" s="466"/>
      <c r="N471" s="466"/>
      <c r="O471" s="466"/>
      <c r="P471" s="466"/>
      <c r="Q471" s="466"/>
      <c r="R471" s="466"/>
      <c r="S471" s="466"/>
      <c r="T471" s="466"/>
      <c r="U471" s="466"/>
      <c r="V471" s="466"/>
      <c r="W471" s="466"/>
      <c r="X471" s="466"/>
      <c r="Y471" s="466"/>
      <c r="Z471" s="466"/>
    </row>
    <row r="472" spans="1:26" ht="12.75" customHeight="1">
      <c r="A472" s="332">
        <v>467</v>
      </c>
      <c r="B472" s="417" t="s">
        <v>716</v>
      </c>
      <c r="C472" s="339" t="s">
        <v>434</v>
      </c>
      <c r="D472" s="375" t="s">
        <v>2057</v>
      </c>
      <c r="E472" s="466"/>
      <c r="F472" s="466"/>
      <c r="G472" s="466"/>
      <c r="H472" s="466"/>
      <c r="I472" s="466"/>
      <c r="J472" s="466"/>
      <c r="K472" s="466"/>
      <c r="L472" s="466"/>
      <c r="M472" s="466"/>
      <c r="N472" s="466"/>
      <c r="O472" s="466"/>
      <c r="P472" s="466"/>
      <c r="Q472" s="466"/>
      <c r="R472" s="466"/>
      <c r="S472" s="466"/>
      <c r="T472" s="466"/>
      <c r="U472" s="466"/>
      <c r="V472" s="466"/>
      <c r="W472" s="466"/>
      <c r="X472" s="466"/>
      <c r="Y472" s="466"/>
      <c r="Z472" s="466"/>
    </row>
    <row r="473" spans="1:26" ht="12.75" customHeight="1">
      <c r="A473" s="332">
        <v>468</v>
      </c>
      <c r="B473" s="417" t="s">
        <v>763</v>
      </c>
      <c r="C473" s="339" t="s">
        <v>434</v>
      </c>
      <c r="D473" s="375" t="s">
        <v>2143</v>
      </c>
      <c r="E473" s="466"/>
      <c r="F473" s="466"/>
      <c r="G473" s="466"/>
      <c r="H473" s="466"/>
      <c r="I473" s="466"/>
      <c r="J473" s="466"/>
      <c r="K473" s="466"/>
      <c r="L473" s="466"/>
      <c r="M473" s="466"/>
      <c r="N473" s="466"/>
      <c r="O473" s="466"/>
      <c r="P473" s="466"/>
      <c r="Q473" s="466"/>
      <c r="R473" s="466"/>
      <c r="S473" s="466"/>
      <c r="T473" s="466"/>
      <c r="U473" s="466"/>
      <c r="V473" s="466"/>
      <c r="W473" s="466"/>
      <c r="X473" s="466"/>
      <c r="Y473" s="466"/>
      <c r="Z473" s="466"/>
    </row>
    <row r="474" spans="1:26" ht="12.75" customHeight="1">
      <c r="A474" s="332">
        <v>469</v>
      </c>
      <c r="B474" s="338" t="s">
        <v>708</v>
      </c>
      <c r="C474" s="339" t="s">
        <v>434</v>
      </c>
      <c r="D474" s="375" t="s">
        <v>2059</v>
      </c>
      <c r="E474" s="466"/>
      <c r="F474" s="466"/>
      <c r="G474" s="466"/>
      <c r="H474" s="466"/>
      <c r="I474" s="466"/>
      <c r="J474" s="466"/>
      <c r="K474" s="466"/>
      <c r="L474" s="466"/>
      <c r="M474" s="466"/>
      <c r="N474" s="466"/>
      <c r="O474" s="466"/>
      <c r="P474" s="466"/>
      <c r="Q474" s="466"/>
      <c r="R474" s="466"/>
      <c r="S474" s="466"/>
      <c r="T474" s="466"/>
      <c r="U474" s="466"/>
      <c r="V474" s="466"/>
      <c r="W474" s="466"/>
      <c r="X474" s="466"/>
      <c r="Y474" s="466"/>
      <c r="Z474" s="466"/>
    </row>
    <row r="475" spans="1:26" ht="12.75" customHeight="1">
      <c r="A475" s="332">
        <v>470</v>
      </c>
      <c r="B475" s="417" t="s">
        <v>719</v>
      </c>
      <c r="C475" s="339" t="s">
        <v>434</v>
      </c>
      <c r="D475" s="375" t="s">
        <v>2059</v>
      </c>
      <c r="E475" s="466"/>
      <c r="F475" s="466"/>
      <c r="G475" s="466"/>
      <c r="H475" s="466"/>
      <c r="I475" s="466"/>
      <c r="J475" s="466"/>
      <c r="K475" s="466"/>
      <c r="L475" s="466"/>
      <c r="M475" s="466"/>
      <c r="N475" s="466"/>
      <c r="O475" s="466"/>
      <c r="P475" s="466"/>
      <c r="Q475" s="466"/>
      <c r="R475" s="466"/>
      <c r="S475" s="466"/>
      <c r="T475" s="466"/>
      <c r="U475" s="466"/>
      <c r="V475" s="466"/>
      <c r="W475" s="466"/>
      <c r="X475" s="466"/>
      <c r="Y475" s="466"/>
      <c r="Z475" s="466"/>
    </row>
    <row r="476" spans="1:26" ht="12.75" customHeight="1">
      <c r="A476" s="332">
        <v>471</v>
      </c>
      <c r="B476" s="417" t="s">
        <v>754</v>
      </c>
      <c r="C476" s="339" t="s">
        <v>434</v>
      </c>
      <c r="D476" s="375" t="s">
        <v>2143</v>
      </c>
      <c r="E476" s="466"/>
      <c r="F476" s="466"/>
      <c r="G476" s="466"/>
      <c r="H476" s="466"/>
      <c r="I476" s="466"/>
      <c r="J476" s="466"/>
      <c r="K476" s="466"/>
      <c r="L476" s="466"/>
      <c r="M476" s="466"/>
      <c r="N476" s="466"/>
      <c r="O476" s="466"/>
      <c r="P476" s="466"/>
      <c r="Q476" s="466"/>
      <c r="R476" s="466"/>
      <c r="S476" s="466"/>
      <c r="T476" s="466"/>
      <c r="U476" s="466"/>
      <c r="V476" s="466"/>
      <c r="W476" s="466"/>
      <c r="X476" s="466"/>
      <c r="Y476" s="466"/>
      <c r="Z476" s="466"/>
    </row>
    <row r="477" spans="1:26" ht="12.75" customHeight="1">
      <c r="A477" s="332">
        <v>472</v>
      </c>
      <c r="B477" s="417" t="s">
        <v>760</v>
      </c>
      <c r="C477" s="339" t="s">
        <v>434</v>
      </c>
      <c r="D477" s="375" t="s">
        <v>2143</v>
      </c>
      <c r="E477" s="466"/>
      <c r="F477" s="466"/>
      <c r="G477" s="466"/>
      <c r="H477" s="466"/>
      <c r="I477" s="466"/>
      <c r="J477" s="466"/>
      <c r="K477" s="466"/>
      <c r="L477" s="466"/>
      <c r="M477" s="466"/>
      <c r="N477" s="466"/>
      <c r="O477" s="466"/>
      <c r="P477" s="466"/>
      <c r="Q477" s="466"/>
      <c r="R477" s="466"/>
      <c r="S477" s="466"/>
      <c r="T477" s="466"/>
      <c r="U477" s="466"/>
      <c r="V477" s="466"/>
      <c r="W477" s="466"/>
      <c r="X477" s="466"/>
      <c r="Y477" s="466"/>
      <c r="Z477" s="466"/>
    </row>
    <row r="478" spans="1:26" ht="12.75" customHeight="1">
      <c r="A478" s="332">
        <v>473</v>
      </c>
      <c r="B478" s="417" t="s">
        <v>761</v>
      </c>
      <c r="C478" s="339" t="s">
        <v>434</v>
      </c>
      <c r="D478" s="375" t="s">
        <v>2143</v>
      </c>
      <c r="E478" s="466"/>
      <c r="F478" s="466"/>
      <c r="G478" s="466"/>
      <c r="H478" s="466"/>
      <c r="I478" s="466"/>
      <c r="J478" s="466"/>
      <c r="K478" s="466"/>
      <c r="L478" s="466"/>
      <c r="M478" s="466"/>
      <c r="N478" s="466"/>
      <c r="O478" s="466"/>
      <c r="P478" s="466"/>
      <c r="Q478" s="466"/>
      <c r="R478" s="466"/>
      <c r="S478" s="466"/>
      <c r="T478" s="466"/>
      <c r="U478" s="466"/>
      <c r="V478" s="466"/>
      <c r="W478" s="466"/>
      <c r="X478" s="466"/>
      <c r="Y478" s="466"/>
      <c r="Z478" s="466"/>
    </row>
    <row r="479" spans="1:26" ht="12.75" customHeight="1">
      <c r="A479" s="332">
        <v>474</v>
      </c>
      <c r="B479" s="417" t="s">
        <v>723</v>
      </c>
      <c r="C479" s="339" t="s">
        <v>434</v>
      </c>
      <c r="D479" s="375" t="s">
        <v>2057</v>
      </c>
      <c r="E479" s="466"/>
      <c r="F479" s="466"/>
      <c r="G479" s="466"/>
      <c r="H479" s="466"/>
      <c r="I479" s="466"/>
      <c r="J479" s="466"/>
      <c r="K479" s="466"/>
      <c r="L479" s="466"/>
      <c r="M479" s="466"/>
      <c r="N479" s="466"/>
      <c r="O479" s="466"/>
      <c r="P479" s="466"/>
      <c r="Q479" s="466"/>
      <c r="R479" s="466"/>
      <c r="S479" s="466"/>
      <c r="T479" s="466"/>
      <c r="U479" s="466"/>
      <c r="V479" s="466"/>
      <c r="W479" s="466"/>
      <c r="X479" s="466"/>
      <c r="Y479" s="466"/>
      <c r="Z479" s="466"/>
    </row>
    <row r="480" spans="1:26" ht="12.75" customHeight="1">
      <c r="A480" s="332">
        <v>475</v>
      </c>
      <c r="B480" s="417" t="s">
        <v>720</v>
      </c>
      <c r="C480" s="339" t="s">
        <v>434</v>
      </c>
      <c r="D480" s="375" t="s">
        <v>2057</v>
      </c>
      <c r="E480" s="466"/>
      <c r="F480" s="466"/>
      <c r="G480" s="466"/>
      <c r="H480" s="466"/>
      <c r="I480" s="466"/>
      <c r="J480" s="466"/>
      <c r="K480" s="466"/>
      <c r="L480" s="466"/>
      <c r="M480" s="466"/>
      <c r="N480" s="466"/>
      <c r="O480" s="466"/>
      <c r="P480" s="466"/>
      <c r="Q480" s="466"/>
      <c r="R480" s="466"/>
      <c r="S480" s="466"/>
      <c r="T480" s="466"/>
      <c r="U480" s="466"/>
      <c r="V480" s="466"/>
      <c r="W480" s="466"/>
      <c r="X480" s="466"/>
      <c r="Y480" s="466"/>
      <c r="Z480" s="466"/>
    </row>
    <row r="481" spans="1:26" ht="12.75" customHeight="1">
      <c r="A481" s="332">
        <v>476</v>
      </c>
      <c r="B481" s="417" t="s">
        <v>727</v>
      </c>
      <c r="C481" s="339" t="s">
        <v>434</v>
      </c>
      <c r="D481" s="375" t="s">
        <v>2059</v>
      </c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  <c r="Z481" s="466"/>
    </row>
    <row r="482" spans="1:26" ht="12.75" customHeight="1">
      <c r="A482" s="332">
        <v>477</v>
      </c>
      <c r="B482" s="417" t="s">
        <v>756</v>
      </c>
      <c r="C482" s="339" t="s">
        <v>434</v>
      </c>
      <c r="D482" s="375" t="s">
        <v>2143</v>
      </c>
      <c r="E482" s="466"/>
      <c r="F482" s="466"/>
      <c r="G482" s="466"/>
      <c r="H482" s="466"/>
      <c r="I482" s="466"/>
      <c r="J482" s="466"/>
      <c r="K482" s="466"/>
      <c r="L482" s="466"/>
      <c r="M482" s="466"/>
      <c r="N482" s="466"/>
      <c r="O482" s="466"/>
      <c r="P482" s="466"/>
      <c r="Q482" s="466"/>
      <c r="R482" s="466"/>
      <c r="S482" s="466"/>
      <c r="T482" s="466"/>
      <c r="U482" s="466"/>
      <c r="V482" s="466"/>
      <c r="W482" s="466"/>
      <c r="X482" s="466"/>
      <c r="Y482" s="466"/>
      <c r="Z482" s="466"/>
    </row>
    <row r="483" spans="1:26" ht="12.75" customHeight="1">
      <c r="A483" s="332">
        <v>478</v>
      </c>
      <c r="B483" s="417" t="s">
        <v>537</v>
      </c>
      <c r="C483" s="339" t="s">
        <v>434</v>
      </c>
      <c r="D483" s="375" t="s">
        <v>2201</v>
      </c>
      <c r="E483" s="466"/>
      <c r="F483" s="466"/>
      <c r="G483" s="466"/>
      <c r="H483" s="466"/>
      <c r="I483" s="466"/>
      <c r="J483" s="466"/>
      <c r="K483" s="466"/>
      <c r="L483" s="466"/>
      <c r="M483" s="466"/>
      <c r="N483" s="466"/>
      <c r="O483" s="466"/>
      <c r="P483" s="466"/>
      <c r="Q483" s="466"/>
      <c r="R483" s="466"/>
      <c r="S483" s="466"/>
      <c r="T483" s="466"/>
      <c r="U483" s="466"/>
      <c r="V483" s="466"/>
      <c r="W483" s="466"/>
      <c r="X483" s="466"/>
      <c r="Y483" s="466"/>
      <c r="Z483" s="466"/>
    </row>
    <row r="484" spans="1:26" ht="12.75" customHeight="1">
      <c r="A484" s="332">
        <v>479</v>
      </c>
      <c r="B484" s="417" t="s">
        <v>706</v>
      </c>
      <c r="C484" s="339" t="s">
        <v>434</v>
      </c>
      <c r="D484" s="375" t="s">
        <v>2059</v>
      </c>
      <c r="E484" s="466"/>
      <c r="F484" s="466"/>
      <c r="G484" s="466"/>
      <c r="H484" s="466"/>
      <c r="I484" s="466"/>
      <c r="J484" s="466"/>
      <c r="K484" s="466"/>
      <c r="L484" s="466"/>
      <c r="M484" s="466"/>
      <c r="N484" s="466"/>
      <c r="O484" s="466"/>
      <c r="P484" s="466"/>
      <c r="Q484" s="466"/>
      <c r="R484" s="466"/>
      <c r="S484" s="466"/>
      <c r="T484" s="466"/>
      <c r="U484" s="466"/>
      <c r="V484" s="466"/>
      <c r="W484" s="466"/>
      <c r="X484" s="466"/>
      <c r="Y484" s="466"/>
      <c r="Z484" s="466"/>
    </row>
    <row r="485" spans="1:26" ht="12.75" customHeight="1">
      <c r="A485" s="332">
        <v>480</v>
      </c>
      <c r="B485" s="417" t="s">
        <v>817</v>
      </c>
      <c r="C485" s="339" t="s">
        <v>434</v>
      </c>
      <c r="D485" s="375" t="s">
        <v>2141</v>
      </c>
      <c r="E485" s="466"/>
      <c r="F485" s="466"/>
      <c r="G485" s="466"/>
      <c r="H485" s="466"/>
      <c r="I485" s="466"/>
      <c r="J485" s="466"/>
      <c r="K485" s="466"/>
      <c r="L485" s="466"/>
      <c r="M485" s="466"/>
      <c r="N485" s="466"/>
      <c r="O485" s="466"/>
      <c r="P485" s="466"/>
      <c r="Q485" s="466"/>
      <c r="R485" s="466"/>
      <c r="S485" s="466"/>
      <c r="T485" s="466"/>
      <c r="U485" s="466"/>
      <c r="V485" s="466"/>
      <c r="W485" s="466"/>
      <c r="X485" s="466"/>
      <c r="Y485" s="466"/>
      <c r="Z485" s="466"/>
    </row>
    <row r="486" spans="1:26" ht="12.75" customHeight="1">
      <c r="A486" s="332">
        <v>481</v>
      </c>
      <c r="B486" s="417" t="s">
        <v>255</v>
      </c>
      <c r="C486" s="339" t="s">
        <v>434</v>
      </c>
      <c r="D486" s="375" t="s">
        <v>2142</v>
      </c>
      <c r="E486" s="466"/>
      <c r="F486" s="466"/>
      <c r="G486" s="466"/>
      <c r="H486" s="466"/>
      <c r="I486" s="466"/>
      <c r="J486" s="466"/>
      <c r="K486" s="466"/>
      <c r="L486" s="466"/>
      <c r="M486" s="466"/>
      <c r="N486" s="466"/>
      <c r="O486" s="466"/>
      <c r="P486" s="466"/>
      <c r="Q486" s="466"/>
      <c r="R486" s="466"/>
      <c r="S486" s="466"/>
      <c r="T486" s="466"/>
      <c r="U486" s="466"/>
      <c r="V486" s="466"/>
      <c r="W486" s="466"/>
      <c r="X486" s="466"/>
      <c r="Y486" s="466"/>
      <c r="Z486" s="466"/>
    </row>
    <row r="487" spans="1:26" ht="12.75" customHeight="1">
      <c r="A487" s="332">
        <v>482</v>
      </c>
      <c r="B487" s="417" t="s">
        <v>689</v>
      </c>
      <c r="C487" s="339" t="s">
        <v>434</v>
      </c>
      <c r="D487" s="375" t="s">
        <v>2059</v>
      </c>
      <c r="E487" s="466"/>
      <c r="F487" s="466"/>
      <c r="G487" s="466"/>
      <c r="H487" s="466"/>
      <c r="I487" s="466"/>
      <c r="J487" s="466"/>
      <c r="K487" s="466"/>
      <c r="L487" s="466"/>
      <c r="M487" s="466"/>
      <c r="N487" s="466"/>
      <c r="O487" s="466"/>
      <c r="P487" s="466"/>
      <c r="Q487" s="466"/>
      <c r="R487" s="466"/>
      <c r="S487" s="466"/>
      <c r="T487" s="466"/>
      <c r="U487" s="466"/>
      <c r="V487" s="466"/>
      <c r="W487" s="466"/>
      <c r="X487" s="466"/>
      <c r="Y487" s="466"/>
      <c r="Z487" s="466"/>
    </row>
    <row r="488" spans="1:26" ht="12.75" customHeight="1">
      <c r="A488" s="332">
        <v>483</v>
      </c>
      <c r="B488" s="417" t="s">
        <v>673</v>
      </c>
      <c r="C488" s="339" t="s">
        <v>434</v>
      </c>
      <c r="D488" s="375" t="s">
        <v>2059</v>
      </c>
      <c r="E488" s="466"/>
      <c r="F488" s="466"/>
      <c r="G488" s="466"/>
      <c r="H488" s="466"/>
      <c r="I488" s="466"/>
      <c r="J488" s="466"/>
      <c r="K488" s="466"/>
      <c r="L488" s="466"/>
      <c r="M488" s="466"/>
      <c r="N488" s="466"/>
      <c r="O488" s="466"/>
      <c r="P488" s="466"/>
      <c r="Q488" s="466"/>
      <c r="R488" s="466"/>
      <c r="S488" s="466"/>
      <c r="T488" s="466"/>
      <c r="U488" s="466"/>
      <c r="V488" s="466"/>
      <c r="W488" s="466"/>
      <c r="X488" s="466"/>
      <c r="Y488" s="466"/>
      <c r="Z488" s="466"/>
    </row>
    <row r="489" spans="1:26" ht="12.75" customHeight="1">
      <c r="A489" s="332">
        <v>484</v>
      </c>
      <c r="B489" s="417" t="s">
        <v>757</v>
      </c>
      <c r="C489" s="339" t="s">
        <v>434</v>
      </c>
      <c r="D489" s="375" t="s">
        <v>2143</v>
      </c>
      <c r="E489" s="466"/>
      <c r="F489" s="466"/>
      <c r="G489" s="466"/>
      <c r="H489" s="466"/>
      <c r="I489" s="466"/>
      <c r="J489" s="466"/>
      <c r="K489" s="466"/>
      <c r="L489" s="466"/>
      <c r="M489" s="466"/>
      <c r="N489" s="466"/>
      <c r="O489" s="466"/>
      <c r="P489" s="466"/>
      <c r="Q489" s="466"/>
      <c r="R489" s="466"/>
      <c r="S489" s="466"/>
      <c r="T489" s="466"/>
      <c r="U489" s="466"/>
      <c r="V489" s="466"/>
      <c r="W489" s="466"/>
      <c r="X489" s="466"/>
      <c r="Y489" s="466"/>
      <c r="Z489" s="466"/>
    </row>
    <row r="490" spans="1:26" ht="12.75" customHeight="1">
      <c r="A490" s="332">
        <v>485</v>
      </c>
      <c r="B490" s="417" t="s">
        <v>806</v>
      </c>
      <c r="C490" s="339" t="s">
        <v>434</v>
      </c>
      <c r="D490" s="375" t="s">
        <v>2167</v>
      </c>
      <c r="E490" s="466"/>
      <c r="F490" s="466"/>
      <c r="G490" s="466"/>
      <c r="H490" s="466"/>
      <c r="I490" s="466"/>
      <c r="J490" s="466"/>
      <c r="K490" s="466"/>
      <c r="L490" s="466"/>
      <c r="M490" s="466"/>
      <c r="N490" s="466"/>
      <c r="O490" s="466"/>
      <c r="P490" s="466"/>
      <c r="Q490" s="466"/>
      <c r="R490" s="466"/>
      <c r="S490" s="466"/>
      <c r="T490" s="466"/>
      <c r="U490" s="466"/>
      <c r="V490" s="466"/>
      <c r="W490" s="466"/>
      <c r="X490" s="466"/>
      <c r="Y490" s="466"/>
      <c r="Z490" s="466"/>
    </row>
    <row r="491" spans="1:26" ht="12.75" customHeight="1">
      <c r="A491" s="332">
        <v>486</v>
      </c>
      <c r="B491" s="417" t="s">
        <v>820</v>
      </c>
      <c r="C491" s="339" t="s">
        <v>434</v>
      </c>
      <c r="D491" s="375" t="s">
        <v>2167</v>
      </c>
      <c r="E491" s="466"/>
      <c r="F491" s="466"/>
      <c r="G491" s="466"/>
      <c r="H491" s="466"/>
      <c r="I491" s="466"/>
      <c r="J491" s="466"/>
      <c r="K491" s="466"/>
      <c r="L491" s="466"/>
      <c r="M491" s="466"/>
      <c r="N491" s="466"/>
      <c r="O491" s="466"/>
      <c r="P491" s="466"/>
      <c r="Q491" s="466"/>
      <c r="R491" s="466"/>
      <c r="S491" s="466"/>
      <c r="T491" s="466"/>
      <c r="U491" s="466"/>
      <c r="V491" s="466"/>
      <c r="W491" s="466"/>
      <c r="X491" s="466"/>
      <c r="Y491" s="466"/>
      <c r="Z491" s="466"/>
    </row>
    <row r="492" spans="1:26" ht="12.75" customHeight="1">
      <c r="A492" s="332">
        <v>487</v>
      </c>
      <c r="B492" s="417" t="s">
        <v>820</v>
      </c>
      <c r="C492" s="339" t="s">
        <v>434</v>
      </c>
      <c r="D492" s="375" t="s">
        <v>2167</v>
      </c>
      <c r="E492" s="466"/>
      <c r="F492" s="466"/>
      <c r="G492" s="466"/>
      <c r="H492" s="466"/>
      <c r="I492" s="466"/>
      <c r="J492" s="466"/>
      <c r="K492" s="466"/>
      <c r="L492" s="466"/>
      <c r="M492" s="466"/>
      <c r="N492" s="466"/>
      <c r="O492" s="466"/>
      <c r="P492" s="466"/>
      <c r="Q492" s="466"/>
      <c r="R492" s="466"/>
      <c r="S492" s="466"/>
      <c r="T492" s="466"/>
      <c r="U492" s="466"/>
      <c r="V492" s="466"/>
      <c r="W492" s="466"/>
      <c r="X492" s="466"/>
      <c r="Y492" s="466"/>
      <c r="Z492" s="466"/>
    </row>
    <row r="493" spans="1:26" ht="12.75" customHeight="1">
      <c r="A493" s="332">
        <v>488</v>
      </c>
      <c r="B493" s="417" t="s">
        <v>823</v>
      </c>
      <c r="C493" s="339" t="s">
        <v>434</v>
      </c>
      <c r="D493" s="375" t="s">
        <v>2167</v>
      </c>
      <c r="E493" s="466"/>
      <c r="F493" s="466"/>
      <c r="G493" s="466"/>
      <c r="H493" s="466"/>
      <c r="I493" s="466"/>
      <c r="J493" s="466"/>
      <c r="K493" s="466"/>
      <c r="L493" s="466"/>
      <c r="M493" s="466"/>
      <c r="N493" s="466"/>
      <c r="O493" s="466"/>
      <c r="P493" s="466"/>
      <c r="Q493" s="466"/>
      <c r="R493" s="466"/>
      <c r="S493" s="466"/>
      <c r="T493" s="466"/>
      <c r="U493" s="466"/>
      <c r="V493" s="466"/>
      <c r="W493" s="466"/>
      <c r="X493" s="466"/>
      <c r="Y493" s="466"/>
      <c r="Z493" s="466"/>
    </row>
    <row r="494" spans="1:26" ht="12.75" customHeight="1">
      <c r="A494" s="332">
        <v>489</v>
      </c>
      <c r="B494" s="417" t="s">
        <v>825</v>
      </c>
      <c r="C494" s="339" t="s">
        <v>434</v>
      </c>
      <c r="D494" s="375" t="s">
        <v>2167</v>
      </c>
      <c r="E494" s="466"/>
      <c r="F494" s="466"/>
      <c r="G494" s="466"/>
      <c r="H494" s="466"/>
      <c r="I494" s="466"/>
      <c r="J494" s="466"/>
      <c r="K494" s="466"/>
      <c r="L494" s="466"/>
      <c r="M494" s="466"/>
      <c r="N494" s="466"/>
      <c r="O494" s="466"/>
      <c r="P494" s="466"/>
      <c r="Q494" s="466"/>
      <c r="R494" s="466"/>
      <c r="S494" s="466"/>
      <c r="T494" s="466"/>
      <c r="U494" s="466"/>
      <c r="V494" s="466"/>
      <c r="W494" s="466"/>
      <c r="X494" s="466"/>
      <c r="Y494" s="466"/>
      <c r="Z494" s="466"/>
    </row>
    <row r="495" spans="1:26" ht="12.75" customHeight="1">
      <c r="A495" s="332">
        <v>490</v>
      </c>
      <c r="B495" s="417" t="s">
        <v>826</v>
      </c>
      <c r="C495" s="339" t="s">
        <v>434</v>
      </c>
      <c r="D495" s="375" t="s">
        <v>2167</v>
      </c>
      <c r="E495" s="466"/>
      <c r="F495" s="466"/>
      <c r="G495" s="466"/>
      <c r="H495" s="466"/>
      <c r="I495" s="466"/>
      <c r="J495" s="466"/>
      <c r="K495" s="466"/>
      <c r="L495" s="466"/>
      <c r="M495" s="466"/>
      <c r="N495" s="466"/>
      <c r="O495" s="466"/>
      <c r="P495" s="466"/>
      <c r="Q495" s="466"/>
      <c r="R495" s="466"/>
      <c r="S495" s="466"/>
      <c r="T495" s="466"/>
      <c r="U495" s="466"/>
      <c r="V495" s="466"/>
      <c r="W495" s="466"/>
      <c r="X495" s="466"/>
      <c r="Y495" s="466"/>
      <c r="Z495" s="466"/>
    </row>
    <row r="496" spans="1:26" ht="12.75" customHeight="1">
      <c r="A496" s="332">
        <v>491</v>
      </c>
      <c r="B496" s="417" t="s">
        <v>827</v>
      </c>
      <c r="C496" s="339" t="s">
        <v>434</v>
      </c>
      <c r="D496" s="375" t="s">
        <v>2167</v>
      </c>
      <c r="E496" s="466"/>
      <c r="F496" s="466"/>
      <c r="G496" s="466"/>
      <c r="H496" s="466"/>
      <c r="I496" s="466"/>
      <c r="J496" s="466"/>
      <c r="K496" s="466"/>
      <c r="L496" s="466"/>
      <c r="M496" s="466"/>
      <c r="N496" s="466"/>
      <c r="O496" s="466"/>
      <c r="P496" s="466"/>
      <c r="Q496" s="466"/>
      <c r="R496" s="466"/>
      <c r="S496" s="466"/>
      <c r="T496" s="466"/>
      <c r="U496" s="466"/>
      <c r="V496" s="466"/>
      <c r="W496" s="466"/>
      <c r="X496" s="466"/>
      <c r="Y496" s="466"/>
      <c r="Z496" s="466"/>
    </row>
    <row r="497" spans="1:26" ht="12.75" customHeight="1">
      <c r="A497" s="332">
        <v>492</v>
      </c>
      <c r="B497" s="417" t="s">
        <v>828</v>
      </c>
      <c r="C497" s="339" t="s">
        <v>434</v>
      </c>
      <c r="D497" s="375" t="s">
        <v>2167</v>
      </c>
      <c r="E497" s="466"/>
      <c r="F497" s="466"/>
      <c r="G497" s="466"/>
      <c r="H497" s="466"/>
      <c r="I497" s="466"/>
      <c r="J497" s="466"/>
      <c r="K497" s="466"/>
      <c r="L497" s="466"/>
      <c r="M497" s="466"/>
      <c r="N497" s="466"/>
      <c r="O497" s="466"/>
      <c r="P497" s="466"/>
      <c r="Q497" s="466"/>
      <c r="R497" s="466"/>
      <c r="S497" s="466"/>
      <c r="T497" s="466"/>
      <c r="U497" s="466"/>
      <c r="V497" s="466"/>
      <c r="W497" s="466"/>
      <c r="X497" s="466"/>
      <c r="Y497" s="466"/>
      <c r="Z497" s="466"/>
    </row>
    <row r="498" spans="1:26" ht="12.75" customHeight="1">
      <c r="A498" s="332">
        <v>493</v>
      </c>
      <c r="B498" s="417" t="s">
        <v>829</v>
      </c>
      <c r="C498" s="339" t="s">
        <v>434</v>
      </c>
      <c r="D498" s="375" t="s">
        <v>2167</v>
      </c>
      <c r="E498" s="466"/>
      <c r="F498" s="466"/>
      <c r="G498" s="466"/>
      <c r="H498" s="466"/>
      <c r="I498" s="466"/>
      <c r="J498" s="466"/>
      <c r="K498" s="466"/>
      <c r="L498" s="466"/>
      <c r="M498" s="466"/>
      <c r="N498" s="466"/>
      <c r="O498" s="466"/>
      <c r="P498" s="466"/>
      <c r="Q498" s="466"/>
      <c r="R498" s="466"/>
      <c r="S498" s="466"/>
      <c r="T498" s="466"/>
      <c r="U498" s="466"/>
      <c r="V498" s="466"/>
      <c r="W498" s="466"/>
      <c r="X498" s="466"/>
      <c r="Y498" s="466"/>
      <c r="Z498" s="466"/>
    </row>
    <row r="499" spans="1:26" ht="12.75" customHeight="1">
      <c r="A499" s="332">
        <v>494</v>
      </c>
      <c r="B499" s="417" t="s">
        <v>830</v>
      </c>
      <c r="C499" s="339" t="s">
        <v>434</v>
      </c>
      <c r="D499" s="375" t="s">
        <v>2167</v>
      </c>
      <c r="E499" s="466"/>
      <c r="F499" s="466"/>
      <c r="G499" s="466"/>
      <c r="H499" s="466"/>
      <c r="I499" s="466"/>
      <c r="J499" s="466"/>
      <c r="K499" s="466"/>
      <c r="L499" s="466"/>
      <c r="M499" s="466"/>
      <c r="N499" s="466"/>
      <c r="O499" s="466"/>
      <c r="P499" s="466"/>
      <c r="Q499" s="466"/>
      <c r="R499" s="466"/>
      <c r="S499" s="466"/>
      <c r="T499" s="466"/>
      <c r="U499" s="466"/>
      <c r="V499" s="466"/>
      <c r="W499" s="466"/>
      <c r="X499" s="466"/>
      <c r="Y499" s="466"/>
      <c r="Z499" s="466"/>
    </row>
    <row r="500" spans="1:26" ht="12.75" customHeight="1">
      <c r="A500" s="332">
        <v>495</v>
      </c>
      <c r="B500" s="417" t="s">
        <v>831</v>
      </c>
      <c r="C500" s="339" t="s">
        <v>434</v>
      </c>
      <c r="D500" s="375" t="s">
        <v>2167</v>
      </c>
      <c r="E500" s="466"/>
      <c r="F500" s="466"/>
      <c r="G500" s="466"/>
      <c r="H500" s="466"/>
      <c r="I500" s="466"/>
      <c r="J500" s="466"/>
      <c r="K500" s="466"/>
      <c r="L500" s="466"/>
      <c r="M500" s="466"/>
      <c r="N500" s="466"/>
      <c r="O500" s="466"/>
      <c r="P500" s="466"/>
      <c r="Q500" s="466"/>
      <c r="R500" s="466"/>
      <c r="S500" s="466"/>
      <c r="T500" s="466"/>
      <c r="U500" s="466"/>
      <c r="V500" s="466"/>
      <c r="W500" s="466"/>
      <c r="X500" s="466"/>
      <c r="Y500" s="466"/>
      <c r="Z500" s="466"/>
    </row>
    <row r="501" spans="1:26" ht="12.75" customHeight="1">
      <c r="A501" s="332">
        <v>496</v>
      </c>
      <c r="B501" s="417" t="s">
        <v>832</v>
      </c>
      <c r="C501" s="339" t="s">
        <v>434</v>
      </c>
      <c r="D501" s="375" t="s">
        <v>2167</v>
      </c>
      <c r="E501" s="466"/>
      <c r="F501" s="466"/>
      <c r="G501" s="466"/>
      <c r="H501" s="466"/>
      <c r="I501" s="466"/>
      <c r="J501" s="466"/>
      <c r="K501" s="466"/>
      <c r="L501" s="466"/>
      <c r="M501" s="466"/>
      <c r="N501" s="466"/>
      <c r="O501" s="466"/>
      <c r="P501" s="466"/>
      <c r="Q501" s="466"/>
      <c r="R501" s="466"/>
      <c r="S501" s="466"/>
      <c r="T501" s="466"/>
      <c r="U501" s="466"/>
      <c r="V501" s="466"/>
      <c r="W501" s="466"/>
      <c r="X501" s="466"/>
      <c r="Y501" s="466"/>
      <c r="Z501" s="466"/>
    </row>
    <row r="502" spans="1:26" ht="12.75" customHeight="1">
      <c r="A502" s="332">
        <v>497</v>
      </c>
      <c r="B502" s="417" t="s">
        <v>833</v>
      </c>
      <c r="C502" s="339" t="s">
        <v>434</v>
      </c>
      <c r="D502" s="375" t="s">
        <v>2167</v>
      </c>
      <c r="E502" s="466"/>
      <c r="F502" s="466"/>
      <c r="G502" s="466"/>
      <c r="H502" s="466"/>
      <c r="I502" s="466"/>
      <c r="J502" s="466"/>
      <c r="K502" s="466"/>
      <c r="L502" s="466"/>
      <c r="M502" s="466"/>
      <c r="N502" s="466"/>
      <c r="O502" s="466"/>
      <c r="P502" s="466"/>
      <c r="Q502" s="466"/>
      <c r="R502" s="466"/>
      <c r="S502" s="466"/>
      <c r="T502" s="466"/>
      <c r="U502" s="466"/>
      <c r="V502" s="466"/>
      <c r="W502" s="466"/>
      <c r="X502" s="466"/>
      <c r="Y502" s="466"/>
      <c r="Z502" s="466"/>
    </row>
    <row r="503" spans="1:26" ht="12.75" customHeight="1">
      <c r="A503" s="332">
        <v>498</v>
      </c>
      <c r="B503" s="417" t="s">
        <v>834</v>
      </c>
      <c r="C503" s="339" t="s">
        <v>434</v>
      </c>
      <c r="D503" s="375" t="s">
        <v>2167</v>
      </c>
      <c r="E503" s="466"/>
      <c r="F503" s="466"/>
      <c r="G503" s="466"/>
      <c r="H503" s="466"/>
      <c r="I503" s="466"/>
      <c r="J503" s="466"/>
      <c r="K503" s="466"/>
      <c r="L503" s="466"/>
      <c r="M503" s="466"/>
      <c r="N503" s="466"/>
      <c r="O503" s="466"/>
      <c r="P503" s="466"/>
      <c r="Q503" s="466"/>
      <c r="R503" s="466"/>
      <c r="S503" s="466"/>
      <c r="T503" s="466"/>
      <c r="U503" s="466"/>
      <c r="V503" s="466"/>
      <c r="W503" s="466"/>
      <c r="X503" s="466"/>
      <c r="Y503" s="466"/>
      <c r="Z503" s="466"/>
    </row>
    <row r="504" spans="1:26" ht="12.75" customHeight="1">
      <c r="A504" s="332">
        <v>499</v>
      </c>
      <c r="B504" s="417" t="s">
        <v>835</v>
      </c>
      <c r="C504" s="339" t="s">
        <v>434</v>
      </c>
      <c r="D504" s="375" t="s">
        <v>2167</v>
      </c>
      <c r="E504" s="466"/>
      <c r="F504" s="466"/>
      <c r="G504" s="466"/>
      <c r="H504" s="466"/>
      <c r="I504" s="466"/>
      <c r="J504" s="466"/>
      <c r="K504" s="466"/>
      <c r="L504" s="466"/>
      <c r="M504" s="466"/>
      <c r="N504" s="466"/>
      <c r="O504" s="466"/>
      <c r="P504" s="466"/>
      <c r="Q504" s="466"/>
      <c r="R504" s="466"/>
      <c r="S504" s="466"/>
      <c r="T504" s="466"/>
      <c r="U504" s="466"/>
      <c r="V504" s="466"/>
      <c r="W504" s="466"/>
      <c r="X504" s="466"/>
      <c r="Y504" s="466"/>
      <c r="Z504" s="466"/>
    </row>
    <row r="505" spans="1:26" ht="12.75" customHeight="1">
      <c r="A505" s="332">
        <v>500</v>
      </c>
      <c r="B505" s="417" t="s">
        <v>836</v>
      </c>
      <c r="C505" s="339" t="s">
        <v>434</v>
      </c>
      <c r="D505" s="375" t="s">
        <v>2167</v>
      </c>
      <c r="E505" s="466"/>
      <c r="F505" s="466"/>
      <c r="G505" s="466"/>
      <c r="H505" s="466"/>
      <c r="I505" s="466"/>
      <c r="J505" s="466"/>
      <c r="K505" s="466"/>
      <c r="L505" s="466"/>
      <c r="M505" s="466"/>
      <c r="N505" s="466"/>
      <c r="O505" s="466"/>
      <c r="P505" s="466"/>
      <c r="Q505" s="466"/>
      <c r="R505" s="466"/>
      <c r="S505" s="466"/>
      <c r="T505" s="466"/>
      <c r="U505" s="466"/>
      <c r="V505" s="466"/>
      <c r="W505" s="466"/>
      <c r="X505" s="466"/>
      <c r="Y505" s="466"/>
      <c r="Z505" s="466"/>
    </row>
    <row r="506" spans="1:26" ht="12.75" customHeight="1">
      <c r="A506" s="332">
        <v>501</v>
      </c>
      <c r="B506" s="417" t="s">
        <v>803</v>
      </c>
      <c r="C506" s="339" t="s">
        <v>434</v>
      </c>
      <c r="D506" s="375" t="s">
        <v>2167</v>
      </c>
      <c r="E506" s="466"/>
      <c r="F506" s="466"/>
      <c r="G506" s="466"/>
      <c r="H506" s="466"/>
      <c r="I506" s="466"/>
      <c r="J506" s="466"/>
      <c r="K506" s="466"/>
      <c r="L506" s="466"/>
      <c r="M506" s="466"/>
      <c r="N506" s="466"/>
      <c r="O506" s="466"/>
      <c r="P506" s="466"/>
      <c r="Q506" s="466"/>
      <c r="R506" s="466"/>
      <c r="S506" s="466"/>
      <c r="T506" s="466"/>
      <c r="U506" s="466"/>
      <c r="V506" s="466"/>
      <c r="W506" s="466"/>
      <c r="X506" s="466"/>
      <c r="Y506" s="466"/>
      <c r="Z506" s="466"/>
    </row>
    <row r="507" spans="1:26" ht="12.75" customHeight="1">
      <c r="A507" s="332">
        <v>502</v>
      </c>
      <c r="B507" s="417" t="s">
        <v>782</v>
      </c>
      <c r="C507" s="339" t="s">
        <v>434</v>
      </c>
      <c r="D507" s="375" t="s">
        <v>2167</v>
      </c>
      <c r="E507" s="466"/>
      <c r="F507" s="466"/>
      <c r="G507" s="466"/>
      <c r="H507" s="466"/>
      <c r="I507" s="466"/>
      <c r="J507" s="466"/>
      <c r="K507" s="466"/>
      <c r="L507" s="466"/>
      <c r="M507" s="466"/>
      <c r="N507" s="466"/>
      <c r="O507" s="466"/>
      <c r="P507" s="466"/>
      <c r="Q507" s="466"/>
      <c r="R507" s="466"/>
      <c r="S507" s="466"/>
      <c r="T507" s="466"/>
      <c r="U507" s="466"/>
      <c r="V507" s="466"/>
      <c r="W507" s="466"/>
      <c r="X507" s="466"/>
      <c r="Y507" s="466"/>
      <c r="Z507" s="466"/>
    </row>
    <row r="508" spans="1:26" ht="12.75" customHeight="1">
      <c r="A508" s="332">
        <v>503</v>
      </c>
      <c r="B508" s="417" t="s">
        <v>620</v>
      </c>
      <c r="C508" s="339" t="s">
        <v>434</v>
      </c>
      <c r="D508" s="375" t="s">
        <v>2167</v>
      </c>
      <c r="E508" s="466"/>
      <c r="F508" s="466"/>
      <c r="G508" s="466"/>
      <c r="H508" s="466"/>
      <c r="I508" s="466"/>
      <c r="J508" s="466"/>
      <c r="K508" s="466"/>
      <c r="L508" s="466"/>
      <c r="M508" s="466"/>
      <c r="N508" s="466"/>
      <c r="O508" s="466"/>
      <c r="P508" s="466"/>
      <c r="Q508" s="466"/>
      <c r="R508" s="466"/>
      <c r="S508" s="466"/>
      <c r="T508" s="466"/>
      <c r="U508" s="466"/>
      <c r="V508" s="466"/>
      <c r="W508" s="466"/>
      <c r="X508" s="466"/>
      <c r="Y508" s="466"/>
      <c r="Z508" s="466"/>
    </row>
    <row r="509" spans="1:26" ht="12.75" customHeight="1">
      <c r="A509" s="332">
        <v>504</v>
      </c>
      <c r="B509" s="417" t="s">
        <v>804</v>
      </c>
      <c r="C509" s="339" t="s">
        <v>434</v>
      </c>
      <c r="D509" s="375" t="s">
        <v>2167</v>
      </c>
      <c r="E509" s="466"/>
      <c r="F509" s="466"/>
      <c r="G509" s="466"/>
      <c r="H509" s="466"/>
      <c r="I509" s="466"/>
      <c r="J509" s="466"/>
      <c r="K509" s="466"/>
      <c r="L509" s="466"/>
      <c r="M509" s="466"/>
      <c r="N509" s="466"/>
      <c r="O509" s="466"/>
      <c r="P509" s="466"/>
      <c r="Q509" s="466"/>
      <c r="R509" s="466"/>
      <c r="S509" s="466"/>
      <c r="T509" s="466"/>
      <c r="U509" s="466"/>
      <c r="V509" s="466"/>
      <c r="W509" s="466"/>
      <c r="X509" s="466"/>
      <c r="Y509" s="466"/>
      <c r="Z509" s="466"/>
    </row>
    <row r="510" spans="1:26" ht="12.75" customHeight="1">
      <c r="A510" s="332">
        <v>505</v>
      </c>
      <c r="B510" s="417" t="s">
        <v>805</v>
      </c>
      <c r="C510" s="339" t="s">
        <v>434</v>
      </c>
      <c r="D510" s="375" t="s">
        <v>2167</v>
      </c>
      <c r="E510" s="466"/>
      <c r="F510" s="466"/>
      <c r="G510" s="466"/>
      <c r="H510" s="466"/>
      <c r="I510" s="466"/>
      <c r="J510" s="466"/>
      <c r="K510" s="466"/>
      <c r="L510" s="466"/>
      <c r="M510" s="466"/>
      <c r="N510" s="466"/>
      <c r="O510" s="466"/>
      <c r="P510" s="466"/>
      <c r="Q510" s="466"/>
      <c r="R510" s="466"/>
      <c r="S510" s="466"/>
      <c r="T510" s="466"/>
      <c r="U510" s="466"/>
      <c r="V510" s="466"/>
      <c r="W510" s="466"/>
      <c r="X510" s="466"/>
      <c r="Y510" s="466"/>
      <c r="Z510" s="466"/>
    </row>
    <row r="511" spans="1:26" ht="12.75" customHeight="1">
      <c r="A511" s="332">
        <v>506</v>
      </c>
      <c r="B511" s="417" t="s">
        <v>806</v>
      </c>
      <c r="C511" s="339" t="s">
        <v>434</v>
      </c>
      <c r="D511" s="375" t="s">
        <v>2167</v>
      </c>
      <c r="E511" s="466"/>
      <c r="F511" s="466"/>
      <c r="G511" s="466"/>
      <c r="H511" s="466"/>
      <c r="I511" s="466"/>
      <c r="J511" s="466"/>
      <c r="K511" s="466"/>
      <c r="L511" s="466"/>
      <c r="M511" s="466"/>
      <c r="N511" s="466"/>
      <c r="O511" s="466"/>
      <c r="P511" s="466"/>
      <c r="Q511" s="466"/>
      <c r="R511" s="466"/>
      <c r="S511" s="466"/>
      <c r="T511" s="466"/>
      <c r="U511" s="466"/>
      <c r="V511" s="466"/>
      <c r="W511" s="466"/>
      <c r="X511" s="466"/>
      <c r="Y511" s="466"/>
      <c r="Z511" s="466"/>
    </row>
    <row r="512" spans="1:26" ht="12.75" customHeight="1">
      <c r="A512" s="332">
        <v>507</v>
      </c>
      <c r="B512" s="417" t="s">
        <v>807</v>
      </c>
      <c r="C512" s="339" t="s">
        <v>434</v>
      </c>
      <c r="D512" s="375" t="s">
        <v>2167</v>
      </c>
      <c r="E512" s="466"/>
      <c r="F512" s="466"/>
      <c r="G512" s="466"/>
      <c r="H512" s="466"/>
      <c r="I512" s="466"/>
      <c r="J512" s="466"/>
      <c r="K512" s="466"/>
      <c r="L512" s="466"/>
      <c r="M512" s="466"/>
      <c r="N512" s="466"/>
      <c r="O512" s="466"/>
      <c r="P512" s="466"/>
      <c r="Q512" s="466"/>
      <c r="R512" s="466"/>
      <c r="S512" s="466"/>
      <c r="T512" s="466"/>
      <c r="U512" s="466"/>
      <c r="V512" s="466"/>
      <c r="W512" s="466"/>
      <c r="X512" s="466"/>
      <c r="Y512" s="466"/>
      <c r="Z512" s="466"/>
    </row>
    <row r="513" spans="1:26" ht="12.75" customHeight="1">
      <c r="A513" s="332">
        <v>508</v>
      </c>
      <c r="B513" s="417" t="s">
        <v>808</v>
      </c>
      <c r="C513" s="339" t="s">
        <v>434</v>
      </c>
      <c r="D513" s="375" t="s">
        <v>2167</v>
      </c>
      <c r="E513" s="466"/>
      <c r="F513" s="466"/>
      <c r="G513" s="466"/>
      <c r="H513" s="466"/>
      <c r="I513" s="466"/>
      <c r="J513" s="466"/>
      <c r="K513" s="466"/>
      <c r="L513" s="466"/>
      <c r="M513" s="466"/>
      <c r="N513" s="466"/>
      <c r="O513" s="466"/>
      <c r="P513" s="466"/>
      <c r="Q513" s="466"/>
      <c r="R513" s="466"/>
      <c r="S513" s="466"/>
      <c r="T513" s="466"/>
      <c r="U513" s="466"/>
      <c r="V513" s="466"/>
      <c r="W513" s="466"/>
      <c r="X513" s="466"/>
      <c r="Y513" s="466"/>
      <c r="Z513" s="466"/>
    </row>
    <row r="514" spans="1:26" ht="12.75" customHeight="1">
      <c r="A514" s="332">
        <v>509</v>
      </c>
      <c r="B514" s="417" t="s">
        <v>820</v>
      </c>
      <c r="C514" s="339" t="s">
        <v>434</v>
      </c>
      <c r="D514" s="375" t="s">
        <v>2167</v>
      </c>
      <c r="E514" s="466"/>
      <c r="F514" s="466"/>
      <c r="G514" s="466"/>
      <c r="H514" s="466"/>
      <c r="I514" s="466"/>
      <c r="J514" s="466"/>
      <c r="K514" s="466"/>
      <c r="L514" s="466"/>
      <c r="M514" s="466"/>
      <c r="N514" s="466"/>
      <c r="O514" s="466"/>
      <c r="P514" s="466"/>
      <c r="Q514" s="466"/>
      <c r="R514" s="466"/>
      <c r="S514" s="466"/>
      <c r="T514" s="466"/>
      <c r="U514" s="466"/>
      <c r="V514" s="466"/>
      <c r="W514" s="466"/>
      <c r="X514" s="466"/>
      <c r="Y514" s="466"/>
      <c r="Z514" s="466"/>
    </row>
    <row r="515" spans="1:26" ht="12.75" customHeight="1">
      <c r="A515" s="332">
        <v>510</v>
      </c>
      <c r="B515" s="417" t="s">
        <v>790</v>
      </c>
      <c r="C515" s="339" t="s">
        <v>434</v>
      </c>
      <c r="D515" s="375" t="s">
        <v>2167</v>
      </c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  <c r="Z515" s="466"/>
    </row>
    <row r="516" spans="1:26" ht="12.75" customHeight="1">
      <c r="A516" s="332">
        <v>511</v>
      </c>
      <c r="B516" s="417" t="s">
        <v>792</v>
      </c>
      <c r="C516" s="339" t="s">
        <v>434</v>
      </c>
      <c r="D516" s="375" t="s">
        <v>2167</v>
      </c>
      <c r="E516" s="466"/>
      <c r="F516" s="466"/>
      <c r="G516" s="466"/>
      <c r="H516" s="466"/>
      <c r="I516" s="466"/>
      <c r="J516" s="466"/>
      <c r="K516" s="466"/>
      <c r="L516" s="466"/>
      <c r="M516" s="466"/>
      <c r="N516" s="466"/>
      <c r="O516" s="466"/>
      <c r="P516" s="466"/>
      <c r="Q516" s="466"/>
      <c r="R516" s="466"/>
      <c r="S516" s="466"/>
      <c r="T516" s="466"/>
      <c r="U516" s="466"/>
      <c r="V516" s="466"/>
      <c r="W516" s="466"/>
      <c r="X516" s="466"/>
      <c r="Y516" s="466"/>
      <c r="Z516" s="466"/>
    </row>
    <row r="517" spans="1:26" ht="12.75" customHeight="1">
      <c r="A517" s="332">
        <v>512</v>
      </c>
      <c r="B517" s="417" t="s">
        <v>793</v>
      </c>
      <c r="C517" s="339" t="s">
        <v>434</v>
      </c>
      <c r="D517" s="375" t="s">
        <v>2167</v>
      </c>
      <c r="E517" s="466"/>
      <c r="F517" s="466"/>
      <c r="G517" s="466"/>
      <c r="H517" s="466"/>
      <c r="I517" s="466"/>
      <c r="J517" s="466"/>
      <c r="K517" s="466"/>
      <c r="L517" s="466"/>
      <c r="M517" s="466"/>
      <c r="N517" s="466"/>
      <c r="O517" s="466"/>
      <c r="P517" s="466"/>
      <c r="Q517" s="466"/>
      <c r="R517" s="466"/>
      <c r="S517" s="466"/>
      <c r="T517" s="466"/>
      <c r="U517" s="466"/>
      <c r="V517" s="466"/>
      <c r="W517" s="466"/>
      <c r="X517" s="466"/>
      <c r="Y517" s="466"/>
      <c r="Z517" s="466"/>
    </row>
    <row r="518" spans="1:26" ht="12.75" customHeight="1">
      <c r="A518" s="332">
        <v>513</v>
      </c>
      <c r="B518" s="417" t="s">
        <v>794</v>
      </c>
      <c r="C518" s="339" t="s">
        <v>434</v>
      </c>
      <c r="D518" s="375" t="s">
        <v>2167</v>
      </c>
      <c r="E518" s="466"/>
      <c r="F518" s="466"/>
      <c r="G518" s="466"/>
      <c r="H518" s="466"/>
      <c r="I518" s="466"/>
      <c r="J518" s="466"/>
      <c r="K518" s="466"/>
      <c r="L518" s="466"/>
      <c r="M518" s="466"/>
      <c r="N518" s="466"/>
      <c r="O518" s="466"/>
      <c r="P518" s="466"/>
      <c r="Q518" s="466"/>
      <c r="R518" s="466"/>
      <c r="S518" s="466"/>
      <c r="T518" s="466"/>
      <c r="U518" s="466"/>
      <c r="V518" s="466"/>
      <c r="W518" s="466"/>
      <c r="X518" s="466"/>
      <c r="Y518" s="466"/>
      <c r="Z518" s="466"/>
    </row>
    <row r="519" spans="1:26" ht="12.75" customHeight="1">
      <c r="A519" s="332">
        <v>514</v>
      </c>
      <c r="B519" s="417" t="s">
        <v>796</v>
      </c>
      <c r="C519" s="339" t="s">
        <v>434</v>
      </c>
      <c r="D519" s="375" t="s">
        <v>2167</v>
      </c>
      <c r="E519" s="466"/>
      <c r="F519" s="466"/>
      <c r="G519" s="466"/>
      <c r="H519" s="466"/>
      <c r="I519" s="466"/>
      <c r="J519" s="466"/>
      <c r="K519" s="466"/>
      <c r="L519" s="466"/>
      <c r="M519" s="466"/>
      <c r="N519" s="466"/>
      <c r="O519" s="466"/>
      <c r="P519" s="466"/>
      <c r="Q519" s="466"/>
      <c r="R519" s="466"/>
      <c r="S519" s="466"/>
      <c r="T519" s="466"/>
      <c r="U519" s="466"/>
      <c r="V519" s="466"/>
      <c r="W519" s="466"/>
      <c r="X519" s="466"/>
      <c r="Y519" s="466"/>
      <c r="Z519" s="466"/>
    </row>
    <row r="520" spans="1:26" ht="12.75" customHeight="1">
      <c r="A520" s="332">
        <v>515</v>
      </c>
      <c r="B520" s="417" t="s">
        <v>797</v>
      </c>
      <c r="C520" s="339" t="s">
        <v>434</v>
      </c>
      <c r="D520" s="375" t="s">
        <v>2167</v>
      </c>
      <c r="E520" s="466"/>
      <c r="F520" s="466"/>
      <c r="G520" s="466"/>
      <c r="H520" s="466"/>
      <c r="I520" s="466"/>
      <c r="J520" s="466"/>
      <c r="K520" s="466"/>
      <c r="L520" s="466"/>
      <c r="M520" s="466"/>
      <c r="N520" s="466"/>
      <c r="O520" s="466"/>
      <c r="P520" s="466"/>
      <c r="Q520" s="466"/>
      <c r="R520" s="466"/>
      <c r="S520" s="466"/>
      <c r="T520" s="466"/>
      <c r="U520" s="466"/>
      <c r="V520" s="466"/>
      <c r="W520" s="466"/>
      <c r="X520" s="466"/>
      <c r="Y520" s="466"/>
      <c r="Z520" s="466"/>
    </row>
    <row r="521" spans="1:26" ht="12.75" customHeight="1">
      <c r="A521" s="332">
        <v>516</v>
      </c>
      <c r="B521" s="417" t="s">
        <v>798</v>
      </c>
      <c r="C521" s="339" t="s">
        <v>434</v>
      </c>
      <c r="D521" s="375" t="s">
        <v>2167</v>
      </c>
      <c r="E521" s="466"/>
      <c r="F521" s="466"/>
      <c r="G521" s="466"/>
      <c r="H521" s="466"/>
      <c r="I521" s="466"/>
      <c r="J521" s="466"/>
      <c r="K521" s="466"/>
      <c r="L521" s="466"/>
      <c r="M521" s="466"/>
      <c r="N521" s="466"/>
      <c r="O521" s="466"/>
      <c r="P521" s="466"/>
      <c r="Q521" s="466"/>
      <c r="R521" s="466"/>
      <c r="S521" s="466"/>
      <c r="T521" s="466"/>
      <c r="U521" s="466"/>
      <c r="V521" s="466"/>
      <c r="W521" s="466"/>
      <c r="X521" s="466"/>
      <c r="Y521" s="466"/>
      <c r="Z521" s="466"/>
    </row>
    <row r="522" spans="1:26" ht="12.75" customHeight="1">
      <c r="A522" s="332">
        <v>517</v>
      </c>
      <c r="B522" s="417" t="s">
        <v>799</v>
      </c>
      <c r="C522" s="339" t="s">
        <v>434</v>
      </c>
      <c r="D522" s="375" t="s">
        <v>2167</v>
      </c>
      <c r="E522" s="466"/>
      <c r="F522" s="466"/>
      <c r="G522" s="466"/>
      <c r="H522" s="466"/>
      <c r="I522" s="466"/>
      <c r="J522" s="466"/>
      <c r="K522" s="466"/>
      <c r="L522" s="466"/>
      <c r="M522" s="466"/>
      <c r="N522" s="466"/>
      <c r="O522" s="466"/>
      <c r="P522" s="466"/>
      <c r="Q522" s="466"/>
      <c r="R522" s="466"/>
      <c r="S522" s="466"/>
      <c r="T522" s="466"/>
      <c r="U522" s="466"/>
      <c r="V522" s="466"/>
      <c r="W522" s="466"/>
      <c r="X522" s="466"/>
      <c r="Y522" s="466"/>
      <c r="Z522" s="466"/>
    </row>
    <row r="523" spans="1:26" ht="12.75" customHeight="1">
      <c r="A523" s="332">
        <v>518</v>
      </c>
      <c r="B523" s="417" t="s">
        <v>800</v>
      </c>
      <c r="C523" s="339" t="s">
        <v>434</v>
      </c>
      <c r="D523" s="375" t="s">
        <v>2167</v>
      </c>
      <c r="E523" s="466"/>
      <c r="F523" s="466"/>
      <c r="G523" s="466"/>
      <c r="H523" s="466"/>
      <c r="I523" s="466"/>
      <c r="J523" s="466"/>
      <c r="K523" s="466"/>
      <c r="L523" s="466"/>
      <c r="M523" s="466"/>
      <c r="N523" s="466"/>
      <c r="O523" s="466"/>
      <c r="P523" s="466"/>
      <c r="Q523" s="466"/>
      <c r="R523" s="466"/>
      <c r="S523" s="466"/>
      <c r="T523" s="466"/>
      <c r="U523" s="466"/>
      <c r="V523" s="466"/>
      <c r="W523" s="466"/>
      <c r="X523" s="466"/>
      <c r="Y523" s="466"/>
      <c r="Z523" s="466"/>
    </row>
    <row r="524" spans="1:26" ht="12.75" customHeight="1">
      <c r="A524" s="332">
        <v>519</v>
      </c>
      <c r="B524" s="417" t="s">
        <v>801</v>
      </c>
      <c r="C524" s="339" t="s">
        <v>434</v>
      </c>
      <c r="D524" s="375" t="s">
        <v>2167</v>
      </c>
      <c r="E524" s="466"/>
      <c r="F524" s="466"/>
      <c r="G524" s="466"/>
      <c r="H524" s="466"/>
      <c r="I524" s="466"/>
      <c r="J524" s="466"/>
      <c r="K524" s="466"/>
      <c r="L524" s="466"/>
      <c r="M524" s="466"/>
      <c r="N524" s="466"/>
      <c r="O524" s="466"/>
      <c r="P524" s="466"/>
      <c r="Q524" s="466"/>
      <c r="R524" s="466"/>
      <c r="S524" s="466"/>
      <c r="T524" s="466"/>
      <c r="U524" s="466"/>
      <c r="V524" s="466"/>
      <c r="W524" s="466"/>
      <c r="X524" s="466"/>
      <c r="Y524" s="466"/>
      <c r="Z524" s="466"/>
    </row>
    <row r="525" spans="1:26" ht="12.75" customHeight="1">
      <c r="A525" s="332">
        <v>520</v>
      </c>
      <c r="B525" s="417" t="s">
        <v>687</v>
      </c>
      <c r="C525" s="339" t="s">
        <v>434</v>
      </c>
      <c r="D525" s="375" t="s">
        <v>2167</v>
      </c>
      <c r="E525" s="466"/>
      <c r="F525" s="466"/>
      <c r="G525" s="466"/>
      <c r="H525" s="466"/>
      <c r="I525" s="466"/>
      <c r="J525" s="466"/>
      <c r="K525" s="466"/>
      <c r="L525" s="466"/>
      <c r="M525" s="466"/>
      <c r="N525" s="466"/>
      <c r="O525" s="466"/>
      <c r="P525" s="466"/>
      <c r="Q525" s="466"/>
      <c r="R525" s="466"/>
      <c r="S525" s="466"/>
      <c r="T525" s="466"/>
      <c r="U525" s="466"/>
      <c r="V525" s="466"/>
      <c r="W525" s="466"/>
      <c r="X525" s="466"/>
      <c r="Y525" s="466"/>
      <c r="Z525" s="466"/>
    </row>
    <row r="526" spans="1:26" ht="12.75" customHeight="1">
      <c r="A526" s="332">
        <v>521</v>
      </c>
      <c r="B526" s="417" t="s">
        <v>802</v>
      </c>
      <c r="C526" s="339" t="s">
        <v>434</v>
      </c>
      <c r="D526" s="375" t="s">
        <v>2167</v>
      </c>
      <c r="E526" s="466"/>
      <c r="F526" s="466"/>
      <c r="G526" s="466"/>
      <c r="H526" s="466"/>
      <c r="I526" s="466"/>
      <c r="J526" s="466"/>
      <c r="K526" s="466"/>
      <c r="L526" s="466"/>
      <c r="M526" s="466"/>
      <c r="N526" s="466"/>
      <c r="O526" s="466"/>
      <c r="P526" s="466"/>
      <c r="Q526" s="466"/>
      <c r="R526" s="466"/>
      <c r="S526" s="466"/>
      <c r="T526" s="466"/>
      <c r="U526" s="466"/>
      <c r="V526" s="466"/>
      <c r="W526" s="466"/>
      <c r="X526" s="466"/>
      <c r="Y526" s="466"/>
      <c r="Z526" s="466"/>
    </row>
    <row r="527" spans="1:26" ht="12.75" customHeight="1">
      <c r="A527" s="332">
        <v>522</v>
      </c>
      <c r="B527" s="417" t="s">
        <v>803</v>
      </c>
      <c r="C527" s="339" t="s">
        <v>434</v>
      </c>
      <c r="D527" s="375" t="s">
        <v>2167</v>
      </c>
      <c r="E527" s="466"/>
      <c r="F527" s="466"/>
      <c r="G527" s="466"/>
      <c r="H527" s="466"/>
      <c r="I527" s="466"/>
      <c r="J527" s="466"/>
      <c r="K527" s="466"/>
      <c r="L527" s="466"/>
      <c r="M527" s="466"/>
      <c r="N527" s="466"/>
      <c r="O527" s="466"/>
      <c r="P527" s="466"/>
      <c r="Q527" s="466"/>
      <c r="R527" s="466"/>
      <c r="S527" s="466"/>
      <c r="T527" s="466"/>
      <c r="U527" s="466"/>
      <c r="V527" s="466"/>
      <c r="W527" s="466"/>
      <c r="X527" s="466"/>
      <c r="Y527" s="466"/>
      <c r="Z527" s="466"/>
    </row>
    <row r="528" spans="1:26" ht="12.75" customHeight="1">
      <c r="A528" s="332">
        <v>523</v>
      </c>
      <c r="B528" s="417" t="s">
        <v>782</v>
      </c>
      <c r="C528" s="339" t="s">
        <v>434</v>
      </c>
      <c r="D528" s="375" t="s">
        <v>2167</v>
      </c>
      <c r="E528" s="466"/>
      <c r="F528" s="466"/>
      <c r="G528" s="466"/>
      <c r="H528" s="466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466"/>
      <c r="V528" s="466"/>
      <c r="W528" s="466"/>
      <c r="X528" s="466"/>
      <c r="Y528" s="466"/>
      <c r="Z528" s="466"/>
    </row>
    <row r="529" spans="1:26" ht="12.75" customHeight="1">
      <c r="A529" s="332">
        <v>524</v>
      </c>
      <c r="B529" s="417" t="s">
        <v>620</v>
      </c>
      <c r="C529" s="339" t="s">
        <v>434</v>
      </c>
      <c r="D529" s="375" t="s">
        <v>2167</v>
      </c>
      <c r="E529" s="466"/>
      <c r="F529" s="466"/>
      <c r="G529" s="466"/>
      <c r="H529" s="466"/>
      <c r="I529" s="466"/>
      <c r="J529" s="466"/>
      <c r="K529" s="466"/>
      <c r="L529" s="466"/>
      <c r="M529" s="466"/>
      <c r="N529" s="466"/>
      <c r="O529" s="466"/>
      <c r="P529" s="466"/>
      <c r="Q529" s="466"/>
      <c r="R529" s="466"/>
      <c r="S529" s="466"/>
      <c r="T529" s="466"/>
      <c r="U529" s="466"/>
      <c r="V529" s="466"/>
      <c r="W529" s="466"/>
      <c r="X529" s="466"/>
      <c r="Y529" s="466"/>
      <c r="Z529" s="466"/>
    </row>
    <row r="530" spans="1:26" ht="12.75" customHeight="1">
      <c r="A530" s="332">
        <v>525</v>
      </c>
      <c r="B530" s="417" t="s">
        <v>804</v>
      </c>
      <c r="C530" s="339" t="s">
        <v>434</v>
      </c>
      <c r="D530" s="375" t="s">
        <v>2167</v>
      </c>
      <c r="E530" s="466"/>
      <c r="F530" s="466"/>
      <c r="G530" s="466"/>
      <c r="H530" s="466"/>
      <c r="I530" s="466"/>
      <c r="J530" s="466"/>
      <c r="K530" s="466"/>
      <c r="L530" s="466"/>
      <c r="M530" s="466"/>
      <c r="N530" s="466"/>
      <c r="O530" s="466"/>
      <c r="P530" s="466"/>
      <c r="Q530" s="466"/>
      <c r="R530" s="466"/>
      <c r="S530" s="466"/>
      <c r="T530" s="466"/>
      <c r="U530" s="466"/>
      <c r="V530" s="466"/>
      <c r="W530" s="466"/>
      <c r="X530" s="466"/>
      <c r="Y530" s="466"/>
      <c r="Z530" s="466"/>
    </row>
    <row r="531" spans="1:26" ht="12.75" customHeight="1">
      <c r="A531" s="332">
        <v>526</v>
      </c>
      <c r="B531" s="417" t="s">
        <v>805</v>
      </c>
      <c r="C531" s="339" t="s">
        <v>434</v>
      </c>
      <c r="D531" s="375" t="s">
        <v>2167</v>
      </c>
      <c r="E531" s="466"/>
      <c r="F531" s="466"/>
      <c r="G531" s="466"/>
      <c r="H531" s="466"/>
      <c r="I531" s="466"/>
      <c r="J531" s="466"/>
      <c r="K531" s="466"/>
      <c r="L531" s="466"/>
      <c r="M531" s="466"/>
      <c r="N531" s="466"/>
      <c r="O531" s="466"/>
      <c r="P531" s="466"/>
      <c r="Q531" s="466"/>
      <c r="R531" s="466"/>
      <c r="S531" s="466"/>
      <c r="T531" s="466"/>
      <c r="U531" s="466"/>
      <c r="V531" s="466"/>
      <c r="W531" s="466"/>
      <c r="X531" s="466"/>
      <c r="Y531" s="466"/>
      <c r="Z531" s="466"/>
    </row>
    <row r="532" spans="1:26" ht="12.75" customHeight="1">
      <c r="A532" s="332">
        <v>527</v>
      </c>
      <c r="B532" s="417" t="s">
        <v>806</v>
      </c>
      <c r="C532" s="339" t="s">
        <v>434</v>
      </c>
      <c r="D532" s="375" t="s">
        <v>2167</v>
      </c>
      <c r="E532" s="466"/>
      <c r="F532" s="466"/>
      <c r="G532" s="466"/>
      <c r="H532" s="466"/>
      <c r="I532" s="466"/>
      <c r="J532" s="466"/>
      <c r="K532" s="466"/>
      <c r="L532" s="466"/>
      <c r="M532" s="466"/>
      <c r="N532" s="466"/>
      <c r="O532" s="466"/>
      <c r="P532" s="466"/>
      <c r="Q532" s="466"/>
      <c r="R532" s="466"/>
      <c r="S532" s="466"/>
      <c r="T532" s="466"/>
      <c r="U532" s="466"/>
      <c r="V532" s="466"/>
      <c r="W532" s="466"/>
      <c r="X532" s="466"/>
      <c r="Y532" s="466"/>
      <c r="Z532" s="466"/>
    </row>
    <row r="533" spans="1:26" ht="12.75" customHeight="1">
      <c r="A533" s="332">
        <v>528</v>
      </c>
      <c r="B533" s="417" t="s">
        <v>807</v>
      </c>
      <c r="C533" s="339" t="s">
        <v>434</v>
      </c>
      <c r="D533" s="375" t="s">
        <v>2167</v>
      </c>
      <c r="E533" s="466"/>
      <c r="F533" s="466"/>
      <c r="G533" s="466"/>
      <c r="H533" s="466"/>
      <c r="I533" s="466"/>
      <c r="J533" s="466"/>
      <c r="K533" s="466"/>
      <c r="L533" s="466"/>
      <c r="M533" s="466"/>
      <c r="N533" s="466"/>
      <c r="O533" s="466"/>
      <c r="P533" s="466"/>
      <c r="Q533" s="466"/>
      <c r="R533" s="466"/>
      <c r="S533" s="466"/>
      <c r="T533" s="466"/>
      <c r="U533" s="466"/>
      <c r="V533" s="466"/>
      <c r="W533" s="466"/>
      <c r="X533" s="466"/>
      <c r="Y533" s="466"/>
      <c r="Z533" s="466"/>
    </row>
    <row r="534" spans="1:26" ht="12.75" customHeight="1">
      <c r="A534" s="332">
        <v>529</v>
      </c>
      <c r="B534" s="417" t="s">
        <v>808</v>
      </c>
      <c r="C534" s="339" t="s">
        <v>434</v>
      </c>
      <c r="D534" s="375" t="s">
        <v>2167</v>
      </c>
      <c r="E534" s="466"/>
      <c r="F534" s="466"/>
      <c r="G534" s="466"/>
      <c r="H534" s="466"/>
      <c r="I534" s="466"/>
      <c r="J534" s="466"/>
      <c r="K534" s="466"/>
      <c r="L534" s="466"/>
      <c r="M534" s="466"/>
      <c r="N534" s="466"/>
      <c r="O534" s="466"/>
      <c r="P534" s="466"/>
      <c r="Q534" s="466"/>
      <c r="R534" s="466"/>
      <c r="S534" s="466"/>
      <c r="T534" s="466"/>
      <c r="U534" s="466"/>
      <c r="V534" s="466"/>
      <c r="W534" s="466"/>
      <c r="X534" s="466"/>
      <c r="Y534" s="466"/>
      <c r="Z534" s="466"/>
    </row>
    <row r="535" spans="1:26" ht="12.75" customHeight="1">
      <c r="A535" s="332">
        <v>530</v>
      </c>
      <c r="B535" s="417" t="s">
        <v>792</v>
      </c>
      <c r="C535" s="339" t="s">
        <v>434</v>
      </c>
      <c r="D535" s="375" t="s">
        <v>2167</v>
      </c>
      <c r="E535" s="466"/>
      <c r="F535" s="466"/>
      <c r="G535" s="466"/>
      <c r="H535" s="466"/>
      <c r="I535" s="466"/>
      <c r="J535" s="466"/>
      <c r="K535" s="466"/>
      <c r="L535" s="466"/>
      <c r="M535" s="466"/>
      <c r="N535" s="466"/>
      <c r="O535" s="466"/>
      <c r="P535" s="466"/>
      <c r="Q535" s="466"/>
      <c r="R535" s="466"/>
      <c r="S535" s="466"/>
      <c r="T535" s="466"/>
      <c r="U535" s="466"/>
      <c r="V535" s="466"/>
      <c r="W535" s="466"/>
      <c r="X535" s="466"/>
      <c r="Y535" s="466"/>
      <c r="Z535" s="466"/>
    </row>
    <row r="536" spans="1:26" ht="12.75" customHeight="1">
      <c r="A536" s="332">
        <v>531</v>
      </c>
      <c r="B536" s="417" t="s">
        <v>796</v>
      </c>
      <c r="C536" s="339" t="s">
        <v>434</v>
      </c>
      <c r="D536" s="375" t="s">
        <v>2167</v>
      </c>
      <c r="E536" s="466"/>
      <c r="F536" s="466"/>
      <c r="G536" s="466"/>
      <c r="H536" s="466"/>
      <c r="I536" s="466"/>
      <c r="J536" s="466"/>
      <c r="K536" s="466"/>
      <c r="L536" s="466"/>
      <c r="M536" s="466"/>
      <c r="N536" s="466"/>
      <c r="O536" s="466"/>
      <c r="P536" s="466"/>
      <c r="Q536" s="466"/>
      <c r="R536" s="466"/>
      <c r="S536" s="466"/>
      <c r="T536" s="466"/>
      <c r="U536" s="466"/>
      <c r="V536" s="466"/>
      <c r="W536" s="466"/>
      <c r="X536" s="466"/>
      <c r="Y536" s="466"/>
      <c r="Z536" s="466"/>
    </row>
    <row r="537" spans="1:26" ht="12.75" customHeight="1">
      <c r="A537" s="332">
        <v>532</v>
      </c>
      <c r="B537" s="417" t="s">
        <v>797</v>
      </c>
      <c r="C537" s="339" t="s">
        <v>434</v>
      </c>
      <c r="D537" s="375" t="s">
        <v>2167</v>
      </c>
      <c r="E537" s="466"/>
      <c r="F537" s="466"/>
      <c r="G537" s="466"/>
      <c r="H537" s="466"/>
      <c r="I537" s="466"/>
      <c r="J537" s="466"/>
      <c r="K537" s="466"/>
      <c r="L537" s="466"/>
      <c r="M537" s="466"/>
      <c r="N537" s="466"/>
      <c r="O537" s="466"/>
      <c r="P537" s="466"/>
      <c r="Q537" s="466"/>
      <c r="R537" s="466"/>
      <c r="S537" s="466"/>
      <c r="T537" s="466"/>
      <c r="U537" s="466"/>
      <c r="V537" s="466"/>
      <c r="W537" s="466"/>
      <c r="X537" s="466"/>
      <c r="Y537" s="466"/>
      <c r="Z537" s="466"/>
    </row>
    <row r="538" spans="1:26" ht="12.75" customHeight="1">
      <c r="A538" s="332">
        <v>533</v>
      </c>
      <c r="B538" s="417" t="s">
        <v>798</v>
      </c>
      <c r="C538" s="339" t="s">
        <v>434</v>
      </c>
      <c r="D538" s="375" t="s">
        <v>2167</v>
      </c>
      <c r="E538" s="466"/>
      <c r="F538" s="466"/>
      <c r="G538" s="466"/>
      <c r="H538" s="466"/>
      <c r="I538" s="466"/>
      <c r="J538" s="466"/>
      <c r="K538" s="466"/>
      <c r="L538" s="466"/>
      <c r="M538" s="466"/>
      <c r="N538" s="466"/>
      <c r="O538" s="466"/>
      <c r="P538" s="466"/>
      <c r="Q538" s="466"/>
      <c r="R538" s="466"/>
      <c r="S538" s="466"/>
      <c r="T538" s="466"/>
      <c r="U538" s="466"/>
      <c r="V538" s="466"/>
      <c r="W538" s="466"/>
      <c r="X538" s="466"/>
      <c r="Y538" s="466"/>
      <c r="Z538" s="466"/>
    </row>
    <row r="539" spans="1:26" ht="12.75" customHeight="1">
      <c r="A539" s="332">
        <v>534</v>
      </c>
      <c r="B539" s="417" t="s">
        <v>839</v>
      </c>
      <c r="C539" s="339" t="s">
        <v>434</v>
      </c>
      <c r="D539" s="375" t="s">
        <v>2167</v>
      </c>
      <c r="E539" s="466"/>
      <c r="F539" s="466"/>
      <c r="G539" s="466"/>
      <c r="H539" s="466"/>
      <c r="I539" s="466"/>
      <c r="J539" s="466"/>
      <c r="K539" s="466"/>
      <c r="L539" s="466"/>
      <c r="M539" s="466"/>
      <c r="N539" s="466"/>
      <c r="O539" s="466"/>
      <c r="P539" s="466"/>
      <c r="Q539" s="466"/>
      <c r="R539" s="466"/>
      <c r="S539" s="466"/>
      <c r="T539" s="466"/>
      <c r="U539" s="466"/>
      <c r="V539" s="466"/>
      <c r="W539" s="466"/>
      <c r="X539" s="466"/>
      <c r="Y539" s="466"/>
      <c r="Z539" s="466"/>
    </row>
    <row r="540" spans="1:26" ht="12.75" customHeight="1">
      <c r="A540" s="332">
        <v>535</v>
      </c>
      <c r="B540" s="417" t="s">
        <v>687</v>
      </c>
      <c r="C540" s="339" t="s">
        <v>434</v>
      </c>
      <c r="D540" s="375" t="s">
        <v>2167</v>
      </c>
      <c r="E540" s="466"/>
      <c r="F540" s="466"/>
      <c r="G540" s="466"/>
      <c r="H540" s="466"/>
      <c r="I540" s="466"/>
      <c r="J540" s="466"/>
      <c r="K540" s="466"/>
      <c r="L540" s="466"/>
      <c r="M540" s="466"/>
      <c r="N540" s="466"/>
      <c r="O540" s="466"/>
      <c r="P540" s="466"/>
      <c r="Q540" s="466"/>
      <c r="R540" s="466"/>
      <c r="S540" s="466"/>
      <c r="T540" s="466"/>
      <c r="U540" s="466"/>
      <c r="V540" s="466"/>
      <c r="W540" s="466"/>
      <c r="X540" s="466"/>
      <c r="Y540" s="466"/>
      <c r="Z540" s="466"/>
    </row>
    <row r="541" spans="1:26" ht="12.75" customHeight="1">
      <c r="A541" s="332">
        <v>536</v>
      </c>
      <c r="B541" s="417" t="s">
        <v>804</v>
      </c>
      <c r="C541" s="339" t="s">
        <v>434</v>
      </c>
      <c r="D541" s="375" t="s">
        <v>2167</v>
      </c>
      <c r="E541" s="466"/>
      <c r="F541" s="466"/>
      <c r="G541" s="466"/>
      <c r="H541" s="466"/>
      <c r="I541" s="466"/>
      <c r="J541" s="466"/>
      <c r="K541" s="466"/>
      <c r="L541" s="466"/>
      <c r="M541" s="466"/>
      <c r="N541" s="466"/>
      <c r="O541" s="466"/>
      <c r="P541" s="466"/>
      <c r="Q541" s="466"/>
      <c r="R541" s="466"/>
      <c r="S541" s="466"/>
      <c r="T541" s="466"/>
      <c r="U541" s="466"/>
      <c r="V541" s="466"/>
      <c r="W541" s="466"/>
      <c r="X541" s="466"/>
      <c r="Y541" s="466"/>
      <c r="Z541" s="466"/>
    </row>
    <row r="542" spans="1:26" ht="12.75" customHeight="1">
      <c r="A542" s="332">
        <v>537</v>
      </c>
      <c r="B542" s="417" t="s">
        <v>807</v>
      </c>
      <c r="C542" s="339" t="s">
        <v>434</v>
      </c>
      <c r="D542" s="375" t="s">
        <v>2167</v>
      </c>
      <c r="E542" s="466"/>
      <c r="F542" s="466"/>
      <c r="G542" s="466"/>
      <c r="H542" s="466"/>
      <c r="I542" s="466"/>
      <c r="J542" s="466"/>
      <c r="K542" s="466"/>
      <c r="L542" s="466"/>
      <c r="M542" s="466"/>
      <c r="N542" s="466"/>
      <c r="O542" s="466"/>
      <c r="P542" s="466"/>
      <c r="Q542" s="466"/>
      <c r="R542" s="466"/>
      <c r="S542" s="466"/>
      <c r="T542" s="466"/>
      <c r="U542" s="466"/>
      <c r="V542" s="466"/>
      <c r="W542" s="466"/>
      <c r="X542" s="466"/>
      <c r="Y542" s="466"/>
      <c r="Z542" s="466"/>
    </row>
    <row r="543" spans="1:26" ht="12.75" customHeight="1">
      <c r="A543" s="332">
        <v>538</v>
      </c>
      <c r="B543" s="417" t="s">
        <v>808</v>
      </c>
      <c r="C543" s="339" t="s">
        <v>434</v>
      </c>
      <c r="D543" s="375" t="s">
        <v>2167</v>
      </c>
      <c r="E543" s="466"/>
      <c r="F543" s="466"/>
      <c r="G543" s="466"/>
      <c r="H543" s="466"/>
      <c r="I543" s="466"/>
      <c r="J543" s="466"/>
      <c r="K543" s="466"/>
      <c r="L543" s="466"/>
      <c r="M543" s="466"/>
      <c r="N543" s="466"/>
      <c r="O543" s="466"/>
      <c r="P543" s="466"/>
      <c r="Q543" s="466"/>
      <c r="R543" s="466"/>
      <c r="S543" s="466"/>
      <c r="T543" s="466"/>
      <c r="U543" s="466"/>
      <c r="V543" s="466"/>
      <c r="W543" s="466"/>
      <c r="X543" s="466"/>
      <c r="Y543" s="466"/>
      <c r="Z543" s="466"/>
    </row>
    <row r="544" spans="1:26" ht="12.75" customHeight="1">
      <c r="A544" s="332">
        <v>539</v>
      </c>
      <c r="B544" s="417" t="s">
        <v>802</v>
      </c>
      <c r="C544" s="339" t="s">
        <v>434</v>
      </c>
      <c r="D544" s="375" t="s">
        <v>2167</v>
      </c>
      <c r="E544" s="466"/>
      <c r="F544" s="466"/>
      <c r="G544" s="466"/>
      <c r="H544" s="466"/>
      <c r="I544" s="466"/>
      <c r="J544" s="466"/>
      <c r="K544" s="466"/>
      <c r="L544" s="466"/>
      <c r="M544" s="466"/>
      <c r="N544" s="466"/>
      <c r="O544" s="466"/>
      <c r="P544" s="466"/>
      <c r="Q544" s="466"/>
      <c r="R544" s="466"/>
      <c r="S544" s="466"/>
      <c r="T544" s="466"/>
      <c r="U544" s="466"/>
      <c r="V544" s="466"/>
      <c r="W544" s="466"/>
      <c r="X544" s="466"/>
      <c r="Y544" s="466"/>
      <c r="Z544" s="466"/>
    </row>
    <row r="545" spans="1:26" ht="12.75" customHeight="1">
      <c r="A545" s="332">
        <v>540</v>
      </c>
      <c r="B545" s="417" t="s">
        <v>799</v>
      </c>
      <c r="C545" s="339" t="s">
        <v>434</v>
      </c>
      <c r="D545" s="375" t="s">
        <v>2167</v>
      </c>
      <c r="E545" s="466"/>
      <c r="F545" s="466"/>
      <c r="G545" s="466"/>
      <c r="H545" s="466"/>
      <c r="I545" s="466"/>
      <c r="J545" s="466"/>
      <c r="K545" s="466"/>
      <c r="L545" s="466"/>
      <c r="M545" s="466"/>
      <c r="N545" s="466"/>
      <c r="O545" s="466"/>
      <c r="P545" s="466"/>
      <c r="Q545" s="466"/>
      <c r="R545" s="466"/>
      <c r="S545" s="466"/>
      <c r="T545" s="466"/>
      <c r="U545" s="466"/>
      <c r="V545" s="466"/>
      <c r="W545" s="466"/>
      <c r="X545" s="466"/>
      <c r="Y545" s="466"/>
      <c r="Z545" s="466"/>
    </row>
    <row r="546" spans="1:26" ht="12.75" customHeight="1">
      <c r="A546" s="332">
        <v>541</v>
      </c>
      <c r="B546" s="417" t="s">
        <v>803</v>
      </c>
      <c r="C546" s="339" t="s">
        <v>434</v>
      </c>
      <c r="D546" s="375" t="s">
        <v>2167</v>
      </c>
      <c r="E546" s="466"/>
      <c r="F546" s="466"/>
      <c r="G546" s="466"/>
      <c r="H546" s="466"/>
      <c r="I546" s="466"/>
      <c r="J546" s="466"/>
      <c r="K546" s="466"/>
      <c r="L546" s="466"/>
      <c r="M546" s="466"/>
      <c r="N546" s="466"/>
      <c r="O546" s="466"/>
      <c r="P546" s="466"/>
      <c r="Q546" s="466"/>
      <c r="R546" s="466"/>
      <c r="S546" s="466"/>
      <c r="T546" s="466"/>
      <c r="U546" s="466"/>
      <c r="V546" s="466"/>
      <c r="W546" s="466"/>
      <c r="X546" s="466"/>
      <c r="Y546" s="466"/>
      <c r="Z546" s="466"/>
    </row>
    <row r="547" spans="1:26" ht="12.75" customHeight="1">
      <c r="A547" s="332">
        <v>542</v>
      </c>
      <c r="B547" s="417" t="s">
        <v>805</v>
      </c>
      <c r="C547" s="339" t="s">
        <v>434</v>
      </c>
      <c r="D547" s="375" t="s">
        <v>2167</v>
      </c>
      <c r="E547" s="466"/>
      <c r="F547" s="466"/>
      <c r="G547" s="466"/>
      <c r="H547" s="466"/>
      <c r="I547" s="466"/>
      <c r="J547" s="466"/>
      <c r="K547" s="466"/>
      <c r="L547" s="466"/>
      <c r="M547" s="466"/>
      <c r="N547" s="466"/>
      <c r="O547" s="466"/>
      <c r="P547" s="466"/>
      <c r="Q547" s="466"/>
      <c r="R547" s="466"/>
      <c r="S547" s="466"/>
      <c r="T547" s="466"/>
      <c r="U547" s="466"/>
      <c r="V547" s="466"/>
      <c r="W547" s="466"/>
      <c r="X547" s="466"/>
      <c r="Y547" s="466"/>
      <c r="Z547" s="466"/>
    </row>
    <row r="548" spans="1:26" ht="12.75" customHeight="1">
      <c r="A548" s="332">
        <v>543</v>
      </c>
      <c r="B548" s="417" t="s">
        <v>806</v>
      </c>
      <c r="C548" s="339" t="s">
        <v>434</v>
      </c>
      <c r="D548" s="375" t="s">
        <v>2167</v>
      </c>
      <c r="E548" s="466"/>
      <c r="F548" s="466"/>
      <c r="G548" s="466"/>
      <c r="H548" s="466"/>
      <c r="I548" s="466"/>
      <c r="J548" s="466"/>
      <c r="K548" s="466"/>
      <c r="L548" s="466"/>
      <c r="M548" s="466"/>
      <c r="N548" s="466"/>
      <c r="O548" s="466"/>
      <c r="P548" s="466"/>
      <c r="Q548" s="466"/>
      <c r="R548" s="466"/>
      <c r="S548" s="466"/>
      <c r="T548" s="466"/>
      <c r="U548" s="466"/>
      <c r="V548" s="466"/>
      <c r="W548" s="466"/>
      <c r="X548" s="466"/>
      <c r="Y548" s="466"/>
      <c r="Z548" s="466"/>
    </row>
    <row r="549" spans="1:26" ht="12.75" customHeight="1">
      <c r="A549" s="332">
        <v>544</v>
      </c>
      <c r="B549" s="417" t="s">
        <v>794</v>
      </c>
      <c r="C549" s="339" t="s">
        <v>434</v>
      </c>
      <c r="D549" s="375" t="s">
        <v>2167</v>
      </c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  <c r="Z549" s="466"/>
    </row>
    <row r="550" spans="1:26" ht="12.75" customHeight="1">
      <c r="A550" s="332">
        <v>545</v>
      </c>
      <c r="B550" s="417" t="s">
        <v>793</v>
      </c>
      <c r="C550" s="339" t="s">
        <v>434</v>
      </c>
      <c r="D550" s="375" t="s">
        <v>2167</v>
      </c>
      <c r="E550" s="466"/>
      <c r="F550" s="466"/>
      <c r="G550" s="466"/>
      <c r="H550" s="466"/>
      <c r="I550" s="466"/>
      <c r="J550" s="466"/>
      <c r="K550" s="466"/>
      <c r="L550" s="466"/>
      <c r="M550" s="466"/>
      <c r="N550" s="466"/>
      <c r="O550" s="466"/>
      <c r="P550" s="466"/>
      <c r="Q550" s="466"/>
      <c r="R550" s="466"/>
      <c r="S550" s="466"/>
      <c r="T550" s="466"/>
      <c r="U550" s="466"/>
      <c r="V550" s="466"/>
      <c r="W550" s="466"/>
      <c r="X550" s="466"/>
      <c r="Y550" s="466"/>
      <c r="Z550" s="466"/>
    </row>
    <row r="551" spans="1:26" ht="12.75" customHeight="1">
      <c r="A551" s="332">
        <v>546</v>
      </c>
      <c r="B551" s="417" t="s">
        <v>800</v>
      </c>
      <c r="C551" s="339" t="s">
        <v>434</v>
      </c>
      <c r="D551" s="375" t="s">
        <v>2167</v>
      </c>
      <c r="E551" s="466"/>
      <c r="F551" s="466"/>
      <c r="G551" s="466"/>
      <c r="H551" s="466"/>
      <c r="I551" s="466"/>
      <c r="J551" s="466"/>
      <c r="K551" s="466"/>
      <c r="L551" s="466"/>
      <c r="M551" s="466"/>
      <c r="N551" s="466"/>
      <c r="O551" s="466"/>
      <c r="P551" s="466"/>
      <c r="Q551" s="466"/>
      <c r="R551" s="466"/>
      <c r="S551" s="466"/>
      <c r="T551" s="466"/>
      <c r="U551" s="466"/>
      <c r="V551" s="466"/>
      <c r="W551" s="466"/>
      <c r="X551" s="466"/>
      <c r="Y551" s="466"/>
      <c r="Z551" s="466"/>
    </row>
    <row r="552" spans="1:26" ht="12.75" customHeight="1">
      <c r="A552" s="332">
        <v>547</v>
      </c>
      <c r="B552" s="417" t="s">
        <v>790</v>
      </c>
      <c r="C552" s="339" t="s">
        <v>434</v>
      </c>
      <c r="D552" s="375" t="s">
        <v>2167</v>
      </c>
      <c r="E552" s="466"/>
      <c r="F552" s="466"/>
      <c r="G552" s="466"/>
      <c r="H552" s="466"/>
      <c r="I552" s="466"/>
      <c r="J552" s="466"/>
      <c r="K552" s="466"/>
      <c r="L552" s="466"/>
      <c r="M552" s="466"/>
      <c r="N552" s="466"/>
      <c r="O552" s="466"/>
      <c r="P552" s="466"/>
      <c r="Q552" s="466"/>
      <c r="R552" s="466"/>
      <c r="S552" s="466"/>
      <c r="T552" s="466"/>
      <c r="U552" s="466"/>
      <c r="V552" s="466"/>
      <c r="W552" s="466"/>
      <c r="X552" s="466"/>
      <c r="Y552" s="466"/>
      <c r="Z552" s="466"/>
    </row>
    <row r="553" spans="1:26" ht="12.75" customHeight="1">
      <c r="A553" s="332">
        <v>548</v>
      </c>
      <c r="B553" s="417" t="s">
        <v>145</v>
      </c>
      <c r="C553" s="339" t="s">
        <v>434</v>
      </c>
      <c r="D553" s="375" t="s">
        <v>2141</v>
      </c>
      <c r="E553" s="466"/>
      <c r="F553" s="466"/>
      <c r="G553" s="466"/>
      <c r="H553" s="466"/>
      <c r="I553" s="466"/>
      <c r="J553" s="466"/>
      <c r="K553" s="466"/>
      <c r="L553" s="466"/>
      <c r="M553" s="466"/>
      <c r="N553" s="466"/>
      <c r="O553" s="466"/>
      <c r="P553" s="466"/>
      <c r="Q553" s="466"/>
      <c r="R553" s="466"/>
      <c r="S553" s="466"/>
      <c r="T553" s="466"/>
      <c r="U553" s="466"/>
      <c r="V553" s="466"/>
      <c r="W553" s="466"/>
      <c r="X553" s="466"/>
      <c r="Y553" s="466"/>
      <c r="Z553" s="466"/>
    </row>
    <row r="554" spans="1:26" ht="12.75" customHeight="1">
      <c r="A554" s="332">
        <v>549</v>
      </c>
      <c r="B554" s="417" t="s">
        <v>116</v>
      </c>
      <c r="C554" s="339" t="s">
        <v>464</v>
      </c>
      <c r="D554" s="375" t="s">
        <v>2161</v>
      </c>
      <c r="E554" s="466"/>
      <c r="F554" s="466"/>
      <c r="G554" s="466"/>
      <c r="H554" s="466"/>
      <c r="I554" s="466"/>
      <c r="J554" s="466"/>
      <c r="K554" s="466"/>
      <c r="L554" s="466"/>
      <c r="M554" s="466"/>
      <c r="N554" s="466"/>
      <c r="O554" s="466"/>
      <c r="P554" s="466"/>
      <c r="Q554" s="466"/>
      <c r="R554" s="466"/>
      <c r="S554" s="466"/>
      <c r="T554" s="466"/>
      <c r="U554" s="466"/>
      <c r="V554" s="466"/>
      <c r="W554" s="466"/>
      <c r="X554" s="466"/>
      <c r="Y554" s="466"/>
      <c r="Z554" s="466"/>
    </row>
    <row r="555" spans="1:26" ht="12.75" customHeight="1">
      <c r="A555" s="332">
        <v>550</v>
      </c>
      <c r="B555" s="417" t="s">
        <v>842</v>
      </c>
      <c r="C555" s="339" t="s">
        <v>464</v>
      </c>
      <c r="D555" s="375" t="s">
        <v>2060</v>
      </c>
      <c r="E555" s="466"/>
      <c r="F555" s="466"/>
      <c r="G555" s="466"/>
      <c r="H555" s="466"/>
      <c r="I555" s="466"/>
      <c r="J555" s="466"/>
      <c r="K555" s="466"/>
      <c r="L555" s="466"/>
      <c r="M555" s="466"/>
      <c r="N555" s="466"/>
      <c r="O555" s="466"/>
      <c r="P555" s="466"/>
      <c r="Q555" s="466"/>
      <c r="R555" s="466"/>
      <c r="S555" s="466"/>
      <c r="T555" s="466"/>
      <c r="U555" s="466"/>
      <c r="V555" s="466"/>
      <c r="W555" s="466"/>
      <c r="X555" s="466"/>
      <c r="Y555" s="466"/>
      <c r="Z555" s="466"/>
    </row>
    <row r="556" spans="1:26" ht="12.75" customHeight="1">
      <c r="A556" s="332">
        <v>551</v>
      </c>
      <c r="B556" s="417" t="s">
        <v>663</v>
      </c>
      <c r="C556" s="339" t="s">
        <v>464</v>
      </c>
      <c r="D556" s="375" t="s">
        <v>2141</v>
      </c>
      <c r="E556" s="466"/>
      <c r="F556" s="466"/>
      <c r="G556" s="466"/>
      <c r="H556" s="466"/>
      <c r="I556" s="466"/>
      <c r="J556" s="466"/>
      <c r="K556" s="466"/>
      <c r="L556" s="466"/>
      <c r="M556" s="466"/>
      <c r="N556" s="466"/>
      <c r="O556" s="466"/>
      <c r="P556" s="466"/>
      <c r="Q556" s="466"/>
      <c r="R556" s="466"/>
      <c r="S556" s="466"/>
      <c r="T556" s="466"/>
      <c r="U556" s="466"/>
      <c r="V556" s="466"/>
      <c r="W556" s="466"/>
      <c r="X556" s="466"/>
      <c r="Y556" s="466"/>
      <c r="Z556" s="466"/>
    </row>
    <row r="557" spans="1:26" ht="12.75" customHeight="1">
      <c r="A557" s="332">
        <v>552</v>
      </c>
      <c r="B557" s="417" t="s">
        <v>843</v>
      </c>
      <c r="C557" s="339" t="s">
        <v>464</v>
      </c>
      <c r="D557" s="375" t="s">
        <v>2141</v>
      </c>
      <c r="E557" s="466"/>
      <c r="F557" s="466"/>
      <c r="G557" s="466"/>
      <c r="H557" s="466"/>
      <c r="I557" s="466"/>
      <c r="J557" s="466"/>
      <c r="K557" s="466"/>
      <c r="L557" s="466"/>
      <c r="M557" s="466"/>
      <c r="N557" s="466"/>
      <c r="O557" s="466"/>
      <c r="P557" s="466"/>
      <c r="Q557" s="466"/>
      <c r="R557" s="466"/>
      <c r="S557" s="466"/>
      <c r="T557" s="466"/>
      <c r="U557" s="466"/>
      <c r="V557" s="466"/>
      <c r="W557" s="466"/>
      <c r="X557" s="466"/>
      <c r="Y557" s="466"/>
      <c r="Z557" s="466"/>
    </row>
    <row r="558" spans="1:26" ht="12.75" customHeight="1">
      <c r="A558" s="332">
        <v>553</v>
      </c>
      <c r="B558" s="417" t="s">
        <v>723</v>
      </c>
      <c r="C558" s="339" t="s">
        <v>464</v>
      </c>
      <c r="D558" s="375" t="s">
        <v>2057</v>
      </c>
      <c r="E558" s="466"/>
      <c r="F558" s="466"/>
      <c r="G558" s="466"/>
      <c r="H558" s="466"/>
      <c r="I558" s="466"/>
      <c r="J558" s="466"/>
      <c r="K558" s="466"/>
      <c r="L558" s="466"/>
      <c r="M558" s="466"/>
      <c r="N558" s="466"/>
      <c r="O558" s="466"/>
      <c r="P558" s="466"/>
      <c r="Q558" s="466"/>
      <c r="R558" s="466"/>
      <c r="S558" s="466"/>
      <c r="T558" s="466"/>
      <c r="U558" s="466"/>
      <c r="V558" s="466"/>
      <c r="W558" s="466"/>
      <c r="X558" s="466"/>
      <c r="Y558" s="466"/>
      <c r="Z558" s="466"/>
    </row>
    <row r="559" spans="1:26" ht="12.75" customHeight="1">
      <c r="A559" s="332">
        <v>554</v>
      </c>
      <c r="B559" s="417" t="s">
        <v>728</v>
      </c>
      <c r="C559" s="339" t="s">
        <v>464</v>
      </c>
      <c r="D559" s="375" t="s">
        <v>2057</v>
      </c>
      <c r="E559" s="466"/>
      <c r="F559" s="466"/>
      <c r="G559" s="466"/>
      <c r="H559" s="466"/>
      <c r="I559" s="466"/>
      <c r="J559" s="466"/>
      <c r="K559" s="466"/>
      <c r="L559" s="466"/>
      <c r="M559" s="466"/>
      <c r="N559" s="466"/>
      <c r="O559" s="466"/>
      <c r="P559" s="466"/>
      <c r="Q559" s="466"/>
      <c r="R559" s="466"/>
      <c r="S559" s="466"/>
      <c r="T559" s="466"/>
      <c r="U559" s="466"/>
      <c r="V559" s="466"/>
      <c r="W559" s="466"/>
      <c r="X559" s="466"/>
      <c r="Y559" s="466"/>
      <c r="Z559" s="466"/>
    </row>
    <row r="560" spans="1:26" ht="12.75" customHeight="1">
      <c r="A560" s="332">
        <v>555</v>
      </c>
      <c r="B560" s="417" t="s">
        <v>706</v>
      </c>
      <c r="C560" s="339" t="s">
        <v>464</v>
      </c>
      <c r="D560" s="375" t="s">
        <v>2059</v>
      </c>
      <c r="E560" s="466"/>
      <c r="F560" s="466"/>
      <c r="G560" s="466"/>
      <c r="H560" s="466"/>
      <c r="I560" s="466"/>
      <c r="J560" s="466"/>
      <c r="K560" s="466"/>
      <c r="L560" s="466"/>
      <c r="M560" s="466"/>
      <c r="N560" s="466"/>
      <c r="O560" s="466"/>
      <c r="P560" s="466"/>
      <c r="Q560" s="466"/>
      <c r="R560" s="466"/>
      <c r="S560" s="466"/>
      <c r="T560" s="466"/>
      <c r="U560" s="466"/>
      <c r="V560" s="466"/>
      <c r="W560" s="466"/>
      <c r="X560" s="466"/>
      <c r="Y560" s="466"/>
      <c r="Z560" s="466"/>
    </row>
    <row r="561" spans="1:26" ht="12.75" customHeight="1">
      <c r="A561" s="332">
        <v>556</v>
      </c>
      <c r="B561" s="338" t="s">
        <v>708</v>
      </c>
      <c r="C561" s="339" t="s">
        <v>464</v>
      </c>
      <c r="D561" s="375" t="s">
        <v>2059</v>
      </c>
      <c r="E561" s="466"/>
      <c r="F561" s="466"/>
      <c r="G561" s="466"/>
      <c r="H561" s="466"/>
      <c r="I561" s="466"/>
      <c r="J561" s="466"/>
      <c r="K561" s="466"/>
      <c r="L561" s="466"/>
      <c r="M561" s="466"/>
      <c r="N561" s="466"/>
      <c r="O561" s="466"/>
      <c r="P561" s="466"/>
      <c r="Q561" s="466"/>
      <c r="R561" s="466"/>
      <c r="S561" s="466"/>
      <c r="T561" s="466"/>
      <c r="U561" s="466"/>
      <c r="V561" s="466"/>
      <c r="W561" s="466"/>
      <c r="X561" s="466"/>
      <c r="Y561" s="466"/>
      <c r="Z561" s="466"/>
    </row>
    <row r="562" spans="1:26" ht="12.75" customHeight="1">
      <c r="A562" s="332">
        <v>557</v>
      </c>
      <c r="B562" s="417" t="s">
        <v>757</v>
      </c>
      <c r="C562" s="339" t="s">
        <v>464</v>
      </c>
      <c r="D562" s="375" t="s">
        <v>2143</v>
      </c>
      <c r="E562" s="466"/>
      <c r="F562" s="466"/>
      <c r="G562" s="466"/>
      <c r="H562" s="466"/>
      <c r="I562" s="466"/>
      <c r="J562" s="466"/>
      <c r="K562" s="466"/>
      <c r="L562" s="466"/>
      <c r="M562" s="466"/>
      <c r="N562" s="466"/>
      <c r="O562" s="466"/>
      <c r="P562" s="466"/>
      <c r="Q562" s="466"/>
      <c r="R562" s="466"/>
      <c r="S562" s="466"/>
      <c r="T562" s="466"/>
      <c r="U562" s="466"/>
      <c r="V562" s="466"/>
      <c r="W562" s="466"/>
      <c r="X562" s="466"/>
      <c r="Y562" s="466"/>
      <c r="Z562" s="466"/>
    </row>
    <row r="563" spans="1:26" ht="12.75" customHeight="1">
      <c r="A563" s="332">
        <v>558</v>
      </c>
      <c r="B563" s="417" t="s">
        <v>716</v>
      </c>
      <c r="C563" s="339" t="s">
        <v>464</v>
      </c>
      <c r="D563" s="375" t="s">
        <v>2057</v>
      </c>
      <c r="E563" s="466"/>
      <c r="F563" s="466"/>
      <c r="G563" s="466"/>
      <c r="H563" s="466"/>
      <c r="I563" s="466"/>
      <c r="J563" s="466"/>
      <c r="K563" s="466"/>
      <c r="L563" s="466"/>
      <c r="M563" s="466"/>
      <c r="N563" s="466"/>
      <c r="O563" s="466"/>
      <c r="P563" s="466"/>
      <c r="Q563" s="466"/>
      <c r="R563" s="466"/>
      <c r="S563" s="466"/>
      <c r="T563" s="466"/>
      <c r="U563" s="466"/>
      <c r="V563" s="466"/>
      <c r="W563" s="466"/>
      <c r="X563" s="466"/>
      <c r="Y563" s="466"/>
      <c r="Z563" s="466"/>
    </row>
    <row r="564" spans="1:26" ht="12.75" customHeight="1">
      <c r="A564" s="332">
        <v>559</v>
      </c>
      <c r="B564" s="417" t="s">
        <v>720</v>
      </c>
      <c r="C564" s="339" t="s">
        <v>464</v>
      </c>
      <c r="D564" s="375" t="s">
        <v>2057</v>
      </c>
      <c r="E564" s="466"/>
      <c r="F564" s="466"/>
      <c r="G564" s="466"/>
      <c r="H564" s="466"/>
      <c r="I564" s="466"/>
      <c r="J564" s="466"/>
      <c r="K564" s="466"/>
      <c r="L564" s="466"/>
      <c r="M564" s="466"/>
      <c r="N564" s="466"/>
      <c r="O564" s="466"/>
      <c r="P564" s="466"/>
      <c r="Q564" s="466"/>
      <c r="R564" s="466"/>
      <c r="S564" s="466"/>
      <c r="T564" s="466"/>
      <c r="U564" s="466"/>
      <c r="V564" s="466"/>
      <c r="W564" s="466"/>
      <c r="X564" s="466"/>
      <c r="Y564" s="466"/>
      <c r="Z564" s="466"/>
    </row>
    <row r="565" spans="1:26" ht="12.75" customHeight="1">
      <c r="A565" s="332">
        <v>560</v>
      </c>
      <c r="B565" s="417" t="s">
        <v>817</v>
      </c>
      <c r="C565" s="339" t="s">
        <v>464</v>
      </c>
      <c r="D565" s="375" t="s">
        <v>2141</v>
      </c>
      <c r="E565" s="466"/>
      <c r="F565" s="466"/>
      <c r="G565" s="466"/>
      <c r="H565" s="466"/>
      <c r="I565" s="466"/>
      <c r="J565" s="466"/>
      <c r="K565" s="466"/>
      <c r="L565" s="466"/>
      <c r="M565" s="466"/>
      <c r="N565" s="466"/>
      <c r="O565" s="466"/>
      <c r="P565" s="466"/>
      <c r="Q565" s="466"/>
      <c r="R565" s="466"/>
      <c r="S565" s="466"/>
      <c r="T565" s="466"/>
      <c r="U565" s="466"/>
      <c r="V565" s="466"/>
      <c r="W565" s="466"/>
      <c r="X565" s="466"/>
      <c r="Y565" s="466"/>
      <c r="Z565" s="466"/>
    </row>
    <row r="566" spans="1:26" ht="12.75" customHeight="1">
      <c r="A566" s="332">
        <v>561</v>
      </c>
      <c r="B566" s="417" t="s">
        <v>786</v>
      </c>
      <c r="C566" s="339" t="s">
        <v>464</v>
      </c>
      <c r="D566" s="375" t="s">
        <v>2201</v>
      </c>
      <c r="E566" s="466"/>
      <c r="F566" s="466"/>
      <c r="G566" s="466"/>
      <c r="H566" s="466"/>
      <c r="I566" s="466"/>
      <c r="J566" s="466"/>
      <c r="K566" s="466"/>
      <c r="L566" s="466"/>
      <c r="M566" s="466"/>
      <c r="N566" s="466"/>
      <c r="O566" s="466"/>
      <c r="P566" s="466"/>
      <c r="Q566" s="466"/>
      <c r="R566" s="466"/>
      <c r="S566" s="466"/>
      <c r="T566" s="466"/>
      <c r="U566" s="466"/>
      <c r="V566" s="466"/>
      <c r="W566" s="466"/>
      <c r="X566" s="466"/>
      <c r="Y566" s="466"/>
      <c r="Z566" s="466"/>
    </row>
    <row r="567" spans="1:26" ht="12.75" customHeight="1">
      <c r="A567" s="332">
        <v>562</v>
      </c>
      <c r="B567" s="417" t="s">
        <v>537</v>
      </c>
      <c r="C567" s="339" t="s">
        <v>464</v>
      </c>
      <c r="D567" s="375" t="s">
        <v>2201</v>
      </c>
      <c r="E567" s="466"/>
      <c r="F567" s="466"/>
      <c r="G567" s="466"/>
      <c r="H567" s="466"/>
      <c r="I567" s="466"/>
      <c r="J567" s="466"/>
      <c r="K567" s="466"/>
      <c r="L567" s="466"/>
      <c r="M567" s="466"/>
      <c r="N567" s="466"/>
      <c r="O567" s="466"/>
      <c r="P567" s="466"/>
      <c r="Q567" s="466"/>
      <c r="R567" s="466"/>
      <c r="S567" s="466"/>
      <c r="T567" s="466"/>
      <c r="U567" s="466"/>
      <c r="V567" s="466"/>
      <c r="W567" s="466"/>
      <c r="X567" s="466"/>
      <c r="Y567" s="466"/>
      <c r="Z567" s="466"/>
    </row>
    <row r="568" spans="1:26" ht="12.75" customHeight="1">
      <c r="A568" s="332">
        <v>563</v>
      </c>
      <c r="B568" s="417" t="s">
        <v>761</v>
      </c>
      <c r="C568" s="339" t="s">
        <v>464</v>
      </c>
      <c r="D568" s="375" t="s">
        <v>2143</v>
      </c>
      <c r="E568" s="466"/>
      <c r="F568" s="466"/>
      <c r="G568" s="466"/>
      <c r="H568" s="466"/>
      <c r="I568" s="466"/>
      <c r="J568" s="466"/>
      <c r="K568" s="466"/>
      <c r="L568" s="466"/>
      <c r="M568" s="466"/>
      <c r="N568" s="466"/>
      <c r="O568" s="466"/>
      <c r="P568" s="466"/>
      <c r="Q568" s="466"/>
      <c r="R568" s="466"/>
      <c r="S568" s="466"/>
      <c r="T568" s="466"/>
      <c r="U568" s="466"/>
      <c r="V568" s="466"/>
      <c r="W568" s="466"/>
      <c r="X568" s="466"/>
      <c r="Y568" s="466"/>
      <c r="Z568" s="466"/>
    </row>
    <row r="569" spans="1:26" ht="12.75" customHeight="1">
      <c r="A569" s="332">
        <v>564</v>
      </c>
      <c r="B569" s="417" t="s">
        <v>760</v>
      </c>
      <c r="C569" s="339" t="s">
        <v>464</v>
      </c>
      <c r="D569" s="375" t="s">
        <v>2143</v>
      </c>
      <c r="E569" s="466"/>
      <c r="F569" s="466"/>
      <c r="G569" s="466"/>
      <c r="H569" s="466"/>
      <c r="I569" s="466"/>
      <c r="J569" s="466"/>
      <c r="K569" s="466"/>
      <c r="L569" s="466"/>
      <c r="M569" s="466"/>
      <c r="N569" s="466"/>
      <c r="O569" s="466"/>
      <c r="P569" s="466"/>
      <c r="Q569" s="466"/>
      <c r="R569" s="466"/>
      <c r="S569" s="466"/>
      <c r="T569" s="466"/>
      <c r="U569" s="466"/>
      <c r="V569" s="466"/>
      <c r="W569" s="466"/>
      <c r="X569" s="466"/>
      <c r="Y569" s="466"/>
      <c r="Z569" s="466"/>
    </row>
    <row r="570" spans="1:26" ht="12.75" customHeight="1">
      <c r="A570" s="332">
        <v>565</v>
      </c>
      <c r="B570" s="417" t="s">
        <v>754</v>
      </c>
      <c r="C570" s="339" t="s">
        <v>464</v>
      </c>
      <c r="D570" s="375" t="s">
        <v>2143</v>
      </c>
      <c r="E570" s="466"/>
      <c r="F570" s="466"/>
      <c r="G570" s="466"/>
      <c r="H570" s="466"/>
      <c r="I570" s="466"/>
      <c r="J570" s="466"/>
      <c r="K570" s="466"/>
      <c r="L570" s="466"/>
      <c r="M570" s="466"/>
      <c r="N570" s="466"/>
      <c r="O570" s="466"/>
      <c r="P570" s="466"/>
      <c r="Q570" s="466"/>
      <c r="R570" s="466"/>
      <c r="S570" s="466"/>
      <c r="T570" s="466"/>
      <c r="U570" s="466"/>
      <c r="V570" s="466"/>
      <c r="W570" s="466"/>
      <c r="X570" s="466"/>
      <c r="Y570" s="466"/>
      <c r="Z570" s="466"/>
    </row>
    <row r="571" spans="1:26" ht="12.75" customHeight="1">
      <c r="A571" s="332">
        <v>566</v>
      </c>
      <c r="B571" s="417" t="s">
        <v>756</v>
      </c>
      <c r="C571" s="339" t="s">
        <v>464</v>
      </c>
      <c r="D571" s="375" t="s">
        <v>2143</v>
      </c>
      <c r="E571" s="466"/>
      <c r="F571" s="466"/>
      <c r="G571" s="466"/>
      <c r="H571" s="466"/>
      <c r="I571" s="466"/>
      <c r="J571" s="466"/>
      <c r="K571" s="466"/>
      <c r="L571" s="466"/>
      <c r="M571" s="466"/>
      <c r="N571" s="466"/>
      <c r="O571" s="466"/>
      <c r="P571" s="466"/>
      <c r="Q571" s="466"/>
      <c r="R571" s="466"/>
      <c r="S571" s="466"/>
      <c r="T571" s="466"/>
      <c r="U571" s="466"/>
      <c r="V571" s="466"/>
      <c r="W571" s="466"/>
      <c r="X571" s="466"/>
      <c r="Y571" s="466"/>
      <c r="Z571" s="466"/>
    </row>
    <row r="572" spans="1:26" ht="12.75" customHeight="1">
      <c r="A572" s="332">
        <v>567</v>
      </c>
      <c r="B572" s="417" t="s">
        <v>763</v>
      </c>
      <c r="C572" s="339" t="s">
        <v>464</v>
      </c>
      <c r="D572" s="375" t="s">
        <v>2143</v>
      </c>
      <c r="E572" s="466"/>
      <c r="F572" s="466"/>
      <c r="G572" s="466"/>
      <c r="H572" s="466"/>
      <c r="I572" s="466"/>
      <c r="J572" s="466"/>
      <c r="K572" s="466"/>
      <c r="L572" s="466"/>
      <c r="M572" s="466"/>
      <c r="N572" s="466"/>
      <c r="O572" s="466"/>
      <c r="P572" s="466"/>
      <c r="Q572" s="466"/>
      <c r="R572" s="466"/>
      <c r="S572" s="466"/>
      <c r="T572" s="466"/>
      <c r="U572" s="466"/>
      <c r="V572" s="466"/>
      <c r="W572" s="466"/>
      <c r="X572" s="466"/>
      <c r="Y572" s="466"/>
      <c r="Z572" s="466"/>
    </row>
    <row r="573" spans="1:26" ht="12.75" customHeight="1">
      <c r="A573" s="292"/>
      <c r="B573" s="292"/>
      <c r="C573" s="326"/>
      <c r="D573" s="292"/>
    </row>
    <row r="574" spans="1:26" ht="12.75" customHeight="1">
      <c r="A574" s="292"/>
      <c r="B574" s="292"/>
      <c r="C574" s="326"/>
      <c r="D574" s="292"/>
    </row>
    <row r="575" spans="1:26" ht="12.75" customHeight="1">
      <c r="A575" s="292"/>
      <c r="B575" s="292"/>
      <c r="C575" s="326"/>
      <c r="D575" s="292"/>
    </row>
    <row r="576" spans="1:26" ht="12.75" customHeight="1">
      <c r="A576" s="292"/>
      <c r="B576" s="292"/>
      <c r="C576" s="326"/>
      <c r="D576" s="292"/>
    </row>
    <row r="577" spans="1:5" ht="14.25" customHeight="1">
      <c r="A577" s="292"/>
      <c r="B577" s="292"/>
      <c r="C577" s="326"/>
      <c r="D577" s="292"/>
      <c r="E577" s="292"/>
    </row>
    <row r="578" spans="1:5" ht="14.25" customHeight="1">
      <c r="A578" s="292"/>
      <c r="B578" s="292"/>
      <c r="C578" s="326"/>
      <c r="D578" s="292"/>
      <c r="E578" s="292"/>
    </row>
    <row r="579" spans="1:5" ht="14.25" customHeight="1">
      <c r="A579" s="292"/>
      <c r="B579" s="292"/>
      <c r="C579" s="326"/>
      <c r="D579" s="292"/>
      <c r="E579" s="292"/>
    </row>
    <row r="580" spans="1:5" ht="14.25" customHeight="1">
      <c r="A580" s="292"/>
      <c r="B580" s="292"/>
      <c r="C580" s="326"/>
      <c r="D580" s="292"/>
      <c r="E580" s="292"/>
    </row>
    <row r="581" spans="1:5" ht="14.25" customHeight="1">
      <c r="A581" s="292"/>
      <c r="B581" s="292"/>
      <c r="C581" s="326"/>
      <c r="D581" s="292"/>
      <c r="E581" s="292"/>
    </row>
    <row r="582" spans="1:5" ht="14.25" customHeight="1">
      <c r="A582" s="292"/>
      <c r="B582" s="292"/>
      <c r="C582" s="326"/>
      <c r="D582" s="292"/>
      <c r="E582" s="292"/>
    </row>
    <row r="583" spans="1:5" ht="14.25" customHeight="1">
      <c r="A583" s="292"/>
      <c r="B583" s="292"/>
      <c r="C583" s="326"/>
      <c r="D583" s="292"/>
      <c r="E583" s="292"/>
    </row>
    <row r="584" spans="1:5" ht="14.25" customHeight="1">
      <c r="A584" s="292"/>
      <c r="B584" s="292"/>
      <c r="C584" s="326"/>
      <c r="D584" s="292"/>
      <c r="E584" s="292"/>
    </row>
    <row r="585" spans="1:5" ht="14.25" customHeight="1">
      <c r="A585" s="292"/>
      <c r="B585" s="292"/>
      <c r="C585" s="326"/>
      <c r="D585" s="292"/>
      <c r="E585" s="292"/>
    </row>
    <row r="586" spans="1:5" ht="14.25" customHeight="1">
      <c r="A586" s="292"/>
      <c r="B586" s="292"/>
      <c r="C586" s="326"/>
      <c r="D586" s="292"/>
      <c r="E586" s="292"/>
    </row>
    <row r="587" spans="1:5" ht="14.25" customHeight="1">
      <c r="A587" s="292"/>
      <c r="B587" s="292"/>
      <c r="C587" s="326"/>
      <c r="D587" s="292"/>
      <c r="E587" s="292"/>
    </row>
    <row r="588" spans="1:5" ht="14.25" customHeight="1">
      <c r="A588" s="292"/>
      <c r="B588" s="292"/>
      <c r="C588" s="326"/>
      <c r="D588" s="292"/>
      <c r="E588" s="292"/>
    </row>
    <row r="589" spans="1:5" ht="14.25" customHeight="1">
      <c r="A589" s="292"/>
      <c r="B589" s="292"/>
      <c r="C589" s="326"/>
      <c r="D589" s="292"/>
      <c r="E589" s="292"/>
    </row>
    <row r="590" spans="1:5" ht="14.25" customHeight="1">
      <c r="A590" s="292"/>
      <c r="B590" s="292"/>
      <c r="C590" s="326"/>
      <c r="D590" s="292"/>
      <c r="E590" s="292"/>
    </row>
    <row r="591" spans="1:5" ht="14.25" customHeight="1">
      <c r="A591" s="292"/>
      <c r="B591" s="292"/>
      <c r="C591" s="326"/>
      <c r="D591" s="292"/>
      <c r="E591" s="292"/>
    </row>
    <row r="592" spans="1:5" ht="14.25" customHeight="1">
      <c r="A592" s="292"/>
      <c r="B592" s="292"/>
      <c r="C592" s="326"/>
      <c r="D592" s="292"/>
      <c r="E592" s="292"/>
    </row>
    <row r="593" spans="1:5" ht="14.25" customHeight="1">
      <c r="A593" s="292"/>
      <c r="B593" s="292"/>
      <c r="C593" s="326"/>
      <c r="D593" s="292"/>
      <c r="E593" s="292"/>
    </row>
    <row r="594" spans="1:5" ht="14.25" customHeight="1">
      <c r="A594" s="292"/>
      <c r="B594" s="292"/>
      <c r="C594" s="326"/>
      <c r="D594" s="292"/>
      <c r="E594" s="292"/>
    </row>
    <row r="595" spans="1:5" ht="14.25" customHeight="1">
      <c r="A595" s="292"/>
      <c r="B595" s="292"/>
      <c r="C595" s="326"/>
      <c r="D595" s="292"/>
      <c r="E595" s="292"/>
    </row>
    <row r="596" spans="1:5" ht="14.25" customHeight="1">
      <c r="A596" s="292"/>
      <c r="B596" s="292"/>
      <c r="C596" s="326"/>
      <c r="D596" s="292"/>
      <c r="E596" s="292"/>
    </row>
    <row r="597" spans="1:5" ht="14.25" customHeight="1">
      <c r="A597" s="292"/>
      <c r="B597" s="292"/>
      <c r="C597" s="326"/>
      <c r="D597" s="292"/>
      <c r="E597" s="292"/>
    </row>
    <row r="598" spans="1:5" ht="14.25" customHeight="1">
      <c r="A598" s="292"/>
      <c r="B598" s="292"/>
      <c r="C598" s="326"/>
      <c r="D598" s="292"/>
      <c r="E598" s="292"/>
    </row>
    <row r="599" spans="1:5" ht="14.25" customHeight="1">
      <c r="A599" s="292"/>
      <c r="B599" s="292"/>
      <c r="C599" s="326"/>
      <c r="D599" s="292"/>
      <c r="E599" s="292"/>
    </row>
    <row r="600" spans="1:5" ht="14.25" customHeight="1">
      <c r="A600" s="292"/>
      <c r="B600" s="292"/>
      <c r="C600" s="326"/>
      <c r="D600" s="292"/>
      <c r="E600" s="292"/>
    </row>
    <row r="601" spans="1:5" ht="14.25" customHeight="1">
      <c r="A601" s="292"/>
      <c r="B601" s="292"/>
      <c r="C601" s="326"/>
      <c r="D601" s="292"/>
      <c r="E601" s="292"/>
    </row>
    <row r="602" spans="1:5" ht="14.25" customHeight="1">
      <c r="A602" s="292"/>
      <c r="B602" s="292"/>
      <c r="C602" s="326"/>
      <c r="D602" s="292"/>
      <c r="E602" s="292"/>
    </row>
    <row r="603" spans="1:5" ht="14.25" customHeight="1">
      <c r="A603" s="292"/>
      <c r="B603" s="292"/>
      <c r="C603" s="326"/>
      <c r="D603" s="292"/>
      <c r="E603" s="292"/>
    </row>
    <row r="604" spans="1:5" ht="14.25" customHeight="1">
      <c r="A604" s="292"/>
      <c r="B604" s="292"/>
      <c r="C604" s="326"/>
      <c r="D604" s="292"/>
      <c r="E604" s="292"/>
    </row>
    <row r="605" spans="1:5" ht="14.25" customHeight="1">
      <c r="A605" s="292"/>
      <c r="B605" s="292"/>
      <c r="C605" s="326"/>
      <c r="D605" s="292"/>
      <c r="E605" s="292"/>
    </row>
    <row r="606" spans="1:5" ht="14.25" customHeight="1">
      <c r="A606" s="292"/>
      <c r="B606" s="292"/>
      <c r="C606" s="326"/>
      <c r="D606" s="292"/>
      <c r="E606" s="292"/>
    </row>
    <row r="607" spans="1:5" ht="14.25" customHeight="1">
      <c r="A607" s="292"/>
      <c r="B607" s="292"/>
      <c r="C607" s="326"/>
      <c r="D607" s="292"/>
      <c r="E607" s="292"/>
    </row>
    <row r="608" spans="1:5" ht="14.25" customHeight="1">
      <c r="A608" s="292"/>
      <c r="B608" s="292"/>
      <c r="C608" s="326"/>
      <c r="D608" s="292"/>
      <c r="E608" s="292"/>
    </row>
    <row r="609" spans="1:5" ht="14.25" customHeight="1">
      <c r="A609" s="292"/>
      <c r="B609" s="292"/>
      <c r="C609" s="326"/>
      <c r="D609" s="292"/>
      <c r="E609" s="292"/>
    </row>
    <row r="610" spans="1:5" ht="14.25" customHeight="1">
      <c r="A610" s="292"/>
      <c r="B610" s="292"/>
      <c r="C610" s="326"/>
      <c r="D610" s="292"/>
      <c r="E610" s="292"/>
    </row>
    <row r="611" spans="1:5" ht="14.25" customHeight="1">
      <c r="A611" s="292"/>
      <c r="B611" s="292"/>
      <c r="C611" s="326"/>
      <c r="D611" s="292"/>
      <c r="E611" s="292"/>
    </row>
    <row r="612" spans="1:5" ht="14.25" customHeight="1">
      <c r="A612" s="292"/>
      <c r="B612" s="292"/>
      <c r="C612" s="326"/>
      <c r="D612" s="292"/>
      <c r="E612" s="292"/>
    </row>
    <row r="613" spans="1:5" ht="14.25" customHeight="1">
      <c r="A613" s="292"/>
      <c r="B613" s="292"/>
      <c r="C613" s="326"/>
      <c r="D613" s="292"/>
      <c r="E613" s="292"/>
    </row>
    <row r="614" spans="1:5" ht="14.25" customHeight="1">
      <c r="A614" s="292"/>
      <c r="B614" s="292"/>
      <c r="C614" s="326"/>
      <c r="D614" s="292"/>
      <c r="E614" s="292"/>
    </row>
    <row r="615" spans="1:5" ht="14.25" customHeight="1">
      <c r="A615" s="292"/>
      <c r="B615" s="292"/>
      <c r="C615" s="326"/>
      <c r="D615" s="292"/>
      <c r="E615" s="292"/>
    </row>
    <row r="616" spans="1:5" ht="14.25" customHeight="1">
      <c r="A616" s="292"/>
      <c r="B616" s="292"/>
      <c r="C616" s="326"/>
      <c r="D616" s="292"/>
      <c r="E616" s="292"/>
    </row>
    <row r="617" spans="1:5" ht="14.25" customHeight="1">
      <c r="A617" s="292"/>
      <c r="B617" s="292"/>
      <c r="C617" s="326"/>
      <c r="D617" s="292"/>
      <c r="E617" s="292"/>
    </row>
    <row r="618" spans="1:5" ht="14.25" customHeight="1">
      <c r="A618" s="292"/>
      <c r="B618" s="292"/>
      <c r="C618" s="326"/>
      <c r="D618" s="292"/>
      <c r="E618" s="292"/>
    </row>
    <row r="619" spans="1:5" ht="14.25" customHeight="1">
      <c r="A619" s="292"/>
      <c r="B619" s="292"/>
      <c r="C619" s="326"/>
      <c r="D619" s="292"/>
      <c r="E619" s="292"/>
    </row>
    <row r="620" spans="1:5" ht="14.25" customHeight="1">
      <c r="A620" s="292"/>
      <c r="B620" s="292"/>
      <c r="C620" s="326"/>
      <c r="D620" s="292"/>
      <c r="E620" s="292"/>
    </row>
    <row r="621" spans="1:5" ht="14.25" customHeight="1">
      <c r="A621" s="292"/>
      <c r="B621" s="292"/>
      <c r="C621" s="326"/>
      <c r="D621" s="292"/>
      <c r="E621" s="292"/>
    </row>
    <row r="622" spans="1:5" ht="14.25" customHeight="1">
      <c r="A622" s="292"/>
      <c r="B622" s="292"/>
      <c r="C622" s="326"/>
      <c r="D622" s="292"/>
      <c r="E622" s="292"/>
    </row>
    <row r="623" spans="1:5" ht="14.25" customHeight="1">
      <c r="A623" s="292"/>
      <c r="B623" s="292"/>
      <c r="C623" s="326"/>
      <c r="D623" s="292"/>
      <c r="E623" s="292"/>
    </row>
    <row r="624" spans="1:5" ht="14.25" customHeight="1">
      <c r="A624" s="292"/>
      <c r="B624" s="292"/>
      <c r="C624" s="326"/>
      <c r="D624" s="292"/>
      <c r="E624" s="292"/>
    </row>
    <row r="625" spans="1:5" ht="14.25" customHeight="1">
      <c r="A625" s="292"/>
      <c r="B625" s="292"/>
      <c r="C625" s="326"/>
      <c r="D625" s="292"/>
      <c r="E625" s="292"/>
    </row>
    <row r="626" spans="1:5" ht="14.25" customHeight="1">
      <c r="A626" s="292"/>
      <c r="B626" s="292"/>
      <c r="C626" s="326"/>
      <c r="D626" s="292"/>
      <c r="E626" s="292"/>
    </row>
    <row r="627" spans="1:5" ht="14.25" customHeight="1">
      <c r="A627" s="292"/>
      <c r="B627" s="292"/>
      <c r="C627" s="326"/>
      <c r="D627" s="292"/>
      <c r="E627" s="292"/>
    </row>
    <row r="628" spans="1:5" ht="14.25" customHeight="1">
      <c r="A628" s="292"/>
      <c r="B628" s="292"/>
      <c r="C628" s="326"/>
      <c r="D628" s="292"/>
      <c r="E628" s="292"/>
    </row>
    <row r="629" spans="1:5" ht="14.25" customHeight="1">
      <c r="A629" s="292"/>
      <c r="B629" s="292"/>
      <c r="C629" s="326"/>
      <c r="D629" s="292"/>
      <c r="E629" s="292"/>
    </row>
    <row r="630" spans="1:5" ht="14.25" customHeight="1">
      <c r="A630" s="292"/>
      <c r="B630" s="292"/>
      <c r="C630" s="326"/>
      <c r="D630" s="292"/>
      <c r="E630" s="292"/>
    </row>
    <row r="631" spans="1:5" ht="14.25" customHeight="1">
      <c r="A631" s="292"/>
      <c r="B631" s="292"/>
      <c r="C631" s="326"/>
      <c r="D631" s="292"/>
      <c r="E631" s="292"/>
    </row>
    <row r="632" spans="1:5" ht="14.25" customHeight="1">
      <c r="A632" s="292"/>
      <c r="B632" s="292"/>
      <c r="C632" s="326"/>
      <c r="D632" s="292"/>
      <c r="E632" s="292"/>
    </row>
    <row r="633" spans="1:5" ht="14.25" customHeight="1">
      <c r="A633" s="292"/>
      <c r="B633" s="292"/>
      <c r="C633" s="326"/>
      <c r="D633" s="292"/>
      <c r="E633" s="292"/>
    </row>
    <row r="634" spans="1:5" ht="14.25" customHeight="1">
      <c r="A634" s="292"/>
      <c r="B634" s="292"/>
      <c r="C634" s="326"/>
      <c r="D634" s="292"/>
      <c r="E634" s="292"/>
    </row>
    <row r="635" spans="1:5" ht="14.25" customHeight="1">
      <c r="A635" s="292"/>
      <c r="B635" s="292"/>
      <c r="C635" s="326"/>
      <c r="D635" s="292"/>
      <c r="E635" s="292"/>
    </row>
    <row r="636" spans="1:5" ht="14.25" customHeight="1">
      <c r="A636" s="292"/>
      <c r="B636" s="292"/>
      <c r="C636" s="326"/>
      <c r="D636" s="292"/>
      <c r="E636" s="292"/>
    </row>
    <row r="637" spans="1:5" ht="14.25" customHeight="1">
      <c r="A637" s="292"/>
      <c r="B637" s="292"/>
      <c r="C637" s="326"/>
      <c r="D637" s="292"/>
      <c r="E637" s="292"/>
    </row>
    <row r="638" spans="1:5" ht="14.25" customHeight="1">
      <c r="A638" s="292"/>
      <c r="B638" s="292"/>
      <c r="C638" s="326"/>
      <c r="D638" s="292"/>
      <c r="E638" s="292"/>
    </row>
    <row r="639" spans="1:5" ht="14.25" customHeight="1">
      <c r="A639" s="292"/>
      <c r="B639" s="292"/>
      <c r="C639" s="326"/>
      <c r="D639" s="292"/>
      <c r="E639" s="292"/>
    </row>
    <row r="640" spans="1:5" ht="14.25" customHeight="1">
      <c r="A640" s="292"/>
      <c r="B640" s="292"/>
      <c r="C640" s="326"/>
      <c r="D640" s="292"/>
      <c r="E640" s="292"/>
    </row>
    <row r="641" spans="1:5" ht="14.25" customHeight="1">
      <c r="A641" s="292"/>
      <c r="B641" s="292"/>
      <c r="C641" s="326"/>
      <c r="D641" s="292"/>
      <c r="E641" s="292"/>
    </row>
    <row r="642" spans="1:5" ht="14.25" customHeight="1">
      <c r="A642" s="292"/>
      <c r="B642" s="292"/>
      <c r="C642" s="326"/>
      <c r="D642" s="292"/>
      <c r="E642" s="292"/>
    </row>
    <row r="643" spans="1:5" ht="14.25" customHeight="1">
      <c r="A643" s="292"/>
      <c r="B643" s="292"/>
      <c r="C643" s="326"/>
      <c r="D643" s="292"/>
      <c r="E643" s="292"/>
    </row>
    <row r="644" spans="1:5" ht="14.25" customHeight="1">
      <c r="A644" s="292"/>
      <c r="B644" s="292"/>
      <c r="C644" s="326"/>
      <c r="D644" s="292"/>
      <c r="E644" s="292"/>
    </row>
    <row r="645" spans="1:5" ht="14.25" customHeight="1">
      <c r="A645" s="292"/>
      <c r="B645" s="292"/>
      <c r="C645" s="326"/>
      <c r="D645" s="292"/>
      <c r="E645" s="292"/>
    </row>
    <row r="646" spans="1:5" ht="14.25" customHeight="1">
      <c r="A646" s="292"/>
      <c r="B646" s="292"/>
      <c r="C646" s="326"/>
      <c r="D646" s="292"/>
      <c r="E646" s="292"/>
    </row>
    <row r="647" spans="1:5" ht="14.25" customHeight="1">
      <c r="A647" s="292"/>
      <c r="B647" s="292"/>
      <c r="C647" s="326"/>
      <c r="D647" s="292"/>
      <c r="E647" s="292"/>
    </row>
    <row r="648" spans="1:5" ht="14.25" customHeight="1">
      <c r="A648" s="292"/>
      <c r="B648" s="292"/>
      <c r="C648" s="326"/>
      <c r="D648" s="292"/>
      <c r="E648" s="292"/>
    </row>
    <row r="649" spans="1:5" ht="14.25" customHeight="1">
      <c r="A649" s="292"/>
      <c r="B649" s="292"/>
      <c r="C649" s="326"/>
      <c r="D649" s="292"/>
      <c r="E649" s="292"/>
    </row>
    <row r="650" spans="1:5" ht="14.25" customHeight="1">
      <c r="A650" s="292"/>
      <c r="B650" s="292"/>
      <c r="C650" s="326"/>
      <c r="D650" s="292"/>
      <c r="E650" s="292"/>
    </row>
    <row r="651" spans="1:5" ht="14.25" customHeight="1">
      <c r="A651" s="292"/>
      <c r="B651" s="292"/>
      <c r="C651" s="326"/>
      <c r="D651" s="292"/>
      <c r="E651" s="292"/>
    </row>
    <row r="652" spans="1:5" ht="14.25" customHeight="1">
      <c r="A652" s="292"/>
      <c r="B652" s="292"/>
      <c r="C652" s="326"/>
      <c r="D652" s="292"/>
      <c r="E652" s="292"/>
    </row>
    <row r="653" spans="1:5" ht="14.25" customHeight="1">
      <c r="A653" s="292"/>
      <c r="B653" s="292"/>
      <c r="C653" s="326"/>
      <c r="D653" s="292"/>
      <c r="E653" s="292"/>
    </row>
    <row r="654" spans="1:5" ht="14.25" customHeight="1">
      <c r="A654" s="292"/>
      <c r="B654" s="292"/>
      <c r="C654" s="326"/>
      <c r="D654" s="292"/>
      <c r="E654" s="292"/>
    </row>
    <row r="655" spans="1:5" ht="14.25" customHeight="1">
      <c r="A655" s="292"/>
      <c r="B655" s="292"/>
      <c r="C655" s="326"/>
      <c r="D655" s="292"/>
      <c r="E655" s="292"/>
    </row>
    <row r="656" spans="1:5" ht="14.25" customHeight="1">
      <c r="A656" s="292"/>
      <c r="B656" s="292"/>
      <c r="C656" s="326"/>
      <c r="D656" s="292"/>
      <c r="E656" s="292"/>
    </row>
    <row r="657" spans="1:5" ht="14.25" customHeight="1">
      <c r="A657" s="292"/>
      <c r="B657" s="292"/>
      <c r="C657" s="326"/>
      <c r="D657" s="292"/>
      <c r="E657" s="292"/>
    </row>
    <row r="658" spans="1:5" ht="14.25" customHeight="1">
      <c r="A658" s="292"/>
      <c r="B658" s="292"/>
      <c r="C658" s="326"/>
      <c r="D658" s="292"/>
      <c r="E658" s="292"/>
    </row>
    <row r="659" spans="1:5" ht="14.25" customHeight="1">
      <c r="A659" s="292"/>
      <c r="B659" s="292"/>
      <c r="C659" s="326"/>
      <c r="D659" s="292"/>
      <c r="E659" s="292"/>
    </row>
    <row r="660" spans="1:5" ht="14.25" customHeight="1">
      <c r="A660" s="292"/>
      <c r="B660" s="292"/>
      <c r="C660" s="326"/>
      <c r="D660" s="292"/>
      <c r="E660" s="292"/>
    </row>
    <row r="661" spans="1:5" ht="14.25" customHeight="1">
      <c r="A661" s="292"/>
      <c r="B661" s="292"/>
      <c r="C661" s="326"/>
      <c r="D661" s="292"/>
      <c r="E661" s="292"/>
    </row>
    <row r="662" spans="1:5" ht="14.25" customHeight="1">
      <c r="A662" s="292"/>
      <c r="B662" s="292"/>
      <c r="C662" s="326"/>
      <c r="D662" s="292"/>
      <c r="E662" s="292"/>
    </row>
    <row r="663" spans="1:5" ht="14.25" customHeight="1">
      <c r="A663" s="292"/>
      <c r="B663" s="292"/>
      <c r="C663" s="326"/>
      <c r="D663" s="292"/>
      <c r="E663" s="292"/>
    </row>
    <row r="664" spans="1:5" ht="14.25" customHeight="1">
      <c r="A664" s="292"/>
      <c r="B664" s="292"/>
      <c r="C664" s="326"/>
      <c r="D664" s="292"/>
      <c r="E664" s="292"/>
    </row>
    <row r="665" spans="1:5" ht="14.25" customHeight="1">
      <c r="A665" s="292"/>
      <c r="B665" s="292"/>
      <c r="C665" s="326"/>
      <c r="D665" s="292"/>
      <c r="E665" s="292"/>
    </row>
    <row r="666" spans="1:5" ht="14.25" customHeight="1">
      <c r="A666" s="292"/>
      <c r="B666" s="292"/>
      <c r="C666" s="326"/>
      <c r="D666" s="292"/>
      <c r="E666" s="292"/>
    </row>
    <row r="667" spans="1:5" ht="14.25" customHeight="1">
      <c r="A667" s="292"/>
      <c r="B667" s="292"/>
      <c r="C667" s="326"/>
      <c r="D667" s="292"/>
      <c r="E667" s="292"/>
    </row>
    <row r="668" spans="1:5" ht="14.25" customHeight="1">
      <c r="A668" s="292"/>
      <c r="B668" s="292"/>
      <c r="C668" s="326"/>
      <c r="D668" s="292"/>
      <c r="E668" s="292"/>
    </row>
    <row r="669" spans="1:5" ht="14.25" customHeight="1">
      <c r="A669" s="292"/>
      <c r="B669" s="292"/>
      <c r="C669" s="326"/>
      <c r="D669" s="292"/>
      <c r="E669" s="292"/>
    </row>
    <row r="670" spans="1:5" ht="14.25" customHeight="1">
      <c r="A670" s="292"/>
      <c r="B670" s="292"/>
      <c r="C670" s="326"/>
      <c r="D670" s="292"/>
      <c r="E670" s="292"/>
    </row>
    <row r="671" spans="1:5" ht="14.25" customHeight="1">
      <c r="A671" s="292"/>
      <c r="B671" s="292"/>
      <c r="C671" s="326"/>
      <c r="D671" s="292"/>
      <c r="E671" s="292"/>
    </row>
    <row r="672" spans="1:5" ht="14.25" customHeight="1">
      <c r="A672" s="292"/>
      <c r="B672" s="292"/>
      <c r="C672" s="326"/>
      <c r="D672" s="292"/>
      <c r="E672" s="292"/>
    </row>
    <row r="673" spans="1:5" ht="14.25" customHeight="1">
      <c r="A673" s="292"/>
      <c r="B673" s="292"/>
      <c r="C673" s="326"/>
      <c r="D673" s="292"/>
      <c r="E673" s="292"/>
    </row>
    <row r="674" spans="1:5" ht="14.25" customHeight="1">
      <c r="A674" s="292"/>
      <c r="B674" s="292"/>
      <c r="C674" s="326"/>
      <c r="D674" s="292"/>
      <c r="E674" s="292"/>
    </row>
    <row r="675" spans="1:5" ht="14.25" customHeight="1">
      <c r="A675" s="292"/>
      <c r="B675" s="292"/>
      <c r="C675" s="326"/>
      <c r="D675" s="292"/>
      <c r="E675" s="292"/>
    </row>
    <row r="676" spans="1:5" ht="14.25" customHeight="1">
      <c r="A676" s="292"/>
      <c r="B676" s="292"/>
      <c r="C676" s="326"/>
      <c r="D676" s="292"/>
      <c r="E676" s="292"/>
    </row>
    <row r="677" spans="1:5" ht="14.25" customHeight="1">
      <c r="A677" s="292"/>
      <c r="B677" s="292"/>
      <c r="C677" s="326"/>
      <c r="D677" s="292"/>
      <c r="E677" s="292"/>
    </row>
    <row r="678" spans="1:5" ht="14.25" customHeight="1">
      <c r="A678" s="292"/>
      <c r="B678" s="292"/>
      <c r="C678" s="326"/>
      <c r="D678" s="292"/>
      <c r="E678" s="292"/>
    </row>
    <row r="679" spans="1:5" ht="14.25" customHeight="1">
      <c r="A679" s="292"/>
      <c r="B679" s="292"/>
      <c r="C679" s="326"/>
      <c r="D679" s="292"/>
      <c r="E679" s="292"/>
    </row>
    <row r="680" spans="1:5" ht="14.25" customHeight="1">
      <c r="A680" s="292"/>
      <c r="B680" s="292"/>
      <c r="C680" s="326"/>
      <c r="D680" s="292"/>
      <c r="E680" s="292"/>
    </row>
    <row r="681" spans="1:5" ht="14.25" customHeight="1">
      <c r="A681" s="292"/>
      <c r="B681" s="292"/>
      <c r="C681" s="326"/>
      <c r="D681" s="292"/>
      <c r="E681" s="292"/>
    </row>
    <row r="682" spans="1:5" ht="14.25" customHeight="1">
      <c r="A682" s="292"/>
      <c r="B682" s="292"/>
      <c r="C682" s="326"/>
      <c r="D682" s="292"/>
      <c r="E682" s="292"/>
    </row>
    <row r="683" spans="1:5" ht="14.25" customHeight="1">
      <c r="A683" s="292"/>
      <c r="B683" s="292"/>
      <c r="C683" s="326"/>
      <c r="D683" s="292"/>
      <c r="E683" s="292"/>
    </row>
    <row r="684" spans="1:5" ht="14.25" customHeight="1">
      <c r="A684" s="292"/>
      <c r="B684" s="292"/>
      <c r="C684" s="326"/>
      <c r="D684" s="292"/>
      <c r="E684" s="292"/>
    </row>
    <row r="685" spans="1:5" ht="14.25" customHeight="1">
      <c r="A685" s="292"/>
      <c r="B685" s="292"/>
      <c r="C685" s="326"/>
      <c r="D685" s="292"/>
      <c r="E685" s="292"/>
    </row>
    <row r="686" spans="1:5" ht="14.25" customHeight="1">
      <c r="A686" s="292"/>
      <c r="B686" s="292"/>
      <c r="C686" s="326"/>
      <c r="D686" s="292"/>
      <c r="E686" s="292"/>
    </row>
    <row r="687" spans="1:5" ht="14.25" customHeight="1">
      <c r="A687" s="292"/>
      <c r="B687" s="292"/>
      <c r="C687" s="326"/>
      <c r="D687" s="292"/>
      <c r="E687" s="292"/>
    </row>
    <row r="688" spans="1:5" ht="14.25" customHeight="1">
      <c r="A688" s="292"/>
      <c r="B688" s="292"/>
      <c r="C688" s="326"/>
      <c r="D688" s="292"/>
      <c r="E688" s="292"/>
    </row>
    <row r="689" spans="1:5" ht="14.25" customHeight="1">
      <c r="A689" s="292"/>
      <c r="B689" s="292"/>
      <c r="C689" s="326"/>
      <c r="D689" s="292"/>
      <c r="E689" s="292"/>
    </row>
    <row r="690" spans="1:5" ht="14.25" customHeight="1">
      <c r="A690" s="292"/>
      <c r="B690" s="292"/>
      <c r="C690" s="326"/>
      <c r="D690" s="292"/>
      <c r="E690" s="292"/>
    </row>
    <row r="691" spans="1:5" ht="14.25" customHeight="1">
      <c r="A691" s="292"/>
      <c r="B691" s="292"/>
      <c r="C691" s="326"/>
      <c r="D691" s="292"/>
      <c r="E691" s="292"/>
    </row>
    <row r="692" spans="1:5" ht="14.25" customHeight="1">
      <c r="A692" s="292"/>
      <c r="B692" s="292"/>
      <c r="C692" s="326"/>
      <c r="D692" s="292"/>
      <c r="E692" s="292"/>
    </row>
    <row r="693" spans="1:5" ht="14.25" customHeight="1">
      <c r="A693" s="292"/>
      <c r="B693" s="292"/>
      <c r="C693" s="326"/>
      <c r="D693" s="292"/>
      <c r="E693" s="292"/>
    </row>
    <row r="694" spans="1:5" ht="14.25" customHeight="1">
      <c r="A694" s="292"/>
      <c r="B694" s="292"/>
      <c r="C694" s="326"/>
      <c r="D694" s="292"/>
      <c r="E694" s="292"/>
    </row>
    <row r="695" spans="1:5" ht="14.25" customHeight="1">
      <c r="A695" s="292"/>
      <c r="B695" s="292"/>
      <c r="C695" s="326"/>
      <c r="D695" s="292"/>
      <c r="E695" s="292"/>
    </row>
    <row r="696" spans="1:5" ht="14.25" customHeight="1">
      <c r="A696" s="292"/>
      <c r="B696" s="292"/>
      <c r="C696" s="326"/>
      <c r="D696" s="292"/>
      <c r="E696" s="292"/>
    </row>
    <row r="697" spans="1:5" ht="14.25" customHeight="1">
      <c r="A697" s="292"/>
      <c r="B697" s="292"/>
      <c r="C697" s="326"/>
      <c r="D697" s="292"/>
      <c r="E697" s="292"/>
    </row>
    <row r="698" spans="1:5" ht="14.25" customHeight="1">
      <c r="A698" s="292"/>
      <c r="B698" s="292"/>
      <c r="C698" s="326"/>
      <c r="D698" s="292"/>
      <c r="E698" s="292"/>
    </row>
    <row r="699" spans="1:5" ht="14.25" customHeight="1">
      <c r="A699" s="292"/>
      <c r="B699" s="292"/>
      <c r="C699" s="326"/>
      <c r="D699" s="292"/>
      <c r="E699" s="292"/>
    </row>
    <row r="700" spans="1:5" ht="14.25" customHeight="1">
      <c r="A700" s="292"/>
      <c r="B700" s="292"/>
      <c r="C700" s="326"/>
      <c r="D700" s="292"/>
      <c r="E700" s="292"/>
    </row>
    <row r="701" spans="1:5" ht="14.25" customHeight="1">
      <c r="A701" s="292"/>
      <c r="B701" s="292"/>
      <c r="C701" s="326"/>
      <c r="D701" s="292"/>
      <c r="E701" s="292"/>
    </row>
    <row r="702" spans="1:5" ht="14.25" customHeight="1">
      <c r="A702" s="292"/>
      <c r="B702" s="292"/>
      <c r="C702" s="326"/>
      <c r="D702" s="292"/>
      <c r="E702" s="292"/>
    </row>
    <row r="703" spans="1:5" ht="14.25" customHeight="1">
      <c r="A703" s="292"/>
      <c r="B703" s="292"/>
      <c r="C703" s="326"/>
      <c r="D703" s="292"/>
      <c r="E703" s="292"/>
    </row>
    <row r="704" spans="1:5" ht="14.25" customHeight="1">
      <c r="A704" s="292"/>
      <c r="B704" s="292"/>
      <c r="C704" s="326"/>
      <c r="D704" s="292"/>
      <c r="E704" s="292"/>
    </row>
    <row r="705" spans="1:5" ht="14.25" customHeight="1">
      <c r="A705" s="292"/>
      <c r="B705" s="292"/>
      <c r="C705" s="326"/>
      <c r="D705" s="292"/>
      <c r="E705" s="292"/>
    </row>
    <row r="706" spans="1:5" ht="14.25" customHeight="1">
      <c r="A706" s="292"/>
      <c r="B706" s="292"/>
      <c r="C706" s="326"/>
      <c r="D706" s="292"/>
      <c r="E706" s="292"/>
    </row>
    <row r="707" spans="1:5" ht="14.25" customHeight="1">
      <c r="A707" s="292"/>
      <c r="B707" s="292"/>
      <c r="C707" s="326"/>
      <c r="D707" s="292"/>
      <c r="E707" s="292"/>
    </row>
    <row r="708" spans="1:5" ht="14.25" customHeight="1">
      <c r="A708" s="292"/>
      <c r="B708" s="292"/>
      <c r="C708" s="326"/>
      <c r="D708" s="292"/>
      <c r="E708" s="292"/>
    </row>
    <row r="709" spans="1:5" ht="14.25" customHeight="1">
      <c r="A709" s="292"/>
      <c r="B709" s="292"/>
      <c r="C709" s="326"/>
      <c r="D709" s="292"/>
      <c r="E709" s="292"/>
    </row>
    <row r="710" spans="1:5" ht="14.25" customHeight="1">
      <c r="A710" s="292"/>
      <c r="B710" s="292"/>
      <c r="C710" s="326"/>
      <c r="D710" s="292"/>
      <c r="E710" s="292"/>
    </row>
    <row r="711" spans="1:5" ht="14.25" customHeight="1">
      <c r="A711" s="292"/>
      <c r="B711" s="292"/>
      <c r="C711" s="326"/>
      <c r="D711" s="292"/>
      <c r="E711" s="292"/>
    </row>
    <row r="712" spans="1:5" ht="14.25" customHeight="1">
      <c r="A712" s="292"/>
      <c r="B712" s="292"/>
      <c r="C712" s="326"/>
      <c r="D712" s="292"/>
      <c r="E712" s="292"/>
    </row>
    <row r="713" spans="1:5" ht="14.25" customHeight="1">
      <c r="A713" s="292"/>
      <c r="B713" s="292"/>
      <c r="C713" s="326"/>
      <c r="D713" s="292"/>
      <c r="E713" s="292"/>
    </row>
    <row r="714" spans="1:5" ht="14.25" customHeight="1">
      <c r="A714" s="292"/>
      <c r="B714" s="292"/>
      <c r="C714" s="326"/>
      <c r="D714" s="292"/>
      <c r="E714" s="292"/>
    </row>
    <row r="715" spans="1:5" ht="14.25" customHeight="1">
      <c r="A715" s="292"/>
      <c r="B715" s="292"/>
      <c r="C715" s="326"/>
      <c r="D715" s="292"/>
      <c r="E715" s="292"/>
    </row>
    <row r="716" spans="1:5" ht="14.25" customHeight="1">
      <c r="A716" s="292"/>
      <c r="B716" s="292"/>
      <c r="C716" s="326"/>
      <c r="D716" s="292"/>
      <c r="E716" s="292"/>
    </row>
    <row r="717" spans="1:5" ht="14.25" customHeight="1">
      <c r="A717" s="292"/>
      <c r="B717" s="292"/>
      <c r="C717" s="326"/>
      <c r="D717" s="292"/>
      <c r="E717" s="292"/>
    </row>
    <row r="718" spans="1:5" ht="14.25" customHeight="1">
      <c r="A718" s="292"/>
      <c r="B718" s="292"/>
      <c r="C718" s="326"/>
      <c r="D718" s="292"/>
      <c r="E718" s="292"/>
    </row>
    <row r="719" spans="1:5" ht="14.25" customHeight="1">
      <c r="A719" s="292"/>
      <c r="B719" s="292"/>
      <c r="C719" s="326"/>
      <c r="D719" s="292"/>
      <c r="E719" s="292"/>
    </row>
    <row r="720" spans="1:5" ht="14.25" customHeight="1">
      <c r="A720" s="292"/>
      <c r="B720" s="292"/>
      <c r="C720" s="326"/>
      <c r="D720" s="292"/>
      <c r="E720" s="292"/>
    </row>
    <row r="721" spans="1:5" ht="14.25" customHeight="1">
      <c r="A721" s="292"/>
      <c r="B721" s="292"/>
      <c r="C721" s="326"/>
      <c r="D721" s="292"/>
      <c r="E721" s="292"/>
    </row>
    <row r="722" spans="1:5" ht="14.25" customHeight="1">
      <c r="A722" s="292"/>
      <c r="B722" s="292"/>
      <c r="C722" s="326"/>
      <c r="D722" s="292"/>
      <c r="E722" s="292"/>
    </row>
    <row r="723" spans="1:5" ht="14.25" customHeight="1">
      <c r="A723" s="292"/>
      <c r="B723" s="292"/>
      <c r="C723" s="326"/>
      <c r="D723" s="292"/>
      <c r="E723" s="292"/>
    </row>
    <row r="724" spans="1:5" ht="14.25" customHeight="1">
      <c r="A724" s="292"/>
      <c r="B724" s="292"/>
      <c r="C724" s="326"/>
      <c r="D724" s="292"/>
      <c r="E724" s="292"/>
    </row>
    <row r="725" spans="1:5" ht="14.25" customHeight="1">
      <c r="A725" s="292"/>
      <c r="B725" s="292"/>
      <c r="C725" s="326"/>
      <c r="D725" s="292"/>
      <c r="E725" s="292"/>
    </row>
    <row r="726" spans="1:5" ht="14.25" customHeight="1">
      <c r="A726" s="292"/>
      <c r="B726" s="292"/>
      <c r="C726" s="326"/>
      <c r="D726" s="292"/>
      <c r="E726" s="292"/>
    </row>
    <row r="727" spans="1:5" ht="14.25" customHeight="1">
      <c r="A727" s="292"/>
      <c r="B727" s="292"/>
      <c r="C727" s="326"/>
      <c r="D727" s="292"/>
      <c r="E727" s="292"/>
    </row>
    <row r="728" spans="1:5" ht="14.25" customHeight="1">
      <c r="A728" s="292"/>
      <c r="B728" s="292"/>
      <c r="C728" s="326"/>
      <c r="D728" s="292"/>
      <c r="E728" s="292"/>
    </row>
    <row r="729" spans="1:5" ht="14.25" customHeight="1">
      <c r="A729" s="292"/>
      <c r="B729" s="292"/>
      <c r="C729" s="326"/>
      <c r="D729" s="292"/>
      <c r="E729" s="292"/>
    </row>
    <row r="730" spans="1:5" ht="14.25" customHeight="1">
      <c r="A730" s="292"/>
      <c r="B730" s="292"/>
      <c r="C730" s="326"/>
      <c r="D730" s="292"/>
      <c r="E730" s="292"/>
    </row>
    <row r="731" spans="1:5" ht="14.25" customHeight="1">
      <c r="A731" s="292"/>
      <c r="B731" s="292"/>
      <c r="C731" s="326"/>
      <c r="D731" s="292"/>
      <c r="E731" s="292"/>
    </row>
    <row r="732" spans="1:5" ht="14.25" customHeight="1">
      <c r="A732" s="292"/>
      <c r="B732" s="292"/>
      <c r="C732" s="326"/>
      <c r="D732" s="292"/>
      <c r="E732" s="292"/>
    </row>
    <row r="733" spans="1:5" ht="14.25" customHeight="1">
      <c r="A733" s="292"/>
      <c r="B733" s="292"/>
      <c r="C733" s="326"/>
      <c r="D733" s="292"/>
      <c r="E733" s="292"/>
    </row>
    <row r="734" spans="1:5" ht="14.25" customHeight="1">
      <c r="A734" s="292"/>
      <c r="B734" s="292"/>
      <c r="C734" s="326"/>
      <c r="D734" s="292"/>
      <c r="E734" s="292"/>
    </row>
    <row r="735" spans="1:5" ht="14.25" customHeight="1">
      <c r="A735" s="292"/>
      <c r="B735" s="292"/>
      <c r="C735" s="326"/>
      <c r="D735" s="292"/>
      <c r="E735" s="292"/>
    </row>
    <row r="736" spans="1:5" ht="14.25" customHeight="1">
      <c r="A736" s="292"/>
      <c r="B736" s="292"/>
      <c r="C736" s="326"/>
      <c r="D736" s="292"/>
      <c r="E736" s="292"/>
    </row>
    <row r="737" spans="1:5" ht="14.25" customHeight="1">
      <c r="A737" s="292"/>
      <c r="B737" s="292"/>
      <c r="C737" s="326"/>
      <c r="D737" s="292"/>
      <c r="E737" s="292"/>
    </row>
    <row r="738" spans="1:5" ht="14.25" customHeight="1">
      <c r="A738" s="292"/>
      <c r="B738" s="292"/>
      <c r="C738" s="326"/>
      <c r="D738" s="292"/>
      <c r="E738" s="292"/>
    </row>
    <row r="739" spans="1:5" ht="14.25" customHeight="1">
      <c r="A739" s="292"/>
      <c r="B739" s="292"/>
      <c r="C739" s="326"/>
      <c r="D739" s="292"/>
      <c r="E739" s="292"/>
    </row>
    <row r="740" spans="1:5" ht="14.25" customHeight="1">
      <c r="A740" s="292"/>
      <c r="B740" s="292"/>
      <c r="C740" s="326"/>
      <c r="D740" s="292"/>
      <c r="E740" s="292"/>
    </row>
    <row r="741" spans="1:5" ht="14.25" customHeight="1">
      <c r="A741" s="292"/>
      <c r="B741" s="292"/>
      <c r="C741" s="326"/>
      <c r="D741" s="292"/>
      <c r="E741" s="292"/>
    </row>
    <row r="742" spans="1:5" ht="14.25" customHeight="1">
      <c r="A742" s="292"/>
      <c r="B742" s="292"/>
      <c r="C742" s="326"/>
      <c r="D742" s="292"/>
      <c r="E742" s="292"/>
    </row>
    <row r="743" spans="1:5" ht="14.25" customHeight="1">
      <c r="A743" s="292"/>
      <c r="B743" s="292"/>
      <c r="C743" s="326"/>
      <c r="D743" s="292"/>
      <c r="E743" s="292"/>
    </row>
    <row r="744" spans="1:5" ht="14.25" customHeight="1">
      <c r="A744" s="292"/>
      <c r="B744" s="292"/>
      <c r="C744" s="326"/>
      <c r="D744" s="292"/>
      <c r="E744" s="292"/>
    </row>
    <row r="745" spans="1:5" ht="14.25" customHeight="1">
      <c r="A745" s="292"/>
      <c r="B745" s="292"/>
      <c r="C745" s="326"/>
      <c r="D745" s="292"/>
      <c r="E745" s="292"/>
    </row>
    <row r="746" spans="1:5" ht="14.25" customHeight="1">
      <c r="A746" s="292"/>
      <c r="B746" s="292"/>
      <c r="C746" s="326"/>
      <c r="D746" s="292"/>
      <c r="E746" s="292"/>
    </row>
    <row r="747" spans="1:5" ht="14.25" customHeight="1">
      <c r="A747" s="292"/>
      <c r="B747" s="292"/>
      <c r="C747" s="326"/>
      <c r="D747" s="292"/>
      <c r="E747" s="292"/>
    </row>
    <row r="748" spans="1:5" ht="14.25" customHeight="1">
      <c r="A748" s="292"/>
      <c r="B748" s="292"/>
      <c r="C748" s="326"/>
      <c r="D748" s="292"/>
      <c r="E748" s="292"/>
    </row>
    <row r="749" spans="1:5" ht="14.25" customHeight="1">
      <c r="A749" s="292"/>
      <c r="B749" s="292"/>
      <c r="C749" s="326"/>
      <c r="D749" s="292"/>
      <c r="E749" s="292"/>
    </row>
    <row r="750" spans="1:5" ht="14.25" customHeight="1">
      <c r="A750" s="292"/>
      <c r="B750" s="292"/>
      <c r="C750" s="326"/>
      <c r="D750" s="292"/>
      <c r="E750" s="292"/>
    </row>
    <row r="751" spans="1:5" ht="14.25" customHeight="1">
      <c r="A751" s="292"/>
      <c r="B751" s="292"/>
      <c r="C751" s="326"/>
      <c r="D751" s="292"/>
      <c r="E751" s="292"/>
    </row>
    <row r="752" spans="1:5" ht="14.25" customHeight="1">
      <c r="A752" s="292"/>
      <c r="B752" s="292"/>
      <c r="C752" s="326"/>
      <c r="D752" s="292"/>
      <c r="E752" s="292"/>
    </row>
    <row r="753" spans="1:5" ht="14.25" customHeight="1">
      <c r="A753" s="292"/>
      <c r="B753" s="292"/>
      <c r="C753" s="326"/>
      <c r="D753" s="292"/>
      <c r="E753" s="292"/>
    </row>
    <row r="754" spans="1:5" ht="14.25" customHeight="1">
      <c r="A754" s="292"/>
      <c r="B754" s="292"/>
      <c r="C754" s="326"/>
      <c r="D754" s="292"/>
      <c r="E754" s="292"/>
    </row>
    <row r="755" spans="1:5" ht="14.25" customHeight="1">
      <c r="A755" s="292"/>
      <c r="B755" s="292"/>
      <c r="C755" s="326"/>
      <c r="D755" s="292"/>
      <c r="E755" s="292"/>
    </row>
    <row r="756" spans="1:5" ht="14.25" customHeight="1">
      <c r="A756" s="292"/>
      <c r="B756" s="292"/>
      <c r="C756" s="326"/>
      <c r="D756" s="292"/>
      <c r="E756" s="292"/>
    </row>
    <row r="757" spans="1:5" ht="14.25" customHeight="1">
      <c r="A757" s="292"/>
      <c r="B757" s="292"/>
      <c r="C757" s="326"/>
      <c r="D757" s="292"/>
      <c r="E757" s="292"/>
    </row>
    <row r="758" spans="1:5" ht="14.25" customHeight="1">
      <c r="A758" s="292"/>
      <c r="B758" s="292"/>
      <c r="C758" s="326"/>
      <c r="D758" s="292"/>
      <c r="E758" s="292"/>
    </row>
    <row r="759" spans="1:5" ht="14.25" customHeight="1">
      <c r="A759" s="292"/>
      <c r="B759" s="292"/>
      <c r="C759" s="326"/>
      <c r="D759" s="292"/>
      <c r="E759" s="292"/>
    </row>
    <row r="760" spans="1:5" ht="14.25" customHeight="1">
      <c r="A760" s="292"/>
      <c r="B760" s="292"/>
      <c r="C760" s="326"/>
      <c r="D760" s="292"/>
      <c r="E760" s="292"/>
    </row>
    <row r="761" spans="1:5" ht="14.25" customHeight="1">
      <c r="A761" s="292"/>
      <c r="B761" s="292"/>
      <c r="C761" s="326"/>
      <c r="D761" s="292"/>
      <c r="E761" s="292"/>
    </row>
    <row r="762" spans="1:5" ht="14.25" customHeight="1">
      <c r="A762" s="292"/>
      <c r="B762" s="292"/>
      <c r="C762" s="326"/>
      <c r="D762" s="292"/>
      <c r="E762" s="292"/>
    </row>
    <row r="763" spans="1:5" ht="14.25" customHeight="1">
      <c r="A763" s="292"/>
      <c r="B763" s="292"/>
      <c r="C763" s="326"/>
      <c r="D763" s="292"/>
      <c r="E763" s="292"/>
    </row>
    <row r="764" spans="1:5" ht="14.25" customHeight="1">
      <c r="A764" s="292"/>
      <c r="B764" s="292"/>
      <c r="C764" s="326"/>
      <c r="D764" s="292"/>
      <c r="E764" s="292"/>
    </row>
    <row r="765" spans="1:5" ht="14.25" customHeight="1">
      <c r="A765" s="292"/>
      <c r="B765" s="292"/>
      <c r="C765" s="326"/>
      <c r="D765" s="292"/>
      <c r="E765" s="292"/>
    </row>
    <row r="766" spans="1:5" ht="14.25" customHeight="1">
      <c r="A766" s="292"/>
      <c r="B766" s="292"/>
      <c r="C766" s="326"/>
      <c r="D766" s="292"/>
      <c r="E766" s="292"/>
    </row>
    <row r="767" spans="1:5" ht="14.25" customHeight="1">
      <c r="A767" s="292"/>
      <c r="B767" s="292"/>
      <c r="C767" s="326"/>
      <c r="D767" s="292"/>
      <c r="E767" s="292"/>
    </row>
    <row r="768" spans="1:5" ht="14.25" customHeight="1">
      <c r="A768" s="292"/>
      <c r="B768" s="292"/>
      <c r="C768" s="326"/>
      <c r="D768" s="292"/>
      <c r="E768" s="292"/>
    </row>
    <row r="769" spans="1:5" ht="14.25" customHeight="1">
      <c r="A769" s="292"/>
      <c r="B769" s="292"/>
      <c r="C769" s="326"/>
      <c r="D769" s="292"/>
      <c r="E769" s="292"/>
    </row>
    <row r="770" spans="1:5" ht="14.25" customHeight="1">
      <c r="A770" s="292"/>
      <c r="B770" s="292"/>
      <c r="C770" s="326"/>
      <c r="D770" s="292"/>
      <c r="E770" s="292"/>
    </row>
    <row r="771" spans="1:5" ht="14.25" customHeight="1">
      <c r="A771" s="292"/>
      <c r="B771" s="292"/>
      <c r="C771" s="326"/>
      <c r="D771" s="292"/>
      <c r="E771" s="292"/>
    </row>
    <row r="772" spans="1:5" ht="14.25" customHeight="1">
      <c r="A772" s="292"/>
      <c r="B772" s="292"/>
      <c r="C772" s="326"/>
      <c r="D772" s="292"/>
      <c r="E772" s="292"/>
    </row>
    <row r="773" spans="1:5" ht="14.25" customHeight="1">
      <c r="A773" s="292"/>
      <c r="B773" s="292"/>
      <c r="C773" s="326"/>
      <c r="D773" s="292"/>
      <c r="E773" s="292"/>
    </row>
    <row r="774" spans="1:5" ht="14.25" customHeight="1">
      <c r="A774" s="292"/>
      <c r="B774" s="292"/>
      <c r="C774" s="326"/>
      <c r="D774" s="292"/>
      <c r="E774" s="292"/>
    </row>
    <row r="775" spans="1:5" ht="14.25" customHeight="1">
      <c r="A775" s="292"/>
      <c r="B775" s="292"/>
      <c r="C775" s="326"/>
      <c r="D775" s="292"/>
      <c r="E775" s="292"/>
    </row>
    <row r="776" spans="1:5" ht="14.25" customHeight="1">
      <c r="A776" s="292"/>
      <c r="B776" s="292"/>
      <c r="C776" s="326"/>
      <c r="D776" s="292"/>
      <c r="E776" s="292"/>
    </row>
    <row r="777" spans="1:5" ht="14.25" customHeight="1">
      <c r="A777" s="292"/>
      <c r="B777" s="292"/>
      <c r="C777" s="326"/>
      <c r="D777" s="292"/>
      <c r="E777" s="292"/>
    </row>
    <row r="778" spans="1:5" ht="14.25" customHeight="1">
      <c r="A778" s="292"/>
      <c r="B778" s="292"/>
      <c r="C778" s="326"/>
      <c r="D778" s="292"/>
      <c r="E778" s="292"/>
    </row>
    <row r="779" spans="1:5" ht="14.25" customHeight="1">
      <c r="A779" s="292"/>
      <c r="B779" s="292"/>
      <c r="C779" s="326"/>
      <c r="D779" s="292"/>
      <c r="E779" s="292"/>
    </row>
    <row r="780" spans="1:5" ht="14.25" customHeight="1">
      <c r="A780" s="292"/>
      <c r="B780" s="292"/>
      <c r="C780" s="326"/>
      <c r="D780" s="292"/>
      <c r="E780" s="292"/>
    </row>
    <row r="781" spans="1:5" ht="14.25" customHeight="1">
      <c r="A781" s="292"/>
      <c r="B781" s="292"/>
      <c r="C781" s="326"/>
      <c r="D781" s="292"/>
      <c r="E781" s="292"/>
    </row>
    <row r="782" spans="1:5" ht="14.25" customHeight="1">
      <c r="A782" s="292"/>
      <c r="B782" s="292"/>
      <c r="C782" s="326"/>
      <c r="D782" s="292"/>
      <c r="E782" s="292"/>
    </row>
    <row r="783" spans="1:5" ht="14.25" customHeight="1">
      <c r="A783" s="292"/>
      <c r="B783" s="292"/>
      <c r="C783" s="326"/>
      <c r="D783" s="292"/>
      <c r="E783" s="292"/>
    </row>
    <row r="784" spans="1:5" ht="14.25" customHeight="1">
      <c r="A784" s="292"/>
      <c r="B784" s="292"/>
      <c r="C784" s="326"/>
      <c r="D784" s="292"/>
      <c r="E784" s="292"/>
    </row>
    <row r="785" spans="1:5" ht="14.25" customHeight="1">
      <c r="A785" s="292"/>
      <c r="B785" s="292"/>
      <c r="C785" s="326"/>
      <c r="D785" s="292"/>
      <c r="E785" s="292"/>
    </row>
    <row r="786" spans="1:5" ht="14.25" customHeight="1">
      <c r="A786" s="292"/>
      <c r="B786" s="292"/>
      <c r="C786" s="326"/>
      <c r="D786" s="292"/>
      <c r="E786" s="292"/>
    </row>
    <row r="787" spans="1:5" ht="14.25" customHeight="1">
      <c r="A787" s="292"/>
      <c r="B787" s="292"/>
      <c r="C787" s="326"/>
      <c r="D787" s="292"/>
      <c r="E787" s="292"/>
    </row>
    <row r="788" spans="1:5" ht="14.25" customHeight="1">
      <c r="A788" s="292"/>
      <c r="B788" s="292"/>
      <c r="C788" s="326"/>
      <c r="D788" s="292"/>
      <c r="E788" s="292"/>
    </row>
    <row r="789" spans="1:5" ht="14.25" customHeight="1">
      <c r="A789" s="292"/>
      <c r="B789" s="292"/>
      <c r="C789" s="326"/>
      <c r="D789" s="292"/>
      <c r="E789" s="292"/>
    </row>
    <row r="790" spans="1:5" ht="14.25" customHeight="1">
      <c r="A790" s="292"/>
      <c r="B790" s="292"/>
      <c r="C790" s="326"/>
      <c r="D790" s="292"/>
      <c r="E790" s="292"/>
    </row>
    <row r="791" spans="1:5" ht="14.25" customHeight="1">
      <c r="A791" s="292"/>
      <c r="B791" s="292"/>
      <c r="C791" s="326"/>
      <c r="D791" s="292"/>
      <c r="E791" s="292"/>
    </row>
    <row r="792" spans="1:5" ht="14.25" customHeight="1">
      <c r="A792" s="292"/>
      <c r="B792" s="292"/>
      <c r="C792" s="326"/>
      <c r="D792" s="292"/>
      <c r="E792" s="292"/>
    </row>
    <row r="793" spans="1:5" ht="14.25" customHeight="1">
      <c r="A793" s="292"/>
      <c r="B793" s="292"/>
      <c r="C793" s="326"/>
      <c r="D793" s="292"/>
      <c r="E793" s="292"/>
    </row>
    <row r="794" spans="1:5" ht="14.25" customHeight="1">
      <c r="A794" s="292"/>
      <c r="B794" s="292"/>
      <c r="C794" s="326"/>
      <c r="D794" s="292"/>
      <c r="E794" s="292"/>
    </row>
    <row r="795" spans="1:5" ht="14.25" customHeight="1">
      <c r="A795" s="292"/>
      <c r="B795" s="292"/>
      <c r="C795" s="326"/>
      <c r="D795" s="292"/>
      <c r="E795" s="292"/>
    </row>
    <row r="796" spans="1:5" ht="14.25" customHeight="1">
      <c r="A796" s="292"/>
      <c r="B796" s="292"/>
      <c r="C796" s="326"/>
      <c r="D796" s="292"/>
      <c r="E796" s="292"/>
    </row>
    <row r="797" spans="1:5" ht="14.25" customHeight="1">
      <c r="A797" s="292"/>
      <c r="B797" s="292"/>
      <c r="C797" s="326"/>
      <c r="D797" s="292"/>
      <c r="E797" s="292"/>
    </row>
    <row r="798" spans="1:5" ht="14.25" customHeight="1">
      <c r="A798" s="292"/>
      <c r="B798" s="292"/>
      <c r="C798" s="326"/>
      <c r="D798" s="292"/>
      <c r="E798" s="292"/>
    </row>
    <row r="799" spans="1:5" ht="14.25" customHeight="1">
      <c r="A799" s="292"/>
      <c r="B799" s="292"/>
      <c r="C799" s="326"/>
      <c r="D799" s="292"/>
      <c r="E799" s="292"/>
    </row>
    <row r="800" spans="1:5" ht="14.25" customHeight="1">
      <c r="A800" s="292"/>
      <c r="B800" s="292"/>
      <c r="C800" s="326"/>
      <c r="D800" s="292"/>
      <c r="E800" s="292"/>
    </row>
    <row r="801" spans="1:5" ht="14.25" customHeight="1">
      <c r="A801" s="292"/>
      <c r="B801" s="292"/>
      <c r="C801" s="326"/>
      <c r="D801" s="292"/>
      <c r="E801" s="292"/>
    </row>
    <row r="802" spans="1:5" ht="14.25" customHeight="1">
      <c r="A802" s="292"/>
      <c r="B802" s="292"/>
      <c r="C802" s="326"/>
      <c r="D802" s="292"/>
      <c r="E802" s="292"/>
    </row>
    <row r="803" spans="1:5" ht="14.25" customHeight="1">
      <c r="A803" s="292"/>
      <c r="B803" s="292"/>
      <c r="C803" s="326"/>
      <c r="D803" s="292"/>
      <c r="E803" s="292"/>
    </row>
    <row r="804" spans="1:5" ht="14.25" customHeight="1">
      <c r="A804" s="292"/>
      <c r="B804" s="292"/>
      <c r="C804" s="326"/>
      <c r="D804" s="292"/>
      <c r="E804" s="292"/>
    </row>
    <row r="805" spans="1:5" ht="14.25" customHeight="1">
      <c r="A805" s="292"/>
      <c r="B805" s="292"/>
      <c r="C805" s="326"/>
      <c r="D805" s="292"/>
      <c r="E805" s="292"/>
    </row>
    <row r="806" spans="1:5" ht="14.25" customHeight="1">
      <c r="A806" s="292"/>
      <c r="B806" s="292"/>
      <c r="C806" s="326"/>
      <c r="D806" s="292"/>
      <c r="E806" s="292"/>
    </row>
    <row r="807" spans="1:5" ht="14.25" customHeight="1">
      <c r="A807" s="292"/>
      <c r="B807" s="292"/>
      <c r="C807" s="326"/>
      <c r="D807" s="292"/>
      <c r="E807" s="292"/>
    </row>
    <row r="808" spans="1:5" ht="14.25" customHeight="1">
      <c r="A808" s="292"/>
      <c r="B808" s="292"/>
      <c r="C808" s="326"/>
      <c r="D808" s="292"/>
      <c r="E808" s="292"/>
    </row>
    <row r="809" spans="1:5" ht="14.25" customHeight="1">
      <c r="A809" s="292"/>
      <c r="B809" s="292"/>
      <c r="C809" s="326"/>
      <c r="D809" s="292"/>
      <c r="E809" s="292"/>
    </row>
    <row r="810" spans="1:5" ht="14.25" customHeight="1">
      <c r="A810" s="292"/>
      <c r="B810" s="292"/>
      <c r="C810" s="326"/>
      <c r="D810" s="292"/>
      <c r="E810" s="292"/>
    </row>
    <row r="811" spans="1:5" ht="14.25" customHeight="1">
      <c r="A811" s="292"/>
      <c r="B811" s="292"/>
      <c r="C811" s="326"/>
      <c r="D811" s="292"/>
      <c r="E811" s="292"/>
    </row>
    <row r="812" spans="1:5" ht="14.25" customHeight="1">
      <c r="A812" s="292"/>
      <c r="B812" s="292"/>
      <c r="C812" s="326"/>
      <c r="D812" s="292"/>
      <c r="E812" s="292"/>
    </row>
    <row r="813" spans="1:5" ht="14.25" customHeight="1">
      <c r="A813" s="292"/>
      <c r="B813" s="292"/>
      <c r="C813" s="326"/>
      <c r="D813" s="292"/>
      <c r="E813" s="292"/>
    </row>
    <row r="814" spans="1:5" ht="14.25" customHeight="1">
      <c r="A814" s="292"/>
      <c r="B814" s="292"/>
      <c r="C814" s="326"/>
      <c r="D814" s="292"/>
      <c r="E814" s="292"/>
    </row>
    <row r="815" spans="1:5" ht="14.25" customHeight="1">
      <c r="A815" s="292"/>
      <c r="B815" s="292"/>
      <c r="C815" s="326"/>
      <c r="D815" s="292"/>
      <c r="E815" s="292"/>
    </row>
    <row r="816" spans="1:5" ht="14.25" customHeight="1">
      <c r="A816" s="292"/>
      <c r="B816" s="292"/>
      <c r="C816" s="326"/>
      <c r="D816" s="292"/>
      <c r="E816" s="292"/>
    </row>
    <row r="817" spans="1:5" ht="14.25" customHeight="1">
      <c r="A817" s="292"/>
      <c r="B817" s="292"/>
      <c r="C817" s="326"/>
      <c r="D817" s="292"/>
      <c r="E817" s="292"/>
    </row>
    <row r="818" spans="1:5" ht="14.25" customHeight="1">
      <c r="A818" s="292"/>
      <c r="B818" s="292"/>
      <c r="C818" s="326"/>
      <c r="D818" s="292"/>
      <c r="E818" s="292"/>
    </row>
    <row r="819" spans="1:5" ht="14.25" customHeight="1">
      <c r="A819" s="292"/>
      <c r="B819" s="292"/>
      <c r="C819" s="326"/>
      <c r="D819" s="292"/>
      <c r="E819" s="292"/>
    </row>
    <row r="820" spans="1:5" ht="14.25" customHeight="1">
      <c r="A820" s="292"/>
      <c r="B820" s="292"/>
      <c r="C820" s="326"/>
      <c r="D820" s="292"/>
      <c r="E820" s="292"/>
    </row>
    <row r="821" spans="1:5" ht="14.25" customHeight="1">
      <c r="A821" s="292"/>
      <c r="B821" s="292"/>
      <c r="C821" s="326"/>
      <c r="D821" s="292"/>
      <c r="E821" s="292"/>
    </row>
    <row r="822" spans="1:5" ht="14.25" customHeight="1">
      <c r="A822" s="292"/>
      <c r="B822" s="292"/>
      <c r="C822" s="326"/>
      <c r="D822" s="292"/>
      <c r="E822" s="292"/>
    </row>
    <row r="823" spans="1:5" ht="14.25" customHeight="1">
      <c r="A823" s="292"/>
      <c r="B823" s="292"/>
      <c r="C823" s="326"/>
      <c r="D823" s="292"/>
      <c r="E823" s="292"/>
    </row>
    <row r="824" spans="1:5" ht="14.25" customHeight="1">
      <c r="A824" s="292"/>
      <c r="B824" s="292"/>
      <c r="C824" s="326"/>
      <c r="D824" s="292"/>
      <c r="E824" s="292"/>
    </row>
    <row r="825" spans="1:5" ht="14.25" customHeight="1">
      <c r="A825" s="292"/>
      <c r="B825" s="292"/>
      <c r="C825" s="326"/>
      <c r="D825" s="292"/>
      <c r="E825" s="292"/>
    </row>
    <row r="826" spans="1:5" ht="14.25" customHeight="1">
      <c r="A826" s="292"/>
      <c r="B826" s="292"/>
      <c r="C826" s="326"/>
      <c r="D826" s="292"/>
      <c r="E826" s="292"/>
    </row>
    <row r="827" spans="1:5" ht="14.25" customHeight="1">
      <c r="A827" s="292"/>
      <c r="B827" s="292"/>
      <c r="C827" s="326"/>
      <c r="D827" s="292"/>
      <c r="E827" s="292"/>
    </row>
    <row r="828" spans="1:5" ht="14.25" customHeight="1">
      <c r="A828" s="292"/>
      <c r="B828" s="292"/>
      <c r="C828" s="326"/>
      <c r="D828" s="292"/>
      <c r="E828" s="292"/>
    </row>
    <row r="829" spans="1:5" ht="14.25" customHeight="1">
      <c r="A829" s="292"/>
      <c r="B829" s="292"/>
      <c r="C829" s="326"/>
      <c r="D829" s="292"/>
      <c r="E829" s="292"/>
    </row>
    <row r="830" spans="1:5" ht="14.25" customHeight="1">
      <c r="A830" s="292"/>
      <c r="B830" s="292"/>
      <c r="C830" s="326"/>
      <c r="D830" s="292"/>
      <c r="E830" s="292"/>
    </row>
    <row r="831" spans="1:5" ht="14.25" customHeight="1">
      <c r="A831" s="292"/>
      <c r="B831" s="292"/>
      <c r="C831" s="326"/>
      <c r="D831" s="292"/>
      <c r="E831" s="292"/>
    </row>
    <row r="832" spans="1:5" ht="14.25" customHeight="1">
      <c r="A832" s="292"/>
      <c r="B832" s="292"/>
      <c r="C832" s="326"/>
      <c r="D832" s="292"/>
      <c r="E832" s="292"/>
    </row>
    <row r="833" spans="1:5" ht="14.25" customHeight="1">
      <c r="A833" s="292"/>
      <c r="B833" s="292"/>
      <c r="C833" s="326"/>
      <c r="D833" s="292"/>
      <c r="E833" s="292"/>
    </row>
    <row r="834" spans="1:5" ht="14.25" customHeight="1">
      <c r="A834" s="292"/>
      <c r="B834" s="292"/>
      <c r="C834" s="326"/>
      <c r="D834" s="292"/>
      <c r="E834" s="292"/>
    </row>
    <row r="835" spans="1:5" ht="14.25" customHeight="1">
      <c r="A835" s="292"/>
      <c r="B835" s="292"/>
      <c r="C835" s="326"/>
      <c r="D835" s="292"/>
      <c r="E835" s="292"/>
    </row>
    <row r="836" spans="1:5" ht="14.25" customHeight="1">
      <c r="A836" s="292"/>
      <c r="B836" s="292"/>
      <c r="C836" s="326"/>
      <c r="D836" s="292"/>
      <c r="E836" s="292"/>
    </row>
    <row r="837" spans="1:5" ht="14.25" customHeight="1">
      <c r="A837" s="292"/>
      <c r="B837" s="292"/>
      <c r="C837" s="326"/>
      <c r="D837" s="292"/>
      <c r="E837" s="292"/>
    </row>
    <row r="838" spans="1:5" ht="14.25" customHeight="1">
      <c r="A838" s="292"/>
      <c r="B838" s="292"/>
      <c r="C838" s="326"/>
      <c r="D838" s="292"/>
      <c r="E838" s="292"/>
    </row>
    <row r="839" spans="1:5" ht="14.25" customHeight="1">
      <c r="A839" s="292"/>
      <c r="B839" s="292"/>
      <c r="C839" s="326"/>
      <c r="D839" s="292"/>
      <c r="E839" s="292"/>
    </row>
    <row r="840" spans="1:5" ht="14.25" customHeight="1">
      <c r="A840" s="292"/>
      <c r="B840" s="292"/>
      <c r="C840" s="326"/>
      <c r="D840" s="292"/>
      <c r="E840" s="292"/>
    </row>
    <row r="841" spans="1:5" ht="14.25" customHeight="1">
      <c r="A841" s="292"/>
      <c r="B841" s="292"/>
      <c r="C841" s="326"/>
      <c r="D841" s="292"/>
      <c r="E841" s="292"/>
    </row>
    <row r="842" spans="1:5" ht="14.25" customHeight="1">
      <c r="A842" s="292"/>
      <c r="B842" s="292"/>
      <c r="C842" s="326"/>
      <c r="D842" s="292"/>
      <c r="E842" s="292"/>
    </row>
    <row r="843" spans="1:5" ht="14.25" customHeight="1">
      <c r="A843" s="292"/>
      <c r="B843" s="292"/>
      <c r="C843" s="326"/>
      <c r="D843" s="292"/>
      <c r="E843" s="292"/>
    </row>
    <row r="844" spans="1:5" ht="14.25" customHeight="1">
      <c r="A844" s="292"/>
      <c r="B844" s="292"/>
      <c r="C844" s="326"/>
      <c r="D844" s="292"/>
      <c r="E844" s="292"/>
    </row>
    <row r="845" spans="1:5" ht="14.25" customHeight="1">
      <c r="A845" s="292"/>
      <c r="B845" s="292"/>
      <c r="C845" s="326"/>
      <c r="D845" s="292"/>
      <c r="E845" s="292"/>
    </row>
    <row r="846" spans="1:5" ht="14.25" customHeight="1">
      <c r="A846" s="292"/>
      <c r="B846" s="292"/>
      <c r="C846" s="326"/>
      <c r="D846" s="292"/>
      <c r="E846" s="292"/>
    </row>
    <row r="847" spans="1:5" ht="14.25" customHeight="1">
      <c r="A847" s="292"/>
      <c r="B847" s="292"/>
      <c r="C847" s="326"/>
      <c r="D847" s="292"/>
      <c r="E847" s="292"/>
    </row>
    <row r="848" spans="1:5" ht="14.25" customHeight="1">
      <c r="A848" s="292"/>
      <c r="B848" s="292"/>
      <c r="C848" s="326"/>
      <c r="D848" s="292"/>
      <c r="E848" s="292"/>
    </row>
    <row r="849" spans="1:5" ht="14.25" customHeight="1">
      <c r="A849" s="292"/>
      <c r="B849" s="292"/>
      <c r="C849" s="326"/>
      <c r="D849" s="292"/>
      <c r="E849" s="292"/>
    </row>
    <row r="850" spans="1:5" ht="14.25" customHeight="1">
      <c r="A850" s="292"/>
      <c r="B850" s="292"/>
      <c r="C850" s="326"/>
      <c r="D850" s="292"/>
      <c r="E850" s="292"/>
    </row>
    <row r="851" spans="1:5" ht="14.25" customHeight="1">
      <c r="A851" s="292"/>
      <c r="B851" s="292"/>
      <c r="C851" s="326"/>
      <c r="D851" s="292"/>
      <c r="E851" s="292"/>
    </row>
    <row r="852" spans="1:5" ht="14.25" customHeight="1">
      <c r="A852" s="292"/>
      <c r="B852" s="292"/>
      <c r="C852" s="326"/>
      <c r="D852" s="292"/>
      <c r="E852" s="292"/>
    </row>
    <row r="853" spans="1:5" ht="14.25" customHeight="1">
      <c r="A853" s="292"/>
      <c r="B853" s="292"/>
      <c r="C853" s="326"/>
      <c r="D853" s="292"/>
      <c r="E853" s="292"/>
    </row>
    <row r="854" spans="1:5" ht="14.25" customHeight="1">
      <c r="A854" s="292"/>
      <c r="B854" s="292"/>
      <c r="C854" s="326"/>
      <c r="D854" s="292"/>
      <c r="E854" s="292"/>
    </row>
    <row r="855" spans="1:5" ht="14.25" customHeight="1">
      <c r="A855" s="292"/>
      <c r="B855" s="292"/>
      <c r="C855" s="326"/>
      <c r="D855" s="292"/>
      <c r="E855" s="292"/>
    </row>
    <row r="856" spans="1:5" ht="14.25" customHeight="1">
      <c r="A856" s="292"/>
      <c r="B856" s="292"/>
      <c r="C856" s="326"/>
      <c r="D856" s="292"/>
      <c r="E856" s="292"/>
    </row>
    <row r="857" spans="1:5" ht="14.25" customHeight="1">
      <c r="A857" s="292"/>
      <c r="B857" s="292"/>
      <c r="C857" s="326"/>
      <c r="D857" s="292"/>
      <c r="E857" s="292"/>
    </row>
    <row r="858" spans="1:5" ht="14.25" customHeight="1">
      <c r="A858" s="292"/>
      <c r="B858" s="292"/>
      <c r="C858" s="326"/>
      <c r="D858" s="292"/>
      <c r="E858" s="292"/>
    </row>
    <row r="859" spans="1:5" ht="14.25" customHeight="1">
      <c r="A859" s="292"/>
      <c r="B859" s="292"/>
      <c r="C859" s="326"/>
      <c r="D859" s="292"/>
      <c r="E859" s="292"/>
    </row>
    <row r="860" spans="1:5" ht="14.25" customHeight="1">
      <c r="A860" s="292"/>
      <c r="B860" s="292"/>
      <c r="C860" s="326"/>
      <c r="D860" s="292"/>
      <c r="E860" s="292"/>
    </row>
    <row r="861" spans="1:5" ht="14.25" customHeight="1">
      <c r="A861" s="292"/>
      <c r="B861" s="292"/>
      <c r="C861" s="326"/>
      <c r="D861" s="292"/>
      <c r="E861" s="292"/>
    </row>
    <row r="862" spans="1:5" ht="14.25" customHeight="1">
      <c r="A862" s="292"/>
      <c r="B862" s="292"/>
      <c r="C862" s="326"/>
      <c r="D862" s="292"/>
      <c r="E862" s="292"/>
    </row>
    <row r="863" spans="1:5" ht="14.25" customHeight="1">
      <c r="A863" s="292"/>
      <c r="B863" s="292"/>
      <c r="C863" s="326"/>
      <c r="D863" s="292"/>
      <c r="E863" s="292"/>
    </row>
    <row r="864" spans="1:5" ht="14.25" customHeight="1">
      <c r="A864" s="292"/>
      <c r="B864" s="292"/>
      <c r="C864" s="326"/>
      <c r="D864" s="292"/>
      <c r="E864" s="292"/>
    </row>
    <row r="865" spans="1:5" ht="14.25" customHeight="1">
      <c r="A865" s="292"/>
      <c r="B865" s="292"/>
      <c r="C865" s="326"/>
      <c r="D865" s="292"/>
      <c r="E865" s="292"/>
    </row>
    <row r="866" spans="1:5" ht="14.25" customHeight="1">
      <c r="A866" s="292"/>
      <c r="B866" s="292"/>
      <c r="C866" s="326"/>
      <c r="D866" s="292"/>
      <c r="E866" s="292"/>
    </row>
    <row r="867" spans="1:5" ht="14.25" customHeight="1">
      <c r="A867" s="292"/>
      <c r="B867" s="292"/>
      <c r="C867" s="326"/>
      <c r="D867" s="292"/>
      <c r="E867" s="292"/>
    </row>
    <row r="868" spans="1:5" ht="14.25" customHeight="1">
      <c r="A868" s="292"/>
      <c r="B868" s="292"/>
      <c r="C868" s="326"/>
      <c r="D868" s="292"/>
      <c r="E868" s="292"/>
    </row>
    <row r="869" spans="1:5" ht="14.25" customHeight="1">
      <c r="A869" s="292"/>
      <c r="B869" s="292"/>
      <c r="C869" s="326"/>
      <c r="D869" s="292"/>
      <c r="E869" s="292"/>
    </row>
    <row r="870" spans="1:5" ht="14.25" customHeight="1">
      <c r="A870" s="292"/>
      <c r="B870" s="292"/>
      <c r="C870" s="326"/>
      <c r="D870" s="292"/>
      <c r="E870" s="292"/>
    </row>
    <row r="871" spans="1:5" ht="14.25" customHeight="1">
      <c r="A871" s="292"/>
      <c r="B871" s="292"/>
      <c r="C871" s="326"/>
      <c r="D871" s="292"/>
      <c r="E871" s="292"/>
    </row>
    <row r="872" spans="1:5" ht="14.25" customHeight="1">
      <c r="A872" s="292"/>
      <c r="B872" s="292"/>
      <c r="C872" s="326"/>
      <c r="D872" s="292"/>
      <c r="E872" s="292"/>
    </row>
    <row r="873" spans="1:5" ht="14.25" customHeight="1">
      <c r="A873" s="292"/>
      <c r="B873" s="292"/>
      <c r="C873" s="326"/>
      <c r="D873" s="292"/>
      <c r="E873" s="292"/>
    </row>
    <row r="874" spans="1:5" ht="14.25" customHeight="1">
      <c r="A874" s="292"/>
      <c r="B874" s="292"/>
      <c r="C874" s="326"/>
      <c r="D874" s="292"/>
      <c r="E874" s="292"/>
    </row>
    <row r="875" spans="1:5" ht="14.25" customHeight="1">
      <c r="A875" s="292"/>
      <c r="B875" s="292"/>
      <c r="C875" s="326"/>
      <c r="D875" s="292"/>
      <c r="E875" s="292"/>
    </row>
    <row r="876" spans="1:5" ht="14.25" customHeight="1">
      <c r="A876" s="292"/>
      <c r="B876" s="292"/>
      <c r="C876" s="326"/>
      <c r="D876" s="292"/>
      <c r="E876" s="292"/>
    </row>
    <row r="877" spans="1:5" ht="14.25" customHeight="1">
      <c r="A877" s="292"/>
      <c r="B877" s="292"/>
      <c r="C877" s="326"/>
      <c r="D877" s="292"/>
      <c r="E877" s="292"/>
    </row>
    <row r="878" spans="1:5" ht="14.25" customHeight="1">
      <c r="A878" s="292"/>
      <c r="B878" s="292"/>
      <c r="C878" s="326"/>
      <c r="D878" s="292"/>
      <c r="E878" s="292"/>
    </row>
    <row r="879" spans="1:5" ht="14.25" customHeight="1">
      <c r="A879" s="292"/>
      <c r="B879" s="292"/>
      <c r="C879" s="326"/>
      <c r="D879" s="292"/>
      <c r="E879" s="292"/>
    </row>
    <row r="880" spans="1:5" ht="14.25" customHeight="1">
      <c r="A880" s="292"/>
      <c r="B880" s="292"/>
      <c r="C880" s="326"/>
      <c r="D880" s="292"/>
      <c r="E880" s="292"/>
    </row>
    <row r="881" spans="1:5" ht="14.25" customHeight="1">
      <c r="A881" s="292"/>
      <c r="B881" s="292"/>
      <c r="C881" s="326"/>
      <c r="D881" s="292"/>
      <c r="E881" s="292"/>
    </row>
    <row r="882" spans="1:5" ht="14.25" customHeight="1">
      <c r="A882" s="292"/>
      <c r="B882" s="292"/>
      <c r="C882" s="326"/>
      <c r="D882" s="292"/>
      <c r="E882" s="292"/>
    </row>
    <row r="883" spans="1:5" ht="14.25" customHeight="1">
      <c r="A883" s="292"/>
      <c r="B883" s="292"/>
      <c r="C883" s="326"/>
      <c r="D883" s="292"/>
      <c r="E883" s="292"/>
    </row>
    <row r="884" spans="1:5" ht="14.25" customHeight="1">
      <c r="A884" s="292"/>
      <c r="B884" s="292"/>
      <c r="C884" s="326"/>
      <c r="D884" s="292"/>
      <c r="E884" s="292"/>
    </row>
    <row r="885" spans="1:5" ht="14.25" customHeight="1">
      <c r="A885" s="292"/>
      <c r="B885" s="292"/>
      <c r="C885" s="326"/>
      <c r="D885" s="292"/>
      <c r="E885" s="292"/>
    </row>
    <row r="886" spans="1:5" ht="14.25" customHeight="1">
      <c r="A886" s="292"/>
      <c r="B886" s="292"/>
      <c r="C886" s="326"/>
      <c r="D886" s="292"/>
      <c r="E886" s="292"/>
    </row>
    <row r="887" spans="1:5" ht="14.25" customHeight="1">
      <c r="A887" s="292"/>
      <c r="B887" s="292"/>
      <c r="C887" s="326"/>
      <c r="D887" s="292"/>
      <c r="E887" s="292"/>
    </row>
    <row r="888" spans="1:5" ht="14.25" customHeight="1">
      <c r="A888" s="292"/>
      <c r="B888" s="292"/>
      <c r="C888" s="326"/>
      <c r="D888" s="292"/>
      <c r="E888" s="292"/>
    </row>
    <row r="889" spans="1:5" ht="14.25" customHeight="1">
      <c r="A889" s="292"/>
      <c r="B889" s="292"/>
      <c r="C889" s="326"/>
      <c r="D889" s="292"/>
      <c r="E889" s="292"/>
    </row>
    <row r="890" spans="1:5" ht="14.25" customHeight="1">
      <c r="A890" s="292"/>
      <c r="B890" s="292"/>
      <c r="C890" s="326"/>
      <c r="D890" s="292"/>
      <c r="E890" s="292"/>
    </row>
    <row r="891" spans="1:5" ht="14.25" customHeight="1">
      <c r="A891" s="292"/>
      <c r="B891" s="292"/>
      <c r="C891" s="326"/>
      <c r="D891" s="292"/>
      <c r="E891" s="292"/>
    </row>
    <row r="892" spans="1:5" ht="14.25" customHeight="1">
      <c r="A892" s="292"/>
      <c r="B892" s="292"/>
      <c r="C892" s="326"/>
      <c r="D892" s="292"/>
      <c r="E892" s="292"/>
    </row>
    <row r="893" spans="1:5" ht="14.25" customHeight="1">
      <c r="A893" s="292"/>
      <c r="B893" s="292"/>
      <c r="C893" s="326"/>
      <c r="D893" s="292"/>
      <c r="E893" s="292"/>
    </row>
    <row r="894" spans="1:5" ht="14.25" customHeight="1">
      <c r="A894" s="292"/>
      <c r="B894" s="292"/>
      <c r="C894" s="326"/>
      <c r="D894" s="292"/>
      <c r="E894" s="292"/>
    </row>
    <row r="895" spans="1:5" ht="14.25" customHeight="1">
      <c r="A895" s="292"/>
      <c r="B895" s="292"/>
      <c r="C895" s="326"/>
      <c r="D895" s="292"/>
      <c r="E895" s="292"/>
    </row>
    <row r="896" spans="1:5" ht="14.25" customHeight="1">
      <c r="A896" s="292"/>
      <c r="B896" s="292"/>
      <c r="C896" s="326"/>
      <c r="D896" s="292"/>
      <c r="E896" s="292"/>
    </row>
    <row r="897" spans="1:5" ht="14.25" customHeight="1">
      <c r="A897" s="292"/>
      <c r="B897" s="292"/>
      <c r="C897" s="326"/>
      <c r="D897" s="292"/>
      <c r="E897" s="292"/>
    </row>
    <row r="898" spans="1:5" ht="14.25" customHeight="1">
      <c r="A898" s="292"/>
      <c r="B898" s="292"/>
      <c r="C898" s="326"/>
      <c r="D898" s="292"/>
      <c r="E898" s="292"/>
    </row>
    <row r="899" spans="1:5" ht="14.25" customHeight="1">
      <c r="A899" s="292"/>
      <c r="B899" s="292"/>
      <c r="C899" s="326"/>
      <c r="D899" s="292"/>
      <c r="E899" s="292"/>
    </row>
    <row r="900" spans="1:5" ht="14.25" customHeight="1">
      <c r="A900" s="292"/>
      <c r="B900" s="292"/>
      <c r="C900" s="326"/>
      <c r="D900" s="292"/>
      <c r="E900" s="292"/>
    </row>
    <row r="901" spans="1:5" ht="14.25" customHeight="1">
      <c r="A901" s="292"/>
      <c r="B901" s="292"/>
      <c r="C901" s="326"/>
      <c r="D901" s="292"/>
      <c r="E901" s="292"/>
    </row>
    <row r="902" spans="1:5" ht="14.25" customHeight="1">
      <c r="A902" s="292"/>
      <c r="B902" s="292"/>
      <c r="C902" s="326"/>
      <c r="D902" s="292"/>
      <c r="E902" s="292"/>
    </row>
    <row r="903" spans="1:5" ht="14.25" customHeight="1">
      <c r="A903" s="292"/>
      <c r="B903" s="292"/>
      <c r="C903" s="326"/>
      <c r="D903" s="292"/>
      <c r="E903" s="292"/>
    </row>
    <row r="904" spans="1:5" ht="14.25" customHeight="1">
      <c r="A904" s="292"/>
      <c r="B904" s="292"/>
      <c r="C904" s="326"/>
      <c r="D904" s="292"/>
      <c r="E904" s="292"/>
    </row>
    <row r="905" spans="1:5" ht="14.25" customHeight="1">
      <c r="A905" s="292"/>
      <c r="B905" s="292"/>
      <c r="C905" s="326"/>
      <c r="D905" s="292"/>
      <c r="E905" s="292"/>
    </row>
    <row r="906" spans="1:5" ht="14.25" customHeight="1">
      <c r="A906" s="292"/>
      <c r="B906" s="292"/>
      <c r="C906" s="326"/>
      <c r="D906" s="292"/>
      <c r="E906" s="292"/>
    </row>
    <row r="907" spans="1:5" ht="14.25" customHeight="1">
      <c r="A907" s="292"/>
      <c r="B907" s="292"/>
      <c r="C907" s="326"/>
      <c r="D907" s="292"/>
      <c r="E907" s="292"/>
    </row>
    <row r="908" spans="1:5" ht="14.25" customHeight="1">
      <c r="A908" s="292"/>
      <c r="B908" s="292"/>
      <c r="C908" s="326"/>
      <c r="D908" s="292"/>
      <c r="E908" s="292"/>
    </row>
    <row r="909" spans="1:5" ht="14.25" customHeight="1">
      <c r="A909" s="292"/>
      <c r="B909" s="292"/>
      <c r="C909" s="326"/>
      <c r="D909" s="292"/>
      <c r="E909" s="292"/>
    </row>
    <row r="910" spans="1:5" ht="14.25" customHeight="1">
      <c r="A910" s="292"/>
      <c r="B910" s="292"/>
      <c r="C910" s="326"/>
      <c r="D910" s="292"/>
      <c r="E910" s="292"/>
    </row>
    <row r="911" spans="1:5" ht="14.25" customHeight="1">
      <c r="A911" s="292"/>
      <c r="B911" s="292"/>
      <c r="C911" s="326"/>
      <c r="D911" s="292"/>
      <c r="E911" s="292"/>
    </row>
    <row r="912" spans="1:5" ht="14.25" customHeight="1">
      <c r="A912" s="292"/>
      <c r="B912" s="292"/>
      <c r="C912" s="326"/>
      <c r="D912" s="292"/>
      <c r="E912" s="292"/>
    </row>
    <row r="913" spans="1:5" ht="14.25" customHeight="1">
      <c r="A913" s="292"/>
      <c r="B913" s="292"/>
      <c r="C913" s="326"/>
      <c r="D913" s="292"/>
      <c r="E913" s="292"/>
    </row>
    <row r="914" spans="1:5" ht="14.25" customHeight="1">
      <c r="A914" s="292"/>
      <c r="B914" s="292"/>
      <c r="C914" s="326"/>
      <c r="D914" s="292"/>
      <c r="E914" s="292"/>
    </row>
    <row r="915" spans="1:5" ht="14.25" customHeight="1">
      <c r="A915" s="292"/>
      <c r="B915" s="292"/>
      <c r="C915" s="326"/>
      <c r="D915" s="292"/>
      <c r="E915" s="292"/>
    </row>
    <row r="916" spans="1:5" ht="14.25" customHeight="1">
      <c r="A916" s="292"/>
      <c r="B916" s="292"/>
      <c r="C916" s="326"/>
      <c r="D916" s="292"/>
      <c r="E916" s="292"/>
    </row>
    <row r="917" spans="1:5" ht="14.25" customHeight="1">
      <c r="A917" s="292"/>
      <c r="B917" s="292"/>
      <c r="C917" s="326"/>
      <c r="D917" s="292"/>
      <c r="E917" s="292"/>
    </row>
    <row r="918" spans="1:5" ht="14.25" customHeight="1">
      <c r="A918" s="292"/>
      <c r="B918" s="292"/>
      <c r="C918" s="326"/>
      <c r="D918" s="292"/>
      <c r="E918" s="292"/>
    </row>
    <row r="919" spans="1:5" ht="14.25" customHeight="1">
      <c r="A919" s="292"/>
      <c r="B919" s="292"/>
      <c r="C919" s="326"/>
      <c r="D919" s="292"/>
      <c r="E919" s="292"/>
    </row>
    <row r="920" spans="1:5" ht="14.25" customHeight="1">
      <c r="A920" s="292"/>
      <c r="B920" s="292"/>
      <c r="C920" s="326"/>
      <c r="D920" s="292"/>
      <c r="E920" s="292"/>
    </row>
    <row r="921" spans="1:5" ht="14.25" customHeight="1">
      <c r="A921" s="292"/>
      <c r="B921" s="292"/>
      <c r="C921" s="326"/>
      <c r="D921" s="292"/>
      <c r="E921" s="292"/>
    </row>
    <row r="922" spans="1:5" ht="14.25" customHeight="1">
      <c r="A922" s="292"/>
      <c r="B922" s="292"/>
      <c r="C922" s="326"/>
      <c r="D922" s="292"/>
      <c r="E922" s="292"/>
    </row>
    <row r="923" spans="1:5" ht="14.25" customHeight="1">
      <c r="A923" s="292"/>
      <c r="B923" s="292"/>
      <c r="C923" s="326"/>
      <c r="D923" s="292"/>
      <c r="E923" s="292"/>
    </row>
    <row r="924" spans="1:5" ht="14.25" customHeight="1">
      <c r="A924" s="292"/>
      <c r="B924" s="292"/>
      <c r="C924" s="326"/>
      <c r="D924" s="292"/>
      <c r="E924" s="292"/>
    </row>
    <row r="925" spans="1:5" ht="14.25" customHeight="1">
      <c r="A925" s="292"/>
      <c r="B925" s="292"/>
      <c r="C925" s="326"/>
      <c r="D925" s="292"/>
      <c r="E925" s="292"/>
    </row>
    <row r="926" spans="1:5" ht="14.25" customHeight="1">
      <c r="A926" s="292"/>
      <c r="B926" s="292"/>
      <c r="C926" s="326"/>
      <c r="D926" s="292"/>
      <c r="E926" s="292"/>
    </row>
    <row r="927" spans="1:5" ht="14.25" customHeight="1">
      <c r="A927" s="292"/>
      <c r="B927" s="292"/>
      <c r="C927" s="326"/>
      <c r="D927" s="292"/>
      <c r="E927" s="292"/>
    </row>
    <row r="928" spans="1:5" ht="14.25" customHeight="1">
      <c r="A928" s="292"/>
      <c r="B928" s="292"/>
      <c r="C928" s="326"/>
      <c r="D928" s="292"/>
      <c r="E928" s="292"/>
    </row>
    <row r="929" spans="1:5" ht="14.25" customHeight="1">
      <c r="A929" s="292"/>
      <c r="B929" s="292"/>
      <c r="C929" s="326"/>
      <c r="D929" s="292"/>
      <c r="E929" s="292"/>
    </row>
    <row r="930" spans="1:5" ht="14.25" customHeight="1">
      <c r="A930" s="292"/>
      <c r="B930" s="292"/>
      <c r="C930" s="326"/>
      <c r="D930" s="292"/>
      <c r="E930" s="292"/>
    </row>
    <row r="931" spans="1:5" ht="14.25" customHeight="1">
      <c r="A931" s="292"/>
      <c r="B931" s="292"/>
      <c r="C931" s="326"/>
      <c r="D931" s="292"/>
      <c r="E931" s="292"/>
    </row>
    <row r="932" spans="1:5" ht="14.25" customHeight="1">
      <c r="A932" s="292"/>
      <c r="B932" s="292"/>
      <c r="C932" s="326"/>
      <c r="D932" s="292"/>
      <c r="E932" s="292"/>
    </row>
    <row r="933" spans="1:5" ht="14.25" customHeight="1">
      <c r="A933" s="292"/>
      <c r="B933" s="292"/>
      <c r="C933" s="326"/>
      <c r="D933" s="292"/>
      <c r="E933" s="292"/>
    </row>
    <row r="934" spans="1:5" ht="14.25" customHeight="1">
      <c r="A934" s="292"/>
      <c r="B934" s="292"/>
      <c r="C934" s="326"/>
      <c r="D934" s="292"/>
      <c r="E934" s="292"/>
    </row>
    <row r="935" spans="1:5" ht="14.25" customHeight="1">
      <c r="A935" s="292"/>
      <c r="B935" s="292"/>
      <c r="C935" s="326"/>
      <c r="D935" s="292"/>
      <c r="E935" s="292"/>
    </row>
    <row r="936" spans="1:5" ht="14.25" customHeight="1">
      <c r="A936" s="292"/>
      <c r="B936" s="292"/>
      <c r="C936" s="326"/>
      <c r="D936" s="292"/>
      <c r="E936" s="292"/>
    </row>
    <row r="937" spans="1:5" ht="14.25" customHeight="1">
      <c r="A937" s="292"/>
      <c r="B937" s="292"/>
      <c r="C937" s="326"/>
      <c r="D937" s="292"/>
      <c r="E937" s="292"/>
    </row>
    <row r="938" spans="1:5" ht="14.25" customHeight="1">
      <c r="A938" s="292"/>
      <c r="B938" s="292"/>
      <c r="C938" s="326"/>
      <c r="D938" s="292"/>
      <c r="E938" s="292"/>
    </row>
    <row r="939" spans="1:5" ht="14.25" customHeight="1">
      <c r="A939" s="292"/>
      <c r="B939" s="292"/>
      <c r="C939" s="326"/>
      <c r="D939" s="292"/>
      <c r="E939" s="292"/>
    </row>
    <row r="940" spans="1:5" ht="14.25" customHeight="1">
      <c r="A940" s="292"/>
      <c r="B940" s="292"/>
      <c r="C940" s="326"/>
      <c r="D940" s="292"/>
      <c r="E940" s="292"/>
    </row>
    <row r="941" spans="1:5" ht="14.25" customHeight="1">
      <c r="A941" s="292"/>
      <c r="B941" s="292"/>
      <c r="C941" s="326"/>
      <c r="D941" s="292"/>
      <c r="E941" s="292"/>
    </row>
    <row r="942" spans="1:5" ht="14.25" customHeight="1">
      <c r="A942" s="292"/>
      <c r="B942" s="292"/>
      <c r="C942" s="326"/>
      <c r="D942" s="292"/>
      <c r="E942" s="292"/>
    </row>
    <row r="943" spans="1:5" ht="14.25" customHeight="1">
      <c r="A943" s="292"/>
      <c r="B943" s="292"/>
      <c r="C943" s="326"/>
      <c r="D943" s="292"/>
      <c r="E943" s="292"/>
    </row>
    <row r="944" spans="1:5" ht="14.25" customHeight="1">
      <c r="A944" s="292"/>
      <c r="B944" s="292"/>
      <c r="C944" s="326"/>
      <c r="D944" s="292"/>
      <c r="E944" s="292"/>
    </row>
    <row r="945" spans="1:5" ht="14.25" customHeight="1">
      <c r="A945" s="292"/>
      <c r="B945" s="292"/>
      <c r="C945" s="326"/>
      <c r="D945" s="292"/>
      <c r="E945" s="292"/>
    </row>
    <row r="946" spans="1:5" ht="14.25" customHeight="1">
      <c r="A946" s="292"/>
      <c r="B946" s="292"/>
      <c r="C946" s="326"/>
      <c r="D946" s="292"/>
      <c r="E946" s="292"/>
    </row>
    <row r="947" spans="1:5" ht="14.25" customHeight="1">
      <c r="A947" s="292"/>
      <c r="B947" s="292"/>
      <c r="C947" s="326"/>
      <c r="D947" s="292"/>
      <c r="E947" s="292"/>
    </row>
    <row r="948" spans="1:5" ht="14.25" customHeight="1">
      <c r="A948" s="292"/>
      <c r="B948" s="292"/>
      <c r="C948" s="326"/>
      <c r="D948" s="292"/>
      <c r="E948" s="292"/>
    </row>
    <row r="949" spans="1:5" ht="14.25" customHeight="1">
      <c r="A949" s="292"/>
      <c r="B949" s="292"/>
      <c r="C949" s="326"/>
      <c r="D949" s="292"/>
      <c r="E949" s="292"/>
    </row>
    <row r="950" spans="1:5" ht="14.25" customHeight="1">
      <c r="A950" s="292"/>
      <c r="B950" s="292"/>
      <c r="C950" s="326"/>
      <c r="D950" s="292"/>
      <c r="E950" s="292"/>
    </row>
    <row r="951" spans="1:5" ht="14.25" customHeight="1">
      <c r="A951" s="292"/>
      <c r="B951" s="292"/>
      <c r="C951" s="326"/>
      <c r="D951" s="292"/>
      <c r="E951" s="292"/>
    </row>
    <row r="952" spans="1:5" ht="14.25" customHeight="1">
      <c r="A952" s="292"/>
      <c r="B952" s="292"/>
      <c r="C952" s="326"/>
      <c r="D952" s="292"/>
      <c r="E952" s="292"/>
    </row>
    <row r="953" spans="1:5" ht="14.25" customHeight="1">
      <c r="A953" s="292"/>
      <c r="B953" s="292"/>
      <c r="C953" s="326"/>
      <c r="D953" s="292"/>
      <c r="E953" s="292"/>
    </row>
    <row r="954" spans="1:5" ht="14.25" customHeight="1">
      <c r="A954" s="292"/>
      <c r="B954" s="292"/>
      <c r="C954" s="326"/>
      <c r="D954" s="292"/>
      <c r="E954" s="292"/>
    </row>
    <row r="955" spans="1:5" ht="14.25" customHeight="1">
      <c r="A955" s="292"/>
      <c r="B955" s="292"/>
      <c r="C955" s="326"/>
      <c r="D955" s="292"/>
      <c r="E955" s="292"/>
    </row>
    <row r="956" spans="1:5" ht="14.25" customHeight="1">
      <c r="A956" s="292"/>
      <c r="B956" s="292"/>
      <c r="C956" s="326"/>
      <c r="D956" s="292"/>
      <c r="E956" s="292"/>
    </row>
    <row r="957" spans="1:5" ht="14.25" customHeight="1">
      <c r="A957" s="292"/>
      <c r="B957" s="292"/>
      <c r="C957" s="326"/>
      <c r="D957" s="292"/>
      <c r="E957" s="292"/>
    </row>
    <row r="958" spans="1:5" ht="14.25" customHeight="1">
      <c r="A958" s="292"/>
      <c r="B958" s="292"/>
      <c r="C958" s="326"/>
      <c r="D958" s="292"/>
      <c r="E958" s="292"/>
    </row>
    <row r="959" spans="1:5" ht="14.25" customHeight="1">
      <c r="A959" s="292"/>
      <c r="B959" s="292"/>
      <c r="C959" s="326"/>
      <c r="D959" s="292"/>
      <c r="E959" s="292"/>
    </row>
    <row r="960" spans="1:5" ht="14.25" customHeight="1">
      <c r="A960" s="292"/>
      <c r="B960" s="292"/>
      <c r="C960" s="326"/>
      <c r="D960" s="292"/>
      <c r="E960" s="292"/>
    </row>
    <row r="961" spans="1:5" ht="14.25" customHeight="1">
      <c r="A961" s="292"/>
      <c r="B961" s="292"/>
      <c r="C961" s="326"/>
      <c r="D961" s="292"/>
      <c r="E961" s="292"/>
    </row>
    <row r="962" spans="1:5" ht="14.25" customHeight="1">
      <c r="A962" s="292"/>
      <c r="B962" s="292"/>
      <c r="C962" s="326"/>
      <c r="D962" s="292"/>
      <c r="E962" s="292"/>
    </row>
    <row r="963" spans="1:5" ht="14.25" customHeight="1">
      <c r="A963" s="292"/>
      <c r="B963" s="292"/>
      <c r="C963" s="326"/>
      <c r="D963" s="292"/>
      <c r="E963" s="292"/>
    </row>
    <row r="964" spans="1:5" ht="14.25" customHeight="1">
      <c r="A964" s="292"/>
      <c r="B964" s="292"/>
      <c r="C964" s="326"/>
      <c r="D964" s="292"/>
      <c r="E964" s="292"/>
    </row>
    <row r="965" spans="1:5" ht="14.25" customHeight="1">
      <c r="A965" s="292"/>
      <c r="B965" s="292"/>
      <c r="C965" s="326"/>
      <c r="D965" s="292"/>
      <c r="E965" s="292"/>
    </row>
    <row r="966" spans="1:5" ht="14.25" customHeight="1">
      <c r="A966" s="292"/>
      <c r="B966" s="292"/>
      <c r="C966" s="326"/>
      <c r="D966" s="292"/>
      <c r="E966" s="292"/>
    </row>
    <row r="967" spans="1:5" ht="14.25" customHeight="1">
      <c r="A967" s="292"/>
      <c r="B967" s="292"/>
      <c r="C967" s="326"/>
      <c r="D967" s="292"/>
      <c r="E967" s="292"/>
    </row>
    <row r="968" spans="1:5" ht="14.25" customHeight="1">
      <c r="A968" s="292"/>
      <c r="B968" s="292"/>
      <c r="C968" s="326"/>
      <c r="D968" s="292"/>
      <c r="E968" s="292"/>
    </row>
    <row r="969" spans="1:5" ht="14.25" customHeight="1">
      <c r="A969" s="292"/>
      <c r="B969" s="292"/>
      <c r="C969" s="326"/>
      <c r="D969" s="292"/>
      <c r="E969" s="292"/>
    </row>
    <row r="970" spans="1:5" ht="14.25" customHeight="1">
      <c r="A970" s="292"/>
      <c r="B970" s="292"/>
      <c r="C970" s="326"/>
      <c r="D970" s="292"/>
      <c r="E970" s="292"/>
    </row>
    <row r="971" spans="1:5" ht="14.25" customHeight="1">
      <c r="A971" s="292"/>
      <c r="B971" s="292"/>
      <c r="C971" s="326"/>
      <c r="D971" s="292"/>
      <c r="E971" s="292"/>
    </row>
    <row r="972" spans="1:5" ht="14.25" customHeight="1">
      <c r="A972" s="292"/>
      <c r="B972" s="292"/>
      <c r="C972" s="326"/>
      <c r="D972" s="292"/>
      <c r="E972" s="292"/>
    </row>
    <row r="973" spans="1:5" ht="14.25" customHeight="1">
      <c r="A973" s="292"/>
      <c r="B973" s="292"/>
      <c r="C973" s="326"/>
      <c r="D973" s="292"/>
      <c r="E973" s="292"/>
    </row>
    <row r="974" spans="1:5" ht="14.25" customHeight="1">
      <c r="A974" s="292"/>
      <c r="B974" s="292"/>
      <c r="C974" s="326"/>
      <c r="D974" s="292"/>
      <c r="E974" s="292"/>
    </row>
    <row r="975" spans="1:5" ht="14.25" customHeight="1">
      <c r="A975" s="292"/>
      <c r="B975" s="292"/>
      <c r="C975" s="326"/>
      <c r="D975" s="292"/>
      <c r="E975" s="292"/>
    </row>
    <row r="976" spans="1:5" ht="14.25" customHeight="1">
      <c r="A976" s="292"/>
      <c r="B976" s="292"/>
      <c r="C976" s="326"/>
      <c r="D976" s="292"/>
      <c r="E976" s="292"/>
    </row>
    <row r="977" spans="1:5" ht="14.25" customHeight="1">
      <c r="A977" s="292"/>
      <c r="B977" s="292"/>
      <c r="C977" s="326"/>
      <c r="D977" s="292"/>
      <c r="E977" s="292"/>
    </row>
    <row r="978" spans="1:5" ht="14.25" customHeight="1">
      <c r="A978" s="292"/>
      <c r="B978" s="292"/>
      <c r="C978" s="326"/>
      <c r="D978" s="292"/>
      <c r="E978" s="292"/>
    </row>
    <row r="979" spans="1:5" ht="14.25" customHeight="1">
      <c r="A979" s="292"/>
      <c r="B979" s="292"/>
      <c r="C979" s="326"/>
      <c r="D979" s="292"/>
      <c r="E979" s="292"/>
    </row>
    <row r="980" spans="1:5" ht="14.25" customHeight="1">
      <c r="A980" s="292"/>
      <c r="B980" s="292"/>
      <c r="C980" s="326"/>
      <c r="D980" s="292"/>
      <c r="E980" s="292"/>
    </row>
    <row r="981" spans="1:5" ht="14.25" customHeight="1">
      <c r="A981" s="292"/>
      <c r="B981" s="292"/>
      <c r="C981" s="326"/>
      <c r="D981" s="292"/>
      <c r="E981" s="292"/>
    </row>
    <row r="982" spans="1:5" ht="14.25" customHeight="1">
      <c r="A982" s="292"/>
      <c r="B982" s="292"/>
      <c r="C982" s="326"/>
      <c r="D982" s="292"/>
      <c r="E982" s="292"/>
    </row>
    <row r="983" spans="1:5" ht="14.25" customHeight="1">
      <c r="A983" s="292"/>
      <c r="B983" s="292"/>
      <c r="C983" s="326"/>
      <c r="D983" s="292"/>
      <c r="E983" s="292"/>
    </row>
    <row r="984" spans="1:5" ht="14.25" customHeight="1">
      <c r="A984" s="292"/>
      <c r="B984" s="292"/>
      <c r="C984" s="326"/>
      <c r="D984" s="292"/>
      <c r="E984" s="292"/>
    </row>
    <row r="985" spans="1:5" ht="14.25" customHeight="1">
      <c r="A985" s="292"/>
      <c r="B985" s="292"/>
      <c r="C985" s="326"/>
      <c r="D985" s="292"/>
      <c r="E985" s="292"/>
    </row>
    <row r="986" spans="1:5" ht="14.25" customHeight="1">
      <c r="A986" s="292"/>
      <c r="B986" s="292"/>
      <c r="C986" s="326"/>
      <c r="D986" s="292"/>
      <c r="E986" s="292"/>
    </row>
    <row r="987" spans="1:5" ht="14.25" customHeight="1">
      <c r="A987" s="292"/>
      <c r="B987" s="292"/>
      <c r="C987" s="326"/>
      <c r="D987" s="292"/>
      <c r="E987" s="292"/>
    </row>
    <row r="988" spans="1:5" ht="14.25" customHeight="1">
      <c r="A988" s="292"/>
      <c r="B988" s="292"/>
      <c r="C988" s="326"/>
      <c r="D988" s="292"/>
      <c r="E988" s="292"/>
    </row>
    <row r="989" spans="1:5" ht="14.25" customHeight="1">
      <c r="A989" s="292"/>
      <c r="B989" s="292"/>
      <c r="C989" s="326"/>
      <c r="D989" s="292"/>
      <c r="E989" s="292"/>
    </row>
    <row r="990" spans="1:5" ht="14.25" customHeight="1">
      <c r="A990" s="292"/>
      <c r="B990" s="292"/>
      <c r="C990" s="326"/>
      <c r="D990" s="292"/>
      <c r="E990" s="292"/>
    </row>
    <row r="991" spans="1:5" ht="14.25" customHeight="1">
      <c r="A991" s="292"/>
      <c r="B991" s="292"/>
      <c r="C991" s="326"/>
      <c r="D991" s="292"/>
      <c r="E991" s="292"/>
    </row>
    <row r="992" spans="1:5" ht="14.25" customHeight="1">
      <c r="A992" s="292"/>
      <c r="B992" s="292"/>
      <c r="C992" s="326"/>
      <c r="D992" s="292"/>
      <c r="E992" s="292"/>
    </row>
    <row r="993" spans="1:5" ht="14.25" customHeight="1">
      <c r="A993" s="292"/>
      <c r="B993" s="292"/>
      <c r="C993" s="326"/>
      <c r="D993" s="292"/>
      <c r="E993" s="292"/>
    </row>
    <row r="994" spans="1:5" ht="14.25" customHeight="1">
      <c r="A994" s="292"/>
      <c r="B994" s="292"/>
      <c r="C994" s="326"/>
      <c r="D994" s="292"/>
      <c r="E994" s="292"/>
    </row>
    <row r="995" spans="1:5" ht="14.25" customHeight="1">
      <c r="A995" s="292"/>
      <c r="B995" s="292"/>
      <c r="C995" s="326"/>
      <c r="D995" s="292"/>
      <c r="E995" s="292"/>
    </row>
    <row r="996" spans="1:5" ht="14.25" customHeight="1">
      <c r="A996" s="292"/>
      <c r="B996" s="292"/>
      <c r="C996" s="326"/>
      <c r="D996" s="292"/>
      <c r="E996" s="292"/>
    </row>
    <row r="997" spans="1:5" ht="14.25" customHeight="1">
      <c r="A997" s="292"/>
      <c r="B997" s="292"/>
      <c r="C997" s="326"/>
      <c r="D997" s="292"/>
      <c r="E997" s="292"/>
    </row>
    <row r="998" spans="1:5" ht="14.25" customHeight="1">
      <c r="A998" s="292"/>
      <c r="B998" s="292"/>
      <c r="C998" s="326"/>
      <c r="D998" s="292"/>
      <c r="E998" s="292"/>
    </row>
    <row r="999" spans="1:5" ht="14.25" customHeight="1">
      <c r="A999" s="292"/>
      <c r="B999" s="292"/>
      <c r="C999" s="326"/>
      <c r="D999" s="292"/>
      <c r="E999" s="292"/>
    </row>
    <row r="1000" spans="1:5" ht="14.25" customHeight="1">
      <c r="A1000" s="292"/>
      <c r="B1000" s="292"/>
      <c r="C1000" s="326"/>
      <c r="D1000" s="292"/>
      <c r="E1000" s="292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49.140625" customWidth="1"/>
    <col min="2" max="2" width="34.42578125" customWidth="1"/>
    <col min="3" max="3" width="55.5703125" customWidth="1"/>
    <col min="4" max="4" width="34.42578125" customWidth="1"/>
    <col min="5" max="10" width="12.5703125" customWidth="1"/>
    <col min="11" max="26" width="12.140625" customWidth="1"/>
  </cols>
  <sheetData>
    <row r="1" spans="1:26" ht="18" customHeight="1">
      <c r="A1" s="467" t="s">
        <v>2</v>
      </c>
      <c r="B1" s="467" t="s">
        <v>6</v>
      </c>
      <c r="C1" s="467" t="s">
        <v>2071</v>
      </c>
      <c r="D1" s="468" t="s">
        <v>11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396"/>
      <c r="Y1" s="396"/>
      <c r="Z1" s="396"/>
    </row>
    <row r="2" spans="1:26" ht="28.5" customHeight="1">
      <c r="A2" s="469" t="s">
        <v>153</v>
      </c>
      <c r="B2" s="470" t="s">
        <v>141</v>
      </c>
      <c r="C2" s="471" t="s">
        <v>154</v>
      </c>
      <c r="D2" s="472">
        <v>6000</v>
      </c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</row>
    <row r="3" spans="1:26" ht="28.5" customHeight="1">
      <c r="A3" s="469" t="s">
        <v>157</v>
      </c>
      <c r="B3" s="473" t="s">
        <v>141</v>
      </c>
      <c r="C3" s="471" t="s">
        <v>158</v>
      </c>
      <c r="D3" s="472">
        <v>30000</v>
      </c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</row>
    <row r="4" spans="1:26" ht="28.5" customHeight="1">
      <c r="A4" s="469" t="s">
        <v>160</v>
      </c>
      <c r="B4" s="473" t="s">
        <v>141</v>
      </c>
      <c r="C4" s="471" t="s">
        <v>158</v>
      </c>
      <c r="D4" s="472">
        <v>30000</v>
      </c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</row>
    <row r="5" spans="1:26" ht="28.5" customHeight="1">
      <c r="A5" s="469" t="s">
        <v>75</v>
      </c>
      <c r="B5" s="473" t="s">
        <v>141</v>
      </c>
      <c r="C5" s="471" t="s">
        <v>158</v>
      </c>
      <c r="D5" s="472">
        <v>35000</v>
      </c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</row>
    <row r="6" spans="1:26" ht="28.5" customHeight="1">
      <c r="A6" s="469" t="s">
        <v>177</v>
      </c>
      <c r="B6" s="473" t="s">
        <v>167</v>
      </c>
      <c r="C6" s="471" t="s">
        <v>178</v>
      </c>
      <c r="D6" s="474">
        <v>7757.99</v>
      </c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</row>
    <row r="7" spans="1:26" ht="28.5" customHeight="1">
      <c r="A7" s="469" t="s">
        <v>177</v>
      </c>
      <c r="B7" s="473" t="s">
        <v>167</v>
      </c>
      <c r="C7" s="475" t="s">
        <v>194</v>
      </c>
      <c r="D7" s="474">
        <v>43925</v>
      </c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</row>
    <row r="8" spans="1:26" ht="28.5" customHeight="1">
      <c r="A8" s="469" t="s">
        <v>177</v>
      </c>
      <c r="B8" s="473" t="s">
        <v>167</v>
      </c>
      <c r="C8" s="475" t="s">
        <v>195</v>
      </c>
      <c r="D8" s="474">
        <v>6000</v>
      </c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spans="1:26" ht="28.5" customHeight="1">
      <c r="A9" s="476" t="s">
        <v>157</v>
      </c>
      <c r="B9" s="473" t="s">
        <v>167</v>
      </c>
      <c r="C9" s="475" t="s">
        <v>196</v>
      </c>
      <c r="D9" s="474">
        <v>2595</v>
      </c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6"/>
      <c r="U9" s="396"/>
      <c r="V9" s="396"/>
      <c r="W9" s="396"/>
      <c r="X9" s="396"/>
      <c r="Y9" s="396"/>
      <c r="Z9" s="396"/>
    </row>
    <row r="10" spans="1:26" ht="28.5" customHeight="1">
      <c r="A10" s="476" t="s">
        <v>160</v>
      </c>
      <c r="B10" s="473" t="s">
        <v>167</v>
      </c>
      <c r="C10" s="475" t="s">
        <v>196</v>
      </c>
      <c r="D10" s="474">
        <v>2626</v>
      </c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396"/>
      <c r="P10" s="396"/>
      <c r="Q10" s="396"/>
      <c r="R10" s="396"/>
      <c r="S10" s="396"/>
      <c r="T10" s="396"/>
      <c r="U10" s="396"/>
      <c r="V10" s="396"/>
      <c r="W10" s="396"/>
      <c r="X10" s="396"/>
      <c r="Y10" s="396"/>
      <c r="Z10" s="396"/>
    </row>
    <row r="11" spans="1:26" ht="28.5" customHeight="1">
      <c r="A11" s="476" t="s">
        <v>75</v>
      </c>
      <c r="B11" s="473" t="s">
        <v>167</v>
      </c>
      <c r="C11" s="475" t="s">
        <v>196</v>
      </c>
      <c r="D11" s="474">
        <v>2589</v>
      </c>
      <c r="E11" s="396"/>
      <c r="F11" s="396"/>
      <c r="G11" s="396"/>
      <c r="H11" s="396"/>
      <c r="I11" s="396"/>
      <c r="J11" s="396"/>
      <c r="K11" s="396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</row>
    <row r="12" spans="1:26" ht="28.5" customHeight="1">
      <c r="A12" s="469" t="s">
        <v>160</v>
      </c>
      <c r="B12" s="473" t="s">
        <v>222</v>
      </c>
      <c r="C12" s="471" t="s">
        <v>242</v>
      </c>
      <c r="D12" s="472">
        <v>5950</v>
      </c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</row>
    <row r="13" spans="1:26" ht="28.5" customHeight="1">
      <c r="A13" s="469" t="s">
        <v>75</v>
      </c>
      <c r="B13" s="473" t="s">
        <v>222</v>
      </c>
      <c r="C13" s="471" t="s">
        <v>242</v>
      </c>
      <c r="D13" s="472">
        <v>5950</v>
      </c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</row>
    <row r="14" spans="1:26" ht="28.5" customHeight="1">
      <c r="A14" s="469" t="s">
        <v>317</v>
      </c>
      <c r="B14" s="473" t="s">
        <v>271</v>
      </c>
      <c r="C14" s="477" t="s">
        <v>299</v>
      </c>
      <c r="D14" s="472">
        <v>4000</v>
      </c>
      <c r="E14" s="396"/>
      <c r="F14" s="396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  <c r="U14" s="396"/>
      <c r="V14" s="396"/>
      <c r="W14" s="396"/>
      <c r="X14" s="396"/>
      <c r="Y14" s="396"/>
      <c r="Z14" s="396"/>
    </row>
    <row r="15" spans="1:26" ht="28.5" customHeight="1">
      <c r="A15" s="469" t="s">
        <v>250</v>
      </c>
      <c r="B15" s="473" t="s">
        <v>271</v>
      </c>
      <c r="C15" s="477" t="s">
        <v>299</v>
      </c>
      <c r="D15" s="472">
        <v>4000</v>
      </c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396"/>
      <c r="Z15" s="396"/>
    </row>
    <row r="16" spans="1:26" ht="28.5" customHeight="1">
      <c r="A16" s="469" t="s">
        <v>319</v>
      </c>
      <c r="B16" s="478" t="s">
        <v>271</v>
      </c>
      <c r="C16" s="477" t="s">
        <v>320</v>
      </c>
      <c r="D16" s="472">
        <v>4000</v>
      </c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396"/>
      <c r="Q16" s="396"/>
      <c r="R16" s="396"/>
      <c r="S16" s="396"/>
      <c r="T16" s="396"/>
      <c r="U16" s="396"/>
      <c r="V16" s="396"/>
      <c r="W16" s="396"/>
      <c r="X16" s="396"/>
      <c r="Y16" s="396"/>
      <c r="Z16" s="396"/>
    </row>
    <row r="17" spans="1:26" ht="28.5" customHeight="1">
      <c r="A17" s="469" t="s">
        <v>68</v>
      </c>
      <c r="B17" s="478" t="s">
        <v>271</v>
      </c>
      <c r="C17" s="477" t="s">
        <v>299</v>
      </c>
      <c r="D17" s="472">
        <v>4000</v>
      </c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</row>
    <row r="18" spans="1:26" ht="28.5" customHeight="1">
      <c r="A18" s="469" t="s">
        <v>331</v>
      </c>
      <c r="B18" s="478" t="s">
        <v>323</v>
      </c>
      <c r="C18" s="477" t="s">
        <v>332</v>
      </c>
      <c r="D18" s="472">
        <v>350</v>
      </c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</row>
    <row r="19" spans="1:26" ht="28.5" customHeight="1">
      <c r="A19" s="469" t="s">
        <v>110</v>
      </c>
      <c r="B19" s="478" t="s">
        <v>323</v>
      </c>
      <c r="C19" s="477" t="s">
        <v>299</v>
      </c>
      <c r="D19" s="472">
        <v>4000</v>
      </c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</row>
    <row r="20" spans="1:26" ht="28.5" customHeight="1">
      <c r="A20" s="469" t="s">
        <v>212</v>
      </c>
      <c r="B20" s="478" t="s">
        <v>323</v>
      </c>
      <c r="C20" s="477" t="s">
        <v>299</v>
      </c>
      <c r="D20" s="472">
        <v>4000</v>
      </c>
      <c r="E20" s="396"/>
      <c r="F20" s="396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</row>
    <row r="21" spans="1:26" ht="28.5" customHeight="1">
      <c r="A21" s="469" t="s">
        <v>125</v>
      </c>
      <c r="B21" s="478" t="s">
        <v>323</v>
      </c>
      <c r="C21" s="477" t="s">
        <v>299</v>
      </c>
      <c r="D21" s="472">
        <v>4000</v>
      </c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</row>
    <row r="22" spans="1:26" ht="28.5" customHeight="1">
      <c r="A22" s="469" t="s">
        <v>145</v>
      </c>
      <c r="B22" s="478" t="s">
        <v>323</v>
      </c>
      <c r="C22" s="477" t="s">
        <v>348</v>
      </c>
      <c r="D22" s="472">
        <v>4000</v>
      </c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</row>
    <row r="23" spans="1:26" ht="28.5" customHeight="1">
      <c r="A23" s="469" t="s">
        <v>243</v>
      </c>
      <c r="B23" s="478" t="s">
        <v>323</v>
      </c>
      <c r="C23" s="477" t="s">
        <v>350</v>
      </c>
      <c r="D23" s="472">
        <v>12000</v>
      </c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</row>
    <row r="24" spans="1:26" ht="28.5" customHeight="1">
      <c r="A24" s="469" t="s">
        <v>351</v>
      </c>
      <c r="B24" s="478" t="s">
        <v>323</v>
      </c>
      <c r="C24" s="477" t="s">
        <v>350</v>
      </c>
      <c r="D24" s="472">
        <v>7500</v>
      </c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</row>
    <row r="25" spans="1:26" ht="28.5" customHeight="1">
      <c r="A25" s="469" t="s">
        <v>353</v>
      </c>
      <c r="B25" s="478" t="s">
        <v>323</v>
      </c>
      <c r="C25" s="477" t="s">
        <v>350</v>
      </c>
      <c r="D25" s="472">
        <v>11000</v>
      </c>
      <c r="E25" s="396"/>
      <c r="F25" s="396"/>
      <c r="G25" s="396"/>
      <c r="H25" s="396"/>
      <c r="I25" s="396"/>
      <c r="J25" s="396"/>
      <c r="K25" s="396"/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</row>
    <row r="26" spans="1:26" ht="28.5" customHeight="1">
      <c r="A26" s="469" t="s">
        <v>189</v>
      </c>
      <c r="B26" s="478" t="s">
        <v>362</v>
      </c>
      <c r="C26" s="477" t="s">
        <v>383</v>
      </c>
      <c r="D26" s="472">
        <v>14000</v>
      </c>
      <c r="E26" s="396"/>
      <c r="F26" s="396"/>
      <c r="G26" s="396"/>
      <c r="H26" s="396"/>
      <c r="I26" s="396"/>
      <c r="J26" s="396"/>
      <c r="K26" s="396"/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</row>
    <row r="27" spans="1:26" ht="28.5" customHeight="1">
      <c r="A27" s="469" t="s">
        <v>243</v>
      </c>
      <c r="B27" s="478" t="s">
        <v>362</v>
      </c>
      <c r="C27" s="477" t="s">
        <v>385</v>
      </c>
      <c r="D27" s="472">
        <v>5650</v>
      </c>
      <c r="E27" s="396"/>
      <c r="F27" s="396"/>
      <c r="G27" s="396"/>
      <c r="H27" s="396"/>
      <c r="I27" s="396"/>
      <c r="J27" s="396"/>
      <c r="K27" s="396"/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</row>
    <row r="28" spans="1:26" ht="28.5" customHeight="1">
      <c r="A28" s="469" t="s">
        <v>243</v>
      </c>
      <c r="B28" s="478" t="s">
        <v>362</v>
      </c>
      <c r="C28" s="477" t="s">
        <v>387</v>
      </c>
      <c r="D28" s="472">
        <v>6785</v>
      </c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</row>
    <row r="29" spans="1:26" ht="28.5" customHeight="1">
      <c r="A29" s="469" t="s">
        <v>134</v>
      </c>
      <c r="B29" s="478" t="s">
        <v>362</v>
      </c>
      <c r="C29" s="477" t="s">
        <v>391</v>
      </c>
      <c r="D29" s="472">
        <v>30792</v>
      </c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</row>
    <row r="30" spans="1:26" ht="28.5" customHeight="1">
      <c r="A30" s="469" t="s">
        <v>319</v>
      </c>
      <c r="B30" s="478" t="s">
        <v>409</v>
      </c>
      <c r="C30" s="477" t="s">
        <v>410</v>
      </c>
      <c r="D30" s="472">
        <v>7000</v>
      </c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</row>
    <row r="31" spans="1:26" ht="28.5" customHeight="1">
      <c r="A31" s="469" t="s">
        <v>120</v>
      </c>
      <c r="B31" s="478" t="s">
        <v>434</v>
      </c>
      <c r="C31" s="477" t="s">
        <v>450</v>
      </c>
      <c r="D31" s="472">
        <v>400</v>
      </c>
      <c r="E31" s="396"/>
      <c r="F31" s="396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</row>
    <row r="32" spans="1:26" ht="28.5" customHeight="1">
      <c r="A32" s="479" t="s">
        <v>128</v>
      </c>
      <c r="B32" s="480" t="s">
        <v>434</v>
      </c>
      <c r="C32" s="481" t="s">
        <v>450</v>
      </c>
      <c r="D32" s="482">
        <v>400</v>
      </c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</row>
    <row r="33" spans="1:26" ht="15" customHeight="1">
      <c r="A33" s="569" t="s">
        <v>2244</v>
      </c>
      <c r="B33" s="570"/>
      <c r="C33" s="571"/>
      <c r="D33" s="483">
        <f>SUM(D2:D32)</f>
        <v>306269.99</v>
      </c>
      <c r="E33" s="396"/>
      <c r="F33" s="396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</row>
    <row r="34" spans="1:26" ht="28.5" customHeight="1">
      <c r="A34" s="484" t="s">
        <v>2245</v>
      </c>
      <c r="B34" s="485" t="s">
        <v>48</v>
      </c>
      <c r="C34" s="484" t="s">
        <v>62</v>
      </c>
      <c r="D34" s="486">
        <v>6000</v>
      </c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/>
      <c r="Z34" s="396"/>
    </row>
    <row r="35" spans="1:26" ht="28.5" customHeight="1">
      <c r="A35" s="484" t="s">
        <v>107</v>
      </c>
      <c r="B35" s="485" t="s">
        <v>81</v>
      </c>
      <c r="C35" s="484" t="s">
        <v>108</v>
      </c>
      <c r="D35" s="486">
        <v>200</v>
      </c>
      <c r="E35" s="396"/>
      <c r="F35" s="396"/>
      <c r="G35" s="396"/>
      <c r="H35" s="396"/>
      <c r="I35" s="396"/>
      <c r="J35" s="396"/>
      <c r="K35" s="396"/>
      <c r="L35" s="396"/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</row>
    <row r="36" spans="1:26" ht="28.5" customHeight="1">
      <c r="A36" s="484" t="s">
        <v>110</v>
      </c>
      <c r="B36" s="485" t="s">
        <v>81</v>
      </c>
      <c r="C36" s="484" t="s">
        <v>108</v>
      </c>
      <c r="D36" s="486">
        <v>200</v>
      </c>
      <c r="E36" s="396"/>
      <c r="F36" s="396"/>
      <c r="G36" s="396"/>
      <c r="H36" s="396"/>
      <c r="I36" s="396"/>
      <c r="J36" s="396"/>
      <c r="K36" s="396"/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396"/>
    </row>
    <row r="37" spans="1:26" ht="28.5" customHeight="1">
      <c r="A37" s="484" t="s">
        <v>112</v>
      </c>
      <c r="B37" s="485" t="s">
        <v>81</v>
      </c>
      <c r="C37" s="484" t="s">
        <v>108</v>
      </c>
      <c r="D37" s="486">
        <v>330</v>
      </c>
      <c r="E37" s="396"/>
      <c r="F37" s="396"/>
      <c r="G37" s="396"/>
      <c r="H37" s="396"/>
      <c r="I37" s="396"/>
      <c r="J37" s="396"/>
      <c r="K37" s="396"/>
      <c r="L37" s="396"/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396"/>
      <c r="Z37" s="396"/>
    </row>
    <row r="38" spans="1:26" ht="28.5" customHeight="1">
      <c r="A38" s="484" t="s">
        <v>114</v>
      </c>
      <c r="B38" s="485" t="s">
        <v>81</v>
      </c>
      <c r="C38" s="484" t="s">
        <v>108</v>
      </c>
      <c r="D38" s="486">
        <v>320</v>
      </c>
      <c r="E38" s="396"/>
      <c r="F38" s="396"/>
      <c r="G38" s="396"/>
      <c r="H38" s="396"/>
      <c r="I38" s="396"/>
      <c r="J38" s="396"/>
      <c r="K38" s="396"/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96"/>
    </row>
    <row r="39" spans="1:26" ht="28.5" customHeight="1">
      <c r="A39" s="469" t="s">
        <v>131</v>
      </c>
      <c r="B39" s="487" t="s">
        <v>141</v>
      </c>
      <c r="C39" s="471" t="s">
        <v>156</v>
      </c>
      <c r="D39" s="472">
        <v>4000</v>
      </c>
      <c r="E39" s="396"/>
      <c r="F39" s="396"/>
      <c r="G39" s="396"/>
      <c r="H39" s="396"/>
      <c r="I39" s="396"/>
      <c r="J39" s="396"/>
      <c r="K39" s="396"/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</row>
    <row r="40" spans="1:26" ht="28.5" customHeight="1">
      <c r="A40" s="469" t="s">
        <v>71</v>
      </c>
      <c r="B40" s="487" t="s">
        <v>222</v>
      </c>
      <c r="C40" s="471" t="s">
        <v>267</v>
      </c>
      <c r="D40" s="472">
        <v>4000</v>
      </c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</row>
    <row r="41" spans="1:26" ht="28.5" customHeight="1">
      <c r="A41" s="479" t="s">
        <v>73</v>
      </c>
      <c r="B41" s="488" t="s">
        <v>222</v>
      </c>
      <c r="C41" s="489" t="s">
        <v>267</v>
      </c>
      <c r="D41" s="482">
        <v>4000</v>
      </c>
      <c r="E41" s="396"/>
      <c r="F41" s="396"/>
      <c r="G41" s="396"/>
      <c r="H41" s="396"/>
      <c r="I41" s="396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</row>
    <row r="42" spans="1:26" ht="15" customHeight="1">
      <c r="A42" s="569" t="s">
        <v>2246</v>
      </c>
      <c r="B42" s="570"/>
      <c r="C42" s="571"/>
      <c r="D42" s="483">
        <f>SUM(D34:D41)</f>
        <v>19050</v>
      </c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</row>
    <row r="43" spans="1:26" ht="28.5" customHeight="1">
      <c r="A43" s="484" t="s">
        <v>145</v>
      </c>
      <c r="B43" s="485" t="s">
        <v>141</v>
      </c>
      <c r="C43" s="490" t="s">
        <v>146</v>
      </c>
      <c r="D43" s="486">
        <v>4000</v>
      </c>
      <c r="E43" s="396"/>
      <c r="F43" s="396"/>
      <c r="G43" s="396"/>
      <c r="H43" s="396"/>
      <c r="I43" s="396"/>
      <c r="J43" s="396"/>
      <c r="K43" s="396"/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</row>
    <row r="44" spans="1:26" ht="28.5" customHeight="1">
      <c r="A44" s="476" t="s">
        <v>145</v>
      </c>
      <c r="B44" s="487" t="s">
        <v>167</v>
      </c>
      <c r="C44" s="471" t="s">
        <v>146</v>
      </c>
      <c r="D44" s="474">
        <v>4000</v>
      </c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</row>
    <row r="45" spans="1:26" ht="28.5" customHeight="1">
      <c r="A45" s="469" t="s">
        <v>128</v>
      </c>
      <c r="B45" s="487" t="s">
        <v>434</v>
      </c>
      <c r="C45" s="471" t="s">
        <v>146</v>
      </c>
      <c r="D45" s="472">
        <v>9000</v>
      </c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</row>
    <row r="46" spans="1:26" ht="28.5" customHeight="1">
      <c r="A46" s="491" t="s">
        <v>130</v>
      </c>
      <c r="B46" s="488" t="s">
        <v>434</v>
      </c>
      <c r="C46" s="489" t="s">
        <v>146</v>
      </c>
      <c r="D46" s="492">
        <v>9000</v>
      </c>
      <c r="E46" s="396"/>
      <c r="F46" s="396"/>
      <c r="G46" s="396"/>
      <c r="H46" s="396"/>
      <c r="I46" s="396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</row>
    <row r="47" spans="1:26" ht="15" customHeight="1">
      <c r="A47" s="569" t="s">
        <v>2247</v>
      </c>
      <c r="B47" s="570"/>
      <c r="C47" s="571"/>
      <c r="D47" s="483">
        <f>SUM(D43:D46)</f>
        <v>26000</v>
      </c>
      <c r="E47" s="396"/>
      <c r="F47" s="396"/>
      <c r="G47" s="396"/>
      <c r="H47" s="396"/>
      <c r="I47" s="396"/>
      <c r="J47" s="396"/>
      <c r="K47" s="396"/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6"/>
      <c r="Z47" s="396"/>
    </row>
    <row r="48" spans="1:26" ht="28.5" customHeight="1">
      <c r="A48" s="469" t="s">
        <v>163</v>
      </c>
      <c r="B48" s="493" t="s">
        <v>222</v>
      </c>
      <c r="C48" s="471" t="s">
        <v>2248</v>
      </c>
      <c r="D48" s="494">
        <v>6000</v>
      </c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</row>
    <row r="49" spans="1:26" ht="15" customHeight="1">
      <c r="A49" s="569" t="s">
        <v>2249</v>
      </c>
      <c r="B49" s="570"/>
      <c r="C49" s="571"/>
      <c r="D49" s="483">
        <f>SUM(D48)</f>
        <v>6000</v>
      </c>
      <c r="E49" s="396"/>
      <c r="F49" s="396"/>
      <c r="G49" s="396"/>
      <c r="H49" s="396"/>
      <c r="I49" s="396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</row>
    <row r="50" spans="1:26" ht="28.5" customHeight="1">
      <c r="A50" s="469" t="s">
        <v>68</v>
      </c>
      <c r="B50" s="485" t="s">
        <v>48</v>
      </c>
      <c r="C50" s="469" t="s">
        <v>69</v>
      </c>
      <c r="D50" s="472">
        <v>1575</v>
      </c>
      <c r="E50" s="396"/>
      <c r="F50" s="396"/>
      <c r="G50" s="396"/>
      <c r="H50" s="396"/>
      <c r="I50" s="396"/>
      <c r="J50" s="396"/>
      <c r="K50" s="396"/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</row>
    <row r="51" spans="1:26" ht="28.5" customHeight="1">
      <c r="A51" s="469" t="s">
        <v>71</v>
      </c>
      <c r="B51" s="487" t="s">
        <v>48</v>
      </c>
      <c r="C51" s="469" t="s">
        <v>69</v>
      </c>
      <c r="D51" s="472">
        <v>1575</v>
      </c>
      <c r="E51" s="396"/>
      <c r="F51" s="396"/>
      <c r="G51" s="396"/>
      <c r="H51" s="396"/>
      <c r="I51" s="396"/>
      <c r="J51" s="396"/>
      <c r="K51" s="396"/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</row>
    <row r="52" spans="1:26" ht="28.5" customHeight="1">
      <c r="A52" s="469" t="s">
        <v>73</v>
      </c>
      <c r="B52" s="487" t="s">
        <v>48</v>
      </c>
      <c r="C52" s="469" t="s">
        <v>69</v>
      </c>
      <c r="D52" s="472">
        <v>1575</v>
      </c>
      <c r="E52" s="396"/>
      <c r="F52" s="396"/>
      <c r="G52" s="396"/>
      <c r="H52" s="396"/>
      <c r="I52" s="396"/>
      <c r="J52" s="396"/>
      <c r="K52" s="396"/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</row>
    <row r="53" spans="1:26" ht="28.5" customHeight="1">
      <c r="A53" s="469" t="s">
        <v>74</v>
      </c>
      <c r="B53" s="487" t="s">
        <v>48</v>
      </c>
      <c r="C53" s="469" t="s">
        <v>69</v>
      </c>
      <c r="D53" s="472">
        <v>1575</v>
      </c>
      <c r="E53" s="396"/>
      <c r="F53" s="396"/>
      <c r="G53" s="396"/>
      <c r="H53" s="396"/>
      <c r="I53" s="396"/>
      <c r="J53" s="396"/>
      <c r="K53" s="396"/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</row>
    <row r="54" spans="1:26" ht="28.5" customHeight="1">
      <c r="A54" s="469" t="s">
        <v>75</v>
      </c>
      <c r="B54" s="487" t="s">
        <v>48</v>
      </c>
      <c r="C54" s="469" t="s">
        <v>69</v>
      </c>
      <c r="D54" s="472">
        <v>1575</v>
      </c>
      <c r="E54" s="396"/>
      <c r="F54" s="396"/>
      <c r="G54" s="396"/>
      <c r="H54" s="396"/>
      <c r="I54" s="396"/>
      <c r="J54" s="396"/>
      <c r="K54" s="396"/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</row>
    <row r="55" spans="1:26" ht="15" customHeight="1">
      <c r="A55" s="569" t="s">
        <v>2250</v>
      </c>
      <c r="B55" s="570"/>
      <c r="C55" s="571"/>
      <c r="D55" s="483">
        <f>SUM(D50:D54)</f>
        <v>7875</v>
      </c>
      <c r="E55" s="396"/>
      <c r="F55" s="396"/>
      <c r="G55" s="396"/>
      <c r="H55" s="396"/>
      <c r="I55" s="396"/>
      <c r="J55" s="396"/>
      <c r="K55" s="396"/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</row>
    <row r="56" spans="1:26" ht="28.5" customHeight="1">
      <c r="A56" s="484" t="s">
        <v>163</v>
      </c>
      <c r="B56" s="485" t="s">
        <v>141</v>
      </c>
      <c r="C56" s="490" t="s">
        <v>164</v>
      </c>
      <c r="D56" s="486">
        <v>2520</v>
      </c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</row>
    <row r="57" spans="1:26" ht="28.5" customHeight="1">
      <c r="A57" s="476" t="s">
        <v>68</v>
      </c>
      <c r="B57" s="487" t="s">
        <v>167</v>
      </c>
      <c r="C57" s="471" t="s">
        <v>164</v>
      </c>
      <c r="D57" s="474">
        <v>1575</v>
      </c>
      <c r="E57" s="396"/>
      <c r="F57" s="396"/>
      <c r="G57" s="396"/>
      <c r="H57" s="396"/>
      <c r="I57" s="396"/>
      <c r="J57" s="396"/>
      <c r="K57" s="396"/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</row>
    <row r="58" spans="1:26" ht="28.5" customHeight="1">
      <c r="A58" s="469" t="s">
        <v>243</v>
      </c>
      <c r="B58" s="487" t="s">
        <v>222</v>
      </c>
      <c r="C58" s="471" t="s">
        <v>164</v>
      </c>
      <c r="D58" s="474">
        <v>900</v>
      </c>
      <c r="E58" s="396"/>
      <c r="F58" s="396"/>
      <c r="G58" s="396"/>
      <c r="H58" s="396"/>
      <c r="I58" s="396"/>
      <c r="J58" s="396"/>
      <c r="K58" s="396"/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</row>
    <row r="59" spans="1:26" ht="28.5" customHeight="1">
      <c r="A59" s="469" t="s">
        <v>177</v>
      </c>
      <c r="B59" s="487" t="s">
        <v>362</v>
      </c>
      <c r="C59" s="471" t="s">
        <v>164</v>
      </c>
      <c r="D59" s="472">
        <v>1710</v>
      </c>
      <c r="E59" s="396"/>
      <c r="F59" s="396"/>
      <c r="G59" s="396"/>
      <c r="H59" s="396"/>
      <c r="I59" s="396"/>
      <c r="J59" s="396"/>
      <c r="K59" s="396"/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</row>
    <row r="60" spans="1:26" ht="28.5" customHeight="1">
      <c r="A60" s="476" t="s">
        <v>189</v>
      </c>
      <c r="B60" s="487" t="s">
        <v>362</v>
      </c>
      <c r="C60" s="471" t="s">
        <v>164</v>
      </c>
      <c r="D60" s="474">
        <v>2025</v>
      </c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</row>
    <row r="61" spans="1:26" ht="28.5" customHeight="1">
      <c r="A61" s="469" t="s">
        <v>317</v>
      </c>
      <c r="B61" s="487" t="s">
        <v>362</v>
      </c>
      <c r="C61" s="471" t="s">
        <v>164</v>
      </c>
      <c r="D61" s="474">
        <v>1080</v>
      </c>
      <c r="E61" s="396"/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</row>
    <row r="62" spans="1:26" ht="28.5" customHeight="1">
      <c r="A62" s="476" t="s">
        <v>380</v>
      </c>
      <c r="B62" s="487" t="s">
        <v>362</v>
      </c>
      <c r="C62" s="471" t="s">
        <v>164</v>
      </c>
      <c r="D62" s="474">
        <v>2520</v>
      </c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</row>
    <row r="63" spans="1:26" ht="28.5" customHeight="1">
      <c r="A63" s="469" t="s">
        <v>163</v>
      </c>
      <c r="B63" s="487" t="s">
        <v>434</v>
      </c>
      <c r="C63" s="471" t="s">
        <v>164</v>
      </c>
      <c r="D63" s="474">
        <v>2520</v>
      </c>
      <c r="E63" s="396"/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</row>
    <row r="64" spans="1:26" ht="28.5" customHeight="1">
      <c r="A64" s="476" t="s">
        <v>243</v>
      </c>
      <c r="B64" s="487" t="s">
        <v>434</v>
      </c>
      <c r="C64" s="471" t="s">
        <v>164</v>
      </c>
      <c r="D64" s="474">
        <v>2520</v>
      </c>
      <c r="E64" s="396"/>
      <c r="F64" s="396"/>
      <c r="G64" s="396"/>
      <c r="H64" s="396"/>
      <c r="I64" s="396"/>
      <c r="J64" s="396"/>
      <c r="K64" s="396"/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</row>
    <row r="65" spans="1:26" ht="28.5" customHeight="1">
      <c r="A65" s="469" t="s">
        <v>237</v>
      </c>
      <c r="B65" s="487" t="s">
        <v>434</v>
      </c>
      <c r="C65" s="471" t="s">
        <v>164</v>
      </c>
      <c r="D65" s="474">
        <v>2520</v>
      </c>
      <c r="E65" s="396"/>
      <c r="F65" s="396"/>
      <c r="G65" s="396"/>
      <c r="H65" s="396"/>
      <c r="I65" s="396"/>
      <c r="J65" s="396"/>
      <c r="K65" s="396"/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</row>
    <row r="66" spans="1:26" ht="28.5" customHeight="1">
      <c r="A66" s="476" t="s">
        <v>445</v>
      </c>
      <c r="B66" s="487" t="s">
        <v>434</v>
      </c>
      <c r="C66" s="471" t="s">
        <v>164</v>
      </c>
      <c r="D66" s="474">
        <v>2520</v>
      </c>
      <c r="E66" s="396"/>
      <c r="F66" s="396"/>
      <c r="G66" s="396"/>
      <c r="H66" s="396"/>
      <c r="I66" s="396"/>
      <c r="J66" s="396"/>
      <c r="K66" s="396"/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</row>
    <row r="67" spans="1:26" ht="28.5" customHeight="1">
      <c r="A67" s="469" t="s">
        <v>448</v>
      </c>
      <c r="B67" s="487" t="s">
        <v>434</v>
      </c>
      <c r="C67" s="471" t="s">
        <v>164</v>
      </c>
      <c r="D67" s="474">
        <v>2520</v>
      </c>
      <c r="E67" s="396"/>
      <c r="F67" s="396"/>
      <c r="G67" s="396"/>
      <c r="H67" s="396"/>
      <c r="I67" s="396"/>
      <c r="J67" s="396"/>
      <c r="K67" s="396"/>
      <c r="L67" s="396"/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</row>
    <row r="68" spans="1:26" ht="15" customHeight="1">
      <c r="A68" s="569" t="s">
        <v>2251</v>
      </c>
      <c r="B68" s="570"/>
      <c r="C68" s="571"/>
      <c r="D68" s="483">
        <f>SUM(D56:D67)</f>
        <v>24930</v>
      </c>
      <c r="E68" s="396"/>
      <c r="F68" s="396"/>
      <c r="G68" s="396"/>
      <c r="H68" s="396"/>
      <c r="I68" s="396"/>
      <c r="J68" s="396"/>
      <c r="K68" s="396"/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</row>
    <row r="69" spans="1:26" ht="28.5" customHeight="1">
      <c r="A69" s="469" t="s">
        <v>94</v>
      </c>
      <c r="B69" s="487" t="s">
        <v>81</v>
      </c>
      <c r="C69" s="469" t="s">
        <v>95</v>
      </c>
      <c r="D69" s="472">
        <v>200</v>
      </c>
      <c r="E69" s="396"/>
      <c r="F69" s="396"/>
      <c r="G69" s="396"/>
      <c r="H69" s="396"/>
      <c r="I69" s="396"/>
      <c r="J69" s="396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</row>
    <row r="70" spans="1:26" ht="28.5" customHeight="1">
      <c r="A70" s="469" t="s">
        <v>97</v>
      </c>
      <c r="B70" s="487" t="s">
        <v>81</v>
      </c>
      <c r="C70" s="469" t="s">
        <v>95</v>
      </c>
      <c r="D70" s="472">
        <v>100</v>
      </c>
      <c r="E70" s="396"/>
      <c r="F70" s="396"/>
      <c r="G70" s="396"/>
      <c r="H70" s="396"/>
      <c r="I70" s="396"/>
      <c r="J70" s="396"/>
      <c r="K70" s="396"/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</row>
    <row r="71" spans="1:26" ht="28.5" customHeight="1">
      <c r="A71" s="469" t="s">
        <v>380</v>
      </c>
      <c r="B71" s="487" t="s">
        <v>409</v>
      </c>
      <c r="C71" s="469" t="s">
        <v>411</v>
      </c>
      <c r="D71" s="472">
        <v>2668.8</v>
      </c>
      <c r="E71" s="396"/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</row>
    <row r="72" spans="1:26" ht="28.5" customHeight="1">
      <c r="A72" s="469" t="s">
        <v>121</v>
      </c>
      <c r="B72" s="487" t="s">
        <v>409</v>
      </c>
      <c r="C72" s="469" t="s">
        <v>411</v>
      </c>
      <c r="D72" s="472">
        <v>1700</v>
      </c>
      <c r="E72" s="396"/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</row>
    <row r="73" spans="1:26" ht="28.5" customHeight="1">
      <c r="A73" s="469" t="s">
        <v>123</v>
      </c>
      <c r="B73" s="487" t="s">
        <v>409</v>
      </c>
      <c r="C73" s="469" t="s">
        <v>411</v>
      </c>
      <c r="D73" s="472">
        <v>4001</v>
      </c>
      <c r="E73" s="396"/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</row>
    <row r="74" spans="1:26" ht="28.5" customHeight="1">
      <c r="A74" s="469" t="s">
        <v>110</v>
      </c>
      <c r="B74" s="487" t="s">
        <v>409</v>
      </c>
      <c r="C74" s="469" t="s">
        <v>411</v>
      </c>
      <c r="D74" s="472">
        <v>1600</v>
      </c>
      <c r="E74" s="396"/>
      <c r="F74" s="396"/>
      <c r="G74" s="396"/>
      <c r="H74" s="396"/>
      <c r="I74" s="396"/>
      <c r="J74" s="396"/>
      <c r="K74" s="396"/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</row>
    <row r="75" spans="1:26" ht="28.5" customHeight="1">
      <c r="A75" s="469" t="s">
        <v>125</v>
      </c>
      <c r="B75" s="487" t="s">
        <v>409</v>
      </c>
      <c r="C75" s="469" t="s">
        <v>411</v>
      </c>
      <c r="D75" s="472">
        <v>3301</v>
      </c>
      <c r="E75" s="396"/>
      <c r="F75" s="396"/>
      <c r="G75" s="396"/>
      <c r="H75" s="396"/>
      <c r="I75" s="396"/>
      <c r="J75" s="396"/>
      <c r="K75" s="396"/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</row>
    <row r="76" spans="1:26" ht="28.5" customHeight="1">
      <c r="A76" s="469" t="s">
        <v>406</v>
      </c>
      <c r="B76" s="487" t="s">
        <v>409</v>
      </c>
      <c r="C76" s="469" t="s">
        <v>412</v>
      </c>
      <c r="D76" s="472">
        <v>4000</v>
      </c>
      <c r="E76" s="396"/>
      <c r="F76" s="396"/>
      <c r="G76" s="396"/>
      <c r="H76" s="396"/>
      <c r="I76" s="396"/>
      <c r="J76" s="396"/>
      <c r="K76" s="396"/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</row>
    <row r="77" spans="1:26" ht="28.5" customHeight="1">
      <c r="A77" s="469" t="s">
        <v>129</v>
      </c>
      <c r="B77" s="487" t="s">
        <v>409</v>
      </c>
      <c r="C77" s="469" t="s">
        <v>412</v>
      </c>
      <c r="D77" s="472">
        <v>4000</v>
      </c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</row>
    <row r="78" spans="1:26" ht="28.5" customHeight="1">
      <c r="A78" s="469" t="s">
        <v>126</v>
      </c>
      <c r="B78" s="487" t="s">
        <v>409</v>
      </c>
      <c r="C78" s="469" t="s">
        <v>412</v>
      </c>
      <c r="D78" s="472">
        <v>4000</v>
      </c>
      <c r="E78" s="396"/>
      <c r="F78" s="396"/>
      <c r="G78" s="396"/>
      <c r="H78" s="396"/>
      <c r="I78" s="396"/>
      <c r="J78" s="396"/>
      <c r="K78" s="396"/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</row>
    <row r="79" spans="1:26" ht="28.5" customHeight="1">
      <c r="A79" s="469" t="s">
        <v>157</v>
      </c>
      <c r="B79" s="487" t="s">
        <v>409</v>
      </c>
      <c r="C79" s="469" t="s">
        <v>412</v>
      </c>
      <c r="D79" s="472">
        <v>4000</v>
      </c>
      <c r="E79" s="396"/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</row>
    <row r="80" spans="1:26" ht="28.5" customHeight="1">
      <c r="A80" s="469" t="s">
        <v>132</v>
      </c>
      <c r="B80" s="487" t="s">
        <v>409</v>
      </c>
      <c r="C80" s="469" t="s">
        <v>412</v>
      </c>
      <c r="D80" s="472">
        <v>4000</v>
      </c>
      <c r="E80" s="396"/>
      <c r="F80" s="396"/>
      <c r="G80" s="396"/>
      <c r="H80" s="396"/>
      <c r="I80" s="396"/>
      <c r="J80" s="396"/>
      <c r="K80" s="396"/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</row>
    <row r="81" spans="1:26" ht="28.5" customHeight="1">
      <c r="A81" s="469" t="s">
        <v>414</v>
      </c>
      <c r="B81" s="487" t="s">
        <v>409</v>
      </c>
      <c r="C81" s="469" t="s">
        <v>412</v>
      </c>
      <c r="D81" s="472">
        <v>4000</v>
      </c>
      <c r="E81" s="396"/>
      <c r="F81" s="396"/>
      <c r="G81" s="396"/>
      <c r="H81" s="396"/>
      <c r="I81" s="396"/>
      <c r="J81" s="396"/>
      <c r="K81" s="396"/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</row>
    <row r="82" spans="1:26" ht="28.5" customHeight="1">
      <c r="A82" s="469" t="s">
        <v>416</v>
      </c>
      <c r="B82" s="487" t="s">
        <v>409</v>
      </c>
      <c r="C82" s="469" t="s">
        <v>412</v>
      </c>
      <c r="D82" s="472">
        <v>4000</v>
      </c>
      <c r="E82" s="396"/>
      <c r="F82" s="396"/>
      <c r="G82" s="396"/>
      <c r="H82" s="396"/>
      <c r="I82" s="396"/>
      <c r="J82" s="396"/>
      <c r="K82" s="396"/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</row>
    <row r="83" spans="1:26" ht="28.5" customHeight="1">
      <c r="A83" s="469" t="s">
        <v>237</v>
      </c>
      <c r="B83" s="487" t="s">
        <v>409</v>
      </c>
      <c r="C83" s="469" t="s">
        <v>412</v>
      </c>
      <c r="D83" s="472">
        <v>4000</v>
      </c>
      <c r="E83" s="396"/>
      <c r="F83" s="396"/>
      <c r="G83" s="396"/>
      <c r="H83" s="396"/>
      <c r="I83" s="396"/>
      <c r="J83" s="396"/>
      <c r="K83" s="396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</row>
    <row r="84" spans="1:26" ht="28.5" customHeight="1">
      <c r="A84" s="469" t="s">
        <v>97</v>
      </c>
      <c r="B84" s="487" t="s">
        <v>409</v>
      </c>
      <c r="C84" s="469" t="s">
        <v>412</v>
      </c>
      <c r="D84" s="472">
        <v>4000</v>
      </c>
      <c r="E84" s="396"/>
      <c r="F84" s="396"/>
      <c r="G84" s="396"/>
      <c r="H84" s="396"/>
      <c r="I84" s="396"/>
      <c r="J84" s="396"/>
      <c r="K84" s="396"/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</row>
    <row r="85" spans="1:26" ht="28.5" customHeight="1">
      <c r="A85" s="469" t="s">
        <v>197</v>
      </c>
      <c r="B85" s="487" t="s">
        <v>409</v>
      </c>
      <c r="C85" s="469" t="s">
        <v>412</v>
      </c>
      <c r="D85" s="472">
        <v>4000</v>
      </c>
      <c r="E85" s="396"/>
      <c r="F85" s="396"/>
      <c r="G85" s="396"/>
      <c r="H85" s="396"/>
      <c r="I85" s="396"/>
      <c r="J85" s="396"/>
      <c r="K85" s="396"/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/>
      <c r="Z85" s="396"/>
    </row>
    <row r="86" spans="1:26" ht="28.5" customHeight="1">
      <c r="A86" s="469" t="s">
        <v>417</v>
      </c>
      <c r="B86" s="487" t="s">
        <v>409</v>
      </c>
      <c r="C86" s="469" t="s">
        <v>412</v>
      </c>
      <c r="D86" s="472">
        <v>4000</v>
      </c>
      <c r="E86" s="396"/>
      <c r="F86" s="396"/>
      <c r="G86" s="396"/>
      <c r="H86" s="396"/>
      <c r="I86" s="396"/>
      <c r="J86" s="396"/>
      <c r="K86" s="396"/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</row>
    <row r="87" spans="1:26" ht="28.5" customHeight="1">
      <c r="A87" s="469" t="s">
        <v>406</v>
      </c>
      <c r="B87" s="487" t="s">
        <v>434</v>
      </c>
      <c r="C87" s="469" t="s">
        <v>441</v>
      </c>
      <c r="D87" s="472">
        <v>1000</v>
      </c>
      <c r="E87" s="396"/>
      <c r="F87" s="396"/>
      <c r="G87" s="396"/>
      <c r="H87" s="396"/>
      <c r="I87" s="396"/>
      <c r="J87" s="396"/>
      <c r="K87" s="396"/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/>
      <c r="Z87" s="396"/>
    </row>
    <row r="88" spans="1:26" ht="28.5" customHeight="1">
      <c r="A88" s="469" t="s">
        <v>442</v>
      </c>
      <c r="B88" s="487" t="s">
        <v>434</v>
      </c>
      <c r="C88" s="469" t="s">
        <v>441</v>
      </c>
      <c r="D88" s="472">
        <v>1000</v>
      </c>
      <c r="E88" s="396"/>
      <c r="F88" s="396"/>
      <c r="G88" s="396"/>
      <c r="H88" s="396"/>
      <c r="I88" s="396"/>
      <c r="J88" s="396"/>
      <c r="K88" s="396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</row>
    <row r="89" spans="1:26" ht="28.5" customHeight="1">
      <c r="A89" s="469" t="s">
        <v>250</v>
      </c>
      <c r="B89" s="487" t="s">
        <v>434</v>
      </c>
      <c r="C89" s="469" t="s">
        <v>441</v>
      </c>
      <c r="D89" s="472">
        <v>1000</v>
      </c>
      <c r="E89" s="396"/>
      <c r="F89" s="396"/>
      <c r="G89" s="396"/>
      <c r="H89" s="396"/>
      <c r="I89" s="396"/>
      <c r="J89" s="396"/>
      <c r="K89" s="396"/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</row>
    <row r="90" spans="1:26" ht="28.5" customHeight="1">
      <c r="A90" s="469" t="s">
        <v>444</v>
      </c>
      <c r="B90" s="487" t="s">
        <v>434</v>
      </c>
      <c r="C90" s="469" t="s">
        <v>441</v>
      </c>
      <c r="D90" s="472">
        <v>1000</v>
      </c>
      <c r="E90" s="396"/>
      <c r="F90" s="396"/>
      <c r="G90" s="396"/>
      <c r="H90" s="396"/>
      <c r="I90" s="396"/>
      <c r="J90" s="396"/>
      <c r="K90" s="396"/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</row>
    <row r="91" spans="1:26" ht="28.5" customHeight="1">
      <c r="A91" s="469" t="s">
        <v>94</v>
      </c>
      <c r="B91" s="487" t="s">
        <v>434</v>
      </c>
      <c r="C91" s="469" t="s">
        <v>441</v>
      </c>
      <c r="D91" s="472">
        <v>1000</v>
      </c>
      <c r="E91" s="396"/>
      <c r="F91" s="396"/>
      <c r="G91" s="396"/>
      <c r="H91" s="396"/>
      <c r="I91" s="396"/>
      <c r="J91" s="396"/>
      <c r="K91" s="396"/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</row>
    <row r="92" spans="1:26" ht="28.5" customHeight="1">
      <c r="A92" s="469" t="s">
        <v>127</v>
      </c>
      <c r="B92" s="487" t="s">
        <v>434</v>
      </c>
      <c r="C92" s="469" t="s">
        <v>441</v>
      </c>
      <c r="D92" s="472">
        <v>1000</v>
      </c>
      <c r="E92" s="396"/>
      <c r="F92" s="396"/>
      <c r="G92" s="396"/>
      <c r="H92" s="396"/>
      <c r="I92" s="396"/>
      <c r="J92" s="396"/>
      <c r="K92" s="396"/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</row>
    <row r="93" spans="1:26" ht="28.5" customHeight="1">
      <c r="A93" s="469" t="s">
        <v>446</v>
      </c>
      <c r="B93" s="487" t="s">
        <v>434</v>
      </c>
      <c r="C93" s="469" t="s">
        <v>441</v>
      </c>
      <c r="D93" s="472">
        <v>1000</v>
      </c>
      <c r="E93" s="396"/>
      <c r="F93" s="396"/>
      <c r="G93" s="396"/>
      <c r="H93" s="396"/>
      <c r="I93" s="396"/>
      <c r="J93" s="396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</row>
    <row r="94" spans="1:26" ht="28.5" customHeight="1">
      <c r="A94" s="469" t="s">
        <v>447</v>
      </c>
      <c r="B94" s="487" t="s">
        <v>434</v>
      </c>
      <c r="C94" s="469" t="s">
        <v>441</v>
      </c>
      <c r="D94" s="472">
        <v>1000</v>
      </c>
      <c r="E94" s="396"/>
      <c r="F94" s="396"/>
      <c r="G94" s="396"/>
      <c r="H94" s="396"/>
      <c r="I94" s="396"/>
      <c r="J94" s="396"/>
      <c r="K94" s="396"/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</row>
    <row r="95" spans="1:26" ht="28.5" customHeight="1">
      <c r="A95" s="469" t="s">
        <v>446</v>
      </c>
      <c r="B95" s="487" t="s">
        <v>434</v>
      </c>
      <c r="C95" s="469" t="s">
        <v>441</v>
      </c>
      <c r="D95" s="472">
        <v>1000</v>
      </c>
      <c r="E95" s="396"/>
      <c r="F95" s="396"/>
      <c r="G95" s="396"/>
      <c r="H95" s="396"/>
      <c r="I95" s="396"/>
      <c r="J95" s="396"/>
      <c r="K95" s="396"/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</row>
    <row r="96" spans="1:26" ht="28.5" customHeight="1">
      <c r="A96" s="469" t="s">
        <v>447</v>
      </c>
      <c r="B96" s="487" t="s">
        <v>434</v>
      </c>
      <c r="C96" s="469" t="s">
        <v>441</v>
      </c>
      <c r="D96" s="472">
        <v>1000</v>
      </c>
      <c r="E96" s="396"/>
      <c r="F96" s="396"/>
      <c r="G96" s="396"/>
      <c r="H96" s="396"/>
      <c r="I96" s="396"/>
      <c r="J96" s="396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</row>
    <row r="97" spans="1:26" ht="14.25" customHeight="1">
      <c r="A97" s="569" t="s">
        <v>2252</v>
      </c>
      <c r="B97" s="570"/>
      <c r="C97" s="571"/>
      <c r="D97" s="495">
        <f>SUM(D69:D96)</f>
        <v>67570.8</v>
      </c>
      <c r="E97" s="396"/>
      <c r="F97" s="396"/>
      <c r="G97" s="396"/>
      <c r="H97" s="396"/>
      <c r="I97" s="396"/>
      <c r="J97" s="396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</row>
    <row r="98" spans="1:26" ht="28.5" customHeight="1">
      <c r="A98" s="469" t="s">
        <v>217</v>
      </c>
      <c r="B98" s="473" t="s">
        <v>167</v>
      </c>
      <c r="C98" s="473" t="s">
        <v>219</v>
      </c>
      <c r="D98" s="472">
        <v>1000</v>
      </c>
      <c r="E98" s="396"/>
      <c r="F98" s="396"/>
      <c r="G98" s="396"/>
      <c r="H98" s="396"/>
      <c r="I98" s="396"/>
      <c r="J98" s="396"/>
      <c r="K98" s="396"/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</row>
    <row r="99" spans="1:26" ht="28.5" customHeight="1">
      <c r="A99" s="469" t="s">
        <v>252</v>
      </c>
      <c r="B99" s="473" t="s">
        <v>222</v>
      </c>
      <c r="C99" s="473" t="s">
        <v>253</v>
      </c>
      <c r="D99" s="472">
        <v>9000</v>
      </c>
      <c r="E99" s="396"/>
      <c r="F99" s="396"/>
      <c r="G99" s="396"/>
      <c r="H99" s="396"/>
      <c r="I99" s="396"/>
      <c r="J99" s="396"/>
      <c r="K99" s="396"/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</row>
    <row r="100" spans="1:26" ht="28.5" customHeight="1">
      <c r="A100" s="484" t="s">
        <v>254</v>
      </c>
      <c r="B100" s="496" t="s">
        <v>222</v>
      </c>
      <c r="C100" s="496" t="s">
        <v>253</v>
      </c>
      <c r="D100" s="472">
        <v>9000</v>
      </c>
      <c r="E100" s="396"/>
      <c r="F100" s="396"/>
      <c r="G100" s="396"/>
      <c r="H100" s="396"/>
      <c r="I100" s="396"/>
      <c r="J100" s="396"/>
      <c r="K100" s="396"/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</row>
    <row r="101" spans="1:26" ht="28.5" customHeight="1">
      <c r="A101" s="484" t="s">
        <v>255</v>
      </c>
      <c r="B101" s="496" t="s">
        <v>222</v>
      </c>
      <c r="C101" s="496" t="s">
        <v>253</v>
      </c>
      <c r="D101" s="472">
        <v>9000</v>
      </c>
      <c r="E101" s="396"/>
      <c r="F101" s="396"/>
      <c r="G101" s="396"/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</row>
    <row r="102" spans="1:26" ht="28.5" customHeight="1">
      <c r="A102" s="484" t="s">
        <v>256</v>
      </c>
      <c r="B102" s="496" t="s">
        <v>222</v>
      </c>
      <c r="C102" s="496" t="s">
        <v>253</v>
      </c>
      <c r="D102" s="472">
        <v>9000</v>
      </c>
      <c r="E102" s="396"/>
      <c r="F102" s="396"/>
      <c r="G102" s="396"/>
      <c r="H102" s="396"/>
      <c r="I102" s="396"/>
      <c r="J102" s="396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</row>
    <row r="103" spans="1:26" ht="28.5" customHeight="1">
      <c r="A103" s="484" t="s">
        <v>217</v>
      </c>
      <c r="B103" s="496" t="s">
        <v>222</v>
      </c>
      <c r="C103" s="496" t="s">
        <v>253</v>
      </c>
      <c r="D103" s="472">
        <v>9000</v>
      </c>
      <c r="E103" s="396"/>
      <c r="F103" s="396"/>
      <c r="G103" s="396"/>
      <c r="H103" s="396"/>
      <c r="I103" s="396"/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</row>
    <row r="104" spans="1:26" ht="28.5" customHeight="1">
      <c r="A104" s="484" t="s">
        <v>257</v>
      </c>
      <c r="B104" s="496" t="s">
        <v>222</v>
      </c>
      <c r="C104" s="496" t="s">
        <v>253</v>
      </c>
      <c r="D104" s="472">
        <v>9000</v>
      </c>
      <c r="E104" s="396"/>
      <c r="F104" s="396"/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</row>
    <row r="105" spans="1:26" ht="28.5" customHeight="1">
      <c r="A105" s="484" t="s">
        <v>258</v>
      </c>
      <c r="B105" s="496" t="s">
        <v>222</v>
      </c>
      <c r="C105" s="496" t="s">
        <v>253</v>
      </c>
      <c r="D105" s="472">
        <v>9000</v>
      </c>
      <c r="E105" s="396"/>
      <c r="F105" s="396"/>
      <c r="G105" s="396"/>
      <c r="H105" s="396"/>
      <c r="I105" s="396"/>
      <c r="J105" s="396"/>
      <c r="K105" s="396"/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</row>
    <row r="106" spans="1:26" ht="28.5" customHeight="1">
      <c r="A106" s="484" t="s">
        <v>259</v>
      </c>
      <c r="B106" s="496" t="s">
        <v>222</v>
      </c>
      <c r="C106" s="496" t="s">
        <v>253</v>
      </c>
      <c r="D106" s="472">
        <v>9000</v>
      </c>
      <c r="E106" s="396"/>
      <c r="F106" s="396"/>
      <c r="G106" s="396"/>
      <c r="H106" s="396"/>
      <c r="I106" s="396"/>
      <c r="J106" s="396"/>
      <c r="K106" s="396"/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</row>
    <row r="107" spans="1:26" ht="28.5" customHeight="1">
      <c r="A107" s="484" t="s">
        <v>260</v>
      </c>
      <c r="B107" s="496" t="s">
        <v>222</v>
      </c>
      <c r="C107" s="496" t="s">
        <v>253</v>
      </c>
      <c r="D107" s="472">
        <v>9000</v>
      </c>
      <c r="E107" s="396"/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</row>
    <row r="108" spans="1:26" ht="28.5" customHeight="1">
      <c r="A108" s="484" t="s">
        <v>261</v>
      </c>
      <c r="B108" s="496" t="s">
        <v>222</v>
      </c>
      <c r="C108" s="496" t="s">
        <v>253</v>
      </c>
      <c r="D108" s="472">
        <v>9000</v>
      </c>
      <c r="E108" s="396"/>
      <c r="F108" s="396"/>
      <c r="G108" s="396"/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</row>
    <row r="109" spans="1:26" ht="28.5" customHeight="1">
      <c r="A109" s="484" t="s">
        <v>262</v>
      </c>
      <c r="B109" s="496" t="s">
        <v>222</v>
      </c>
      <c r="C109" s="496" t="s">
        <v>253</v>
      </c>
      <c r="D109" s="472">
        <v>9000</v>
      </c>
      <c r="E109" s="396"/>
      <c r="F109" s="396"/>
      <c r="G109" s="396"/>
      <c r="H109" s="396"/>
      <c r="I109" s="396"/>
      <c r="J109" s="396"/>
      <c r="K109" s="396"/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</row>
    <row r="110" spans="1:26" ht="28.5" customHeight="1">
      <c r="A110" s="484" t="s">
        <v>263</v>
      </c>
      <c r="B110" s="496" t="s">
        <v>222</v>
      </c>
      <c r="C110" s="496" t="s">
        <v>253</v>
      </c>
      <c r="D110" s="472">
        <v>9000</v>
      </c>
      <c r="E110" s="396"/>
      <c r="F110" s="396"/>
      <c r="G110" s="396"/>
      <c r="H110" s="396"/>
      <c r="I110" s="396"/>
      <c r="J110" s="396"/>
      <c r="K110" s="396"/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</row>
    <row r="111" spans="1:26" ht="28.5" customHeight="1">
      <c r="A111" s="469" t="s">
        <v>264</v>
      </c>
      <c r="B111" s="473" t="s">
        <v>222</v>
      </c>
      <c r="C111" s="473" t="s">
        <v>253</v>
      </c>
      <c r="D111" s="472">
        <v>9000</v>
      </c>
      <c r="E111" s="396"/>
      <c r="F111" s="396"/>
      <c r="G111" s="396"/>
      <c r="H111" s="396"/>
      <c r="I111" s="396"/>
      <c r="J111" s="396"/>
      <c r="K111" s="396"/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</row>
    <row r="112" spans="1:26" ht="28.5" customHeight="1">
      <c r="A112" s="469" t="s">
        <v>265</v>
      </c>
      <c r="B112" s="473" t="s">
        <v>222</v>
      </c>
      <c r="C112" s="473" t="s">
        <v>253</v>
      </c>
      <c r="D112" s="472">
        <v>9000</v>
      </c>
      <c r="E112" s="396"/>
      <c r="F112" s="396"/>
      <c r="G112" s="396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</row>
    <row r="113" spans="1:26" ht="28.5" customHeight="1">
      <c r="A113" s="469" t="s">
        <v>266</v>
      </c>
      <c r="B113" s="473" t="s">
        <v>222</v>
      </c>
      <c r="C113" s="473" t="s">
        <v>253</v>
      </c>
      <c r="D113" s="472">
        <v>9000</v>
      </c>
      <c r="E113" s="396"/>
      <c r="F113" s="396"/>
      <c r="G113" s="396"/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</row>
    <row r="114" spans="1:26" ht="28.5" customHeight="1">
      <c r="A114" s="469" t="s">
        <v>268</v>
      </c>
      <c r="B114" s="473" t="s">
        <v>222</v>
      </c>
      <c r="C114" s="473" t="s">
        <v>253</v>
      </c>
      <c r="D114" s="472">
        <v>6000</v>
      </c>
      <c r="E114" s="396"/>
      <c r="F114" s="396"/>
      <c r="G114" s="396"/>
      <c r="H114" s="396"/>
      <c r="I114" s="396"/>
      <c r="J114" s="396"/>
      <c r="K114" s="396"/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</row>
    <row r="115" spans="1:26" ht="28.5" customHeight="1">
      <c r="A115" s="469" t="s">
        <v>269</v>
      </c>
      <c r="B115" s="473" t="s">
        <v>222</v>
      </c>
      <c r="C115" s="473" t="s">
        <v>253</v>
      </c>
      <c r="D115" s="472">
        <v>9000</v>
      </c>
      <c r="E115" s="497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</row>
    <row r="116" spans="1:26" ht="28.5" customHeight="1">
      <c r="A116" s="484" t="s">
        <v>217</v>
      </c>
      <c r="B116" s="496" t="s">
        <v>222</v>
      </c>
      <c r="C116" s="496" t="s">
        <v>249</v>
      </c>
      <c r="D116" s="472">
        <v>1000</v>
      </c>
      <c r="E116" s="497"/>
      <c r="F116" s="396"/>
      <c r="G116" s="396"/>
      <c r="H116" s="396"/>
      <c r="I116" s="396"/>
      <c r="J116" s="396"/>
      <c r="K116" s="396"/>
      <c r="L116" s="396"/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</row>
    <row r="117" spans="1:26" ht="28.5" customHeight="1">
      <c r="A117" s="469" t="s">
        <v>256</v>
      </c>
      <c r="B117" s="473" t="s">
        <v>271</v>
      </c>
      <c r="C117" s="477" t="s">
        <v>307</v>
      </c>
      <c r="D117" s="472">
        <v>5547.5</v>
      </c>
      <c r="E117" s="497"/>
      <c r="F117" s="396"/>
      <c r="G117" s="396"/>
      <c r="H117" s="396"/>
      <c r="I117" s="396"/>
      <c r="J117" s="396"/>
      <c r="K117" s="396"/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</row>
    <row r="118" spans="1:26" ht="28.5" customHeight="1">
      <c r="A118" s="469" t="s">
        <v>51</v>
      </c>
      <c r="B118" s="473" t="s">
        <v>271</v>
      </c>
      <c r="C118" s="477" t="s">
        <v>308</v>
      </c>
      <c r="D118" s="472">
        <v>226.2</v>
      </c>
      <c r="E118" s="497"/>
      <c r="F118" s="396"/>
      <c r="G118" s="396"/>
      <c r="H118" s="396"/>
      <c r="I118" s="396"/>
      <c r="J118" s="396"/>
      <c r="K118" s="396"/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</row>
    <row r="119" spans="1:26" ht="28.5" customHeight="1">
      <c r="A119" s="469" t="s">
        <v>268</v>
      </c>
      <c r="B119" s="473" t="s">
        <v>271</v>
      </c>
      <c r="C119" s="477" t="s">
        <v>308</v>
      </c>
      <c r="D119" s="472">
        <v>226.2</v>
      </c>
      <c r="E119" s="497"/>
      <c r="F119" s="396"/>
      <c r="G119" s="396"/>
      <c r="H119" s="396"/>
      <c r="I119" s="396"/>
      <c r="J119" s="396"/>
      <c r="K119" s="396"/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</row>
    <row r="120" spans="1:26" ht="28.5" customHeight="1">
      <c r="A120" s="469" t="s">
        <v>19</v>
      </c>
      <c r="B120" s="473" t="s">
        <v>271</v>
      </c>
      <c r="C120" s="477" t="s">
        <v>308</v>
      </c>
      <c r="D120" s="472">
        <v>226.2</v>
      </c>
      <c r="E120" s="497"/>
      <c r="F120" s="396"/>
      <c r="G120" s="396"/>
      <c r="H120" s="396"/>
      <c r="I120" s="396"/>
      <c r="J120" s="396"/>
      <c r="K120" s="396"/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</row>
    <row r="121" spans="1:26" ht="28.5" customHeight="1">
      <c r="A121" s="469" t="s">
        <v>309</v>
      </c>
      <c r="B121" s="473" t="s">
        <v>271</v>
      </c>
      <c r="C121" s="477" t="s">
        <v>308</v>
      </c>
      <c r="D121" s="472">
        <v>226.2</v>
      </c>
      <c r="E121" s="497"/>
      <c r="F121" s="396"/>
      <c r="G121" s="396"/>
      <c r="H121" s="396"/>
      <c r="I121" s="396"/>
      <c r="J121" s="396"/>
      <c r="K121" s="396"/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</row>
    <row r="122" spans="1:26" ht="28.5" customHeight="1">
      <c r="A122" s="469" t="s">
        <v>210</v>
      </c>
      <c r="B122" s="473" t="s">
        <v>271</v>
      </c>
      <c r="C122" s="477" t="s">
        <v>308</v>
      </c>
      <c r="D122" s="472">
        <v>226.2</v>
      </c>
      <c r="E122" s="497"/>
      <c r="F122" s="396"/>
      <c r="G122" s="396"/>
      <c r="H122" s="396"/>
      <c r="I122" s="396"/>
      <c r="J122" s="396"/>
      <c r="K122" s="396"/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</row>
    <row r="123" spans="1:26" ht="28.5" customHeight="1">
      <c r="A123" s="469" t="s">
        <v>310</v>
      </c>
      <c r="B123" s="473" t="s">
        <v>271</v>
      </c>
      <c r="C123" s="477" t="s">
        <v>308</v>
      </c>
      <c r="D123" s="472">
        <v>226.2</v>
      </c>
      <c r="E123" s="497"/>
      <c r="F123" s="396"/>
      <c r="G123" s="396"/>
      <c r="H123" s="396"/>
      <c r="I123" s="396"/>
      <c r="J123" s="396"/>
      <c r="K123" s="396"/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</row>
    <row r="124" spans="1:26" ht="28.5" customHeight="1">
      <c r="A124" s="469" t="s">
        <v>311</v>
      </c>
      <c r="B124" s="473" t="s">
        <v>271</v>
      </c>
      <c r="C124" s="477" t="s">
        <v>308</v>
      </c>
      <c r="D124" s="472">
        <v>226.2</v>
      </c>
      <c r="E124" s="497"/>
      <c r="F124" s="396"/>
      <c r="G124" s="396"/>
      <c r="H124" s="396"/>
      <c r="I124" s="396"/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</row>
    <row r="125" spans="1:26" ht="28.5" customHeight="1">
      <c r="A125" s="469" t="s">
        <v>13</v>
      </c>
      <c r="B125" s="473" t="s">
        <v>271</v>
      </c>
      <c r="C125" s="477" t="s">
        <v>308</v>
      </c>
      <c r="D125" s="472">
        <v>226.2</v>
      </c>
      <c r="E125" s="497"/>
      <c r="F125" s="396"/>
      <c r="G125" s="396"/>
      <c r="H125" s="396"/>
      <c r="I125" s="396"/>
      <c r="J125" s="396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</row>
    <row r="126" spans="1:26" ht="28.5" customHeight="1">
      <c r="A126" s="469" t="s">
        <v>312</v>
      </c>
      <c r="B126" s="473" t="s">
        <v>271</v>
      </c>
      <c r="C126" s="477" t="s">
        <v>308</v>
      </c>
      <c r="D126" s="472">
        <v>226.2</v>
      </c>
      <c r="E126" s="497"/>
      <c r="F126" s="396"/>
      <c r="G126" s="396"/>
      <c r="H126" s="396"/>
      <c r="I126" s="396"/>
      <c r="J126" s="396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</row>
    <row r="127" spans="1:26" ht="28.5" customHeight="1">
      <c r="A127" s="469" t="s">
        <v>313</v>
      </c>
      <c r="B127" s="473" t="s">
        <v>271</v>
      </c>
      <c r="C127" s="477" t="s">
        <v>308</v>
      </c>
      <c r="D127" s="472">
        <v>226.2</v>
      </c>
      <c r="E127" s="497"/>
      <c r="F127" s="396"/>
      <c r="G127" s="396"/>
      <c r="H127" s="396"/>
      <c r="I127" s="396"/>
      <c r="J127" s="396"/>
      <c r="K127" s="396"/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</row>
    <row r="128" spans="1:26" ht="28.5" customHeight="1">
      <c r="A128" s="469" t="s">
        <v>314</v>
      </c>
      <c r="B128" s="473" t="s">
        <v>271</v>
      </c>
      <c r="C128" s="477" t="s">
        <v>308</v>
      </c>
      <c r="D128" s="472">
        <v>226.2</v>
      </c>
      <c r="E128" s="497"/>
      <c r="F128" s="396"/>
      <c r="G128" s="396"/>
      <c r="H128" s="396"/>
      <c r="I128" s="396"/>
      <c r="J128" s="396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</row>
    <row r="129" spans="1:26" ht="28.5" customHeight="1">
      <c r="A129" s="469" t="s">
        <v>315</v>
      </c>
      <c r="B129" s="473" t="s">
        <v>271</v>
      </c>
      <c r="C129" s="477" t="s">
        <v>308</v>
      </c>
      <c r="D129" s="472">
        <v>226.2</v>
      </c>
      <c r="E129" s="497"/>
      <c r="F129" s="396"/>
      <c r="G129" s="396"/>
      <c r="H129" s="396"/>
      <c r="I129" s="396"/>
      <c r="J129" s="396"/>
      <c r="K129" s="396"/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</row>
    <row r="130" spans="1:26" ht="28.5" customHeight="1">
      <c r="A130" s="469" t="s">
        <v>51</v>
      </c>
      <c r="B130" s="473" t="s">
        <v>271</v>
      </c>
      <c r="C130" s="477" t="s">
        <v>316</v>
      </c>
      <c r="D130" s="472">
        <v>213.15</v>
      </c>
      <c r="E130" s="497"/>
      <c r="F130" s="396"/>
      <c r="G130" s="396"/>
      <c r="H130" s="396"/>
      <c r="I130" s="396"/>
      <c r="J130" s="396"/>
      <c r="K130" s="396"/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</row>
    <row r="131" spans="1:26" ht="28.5" customHeight="1">
      <c r="A131" s="469" t="s">
        <v>268</v>
      </c>
      <c r="B131" s="473" t="s">
        <v>271</v>
      </c>
      <c r="C131" s="477" t="s">
        <v>316</v>
      </c>
      <c r="D131" s="472">
        <v>213.15</v>
      </c>
      <c r="E131" s="497"/>
      <c r="F131" s="396"/>
      <c r="G131" s="396"/>
      <c r="H131" s="396"/>
      <c r="I131" s="396"/>
      <c r="J131" s="396"/>
      <c r="K131" s="396"/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</row>
    <row r="132" spans="1:26" ht="28.5" customHeight="1">
      <c r="A132" s="469" t="s">
        <v>19</v>
      </c>
      <c r="B132" s="473" t="s">
        <v>271</v>
      </c>
      <c r="C132" s="477" t="s">
        <v>316</v>
      </c>
      <c r="D132" s="472">
        <v>213.15</v>
      </c>
      <c r="E132" s="497"/>
      <c r="F132" s="396"/>
      <c r="G132" s="396"/>
      <c r="H132" s="396"/>
      <c r="I132" s="396"/>
      <c r="J132" s="396"/>
      <c r="K132" s="396"/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</row>
    <row r="133" spans="1:26" ht="28.5" customHeight="1">
      <c r="A133" s="469" t="s">
        <v>309</v>
      </c>
      <c r="B133" s="473" t="s">
        <v>271</v>
      </c>
      <c r="C133" s="477" t="s">
        <v>316</v>
      </c>
      <c r="D133" s="472">
        <v>213.15</v>
      </c>
      <c r="E133" s="497"/>
      <c r="F133" s="396"/>
      <c r="G133" s="396"/>
      <c r="H133" s="396"/>
      <c r="I133" s="396"/>
      <c r="J133" s="396"/>
      <c r="K133" s="396"/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</row>
    <row r="134" spans="1:26" ht="28.5" customHeight="1">
      <c r="A134" s="469" t="s">
        <v>210</v>
      </c>
      <c r="B134" s="473" t="s">
        <v>271</v>
      </c>
      <c r="C134" s="477" t="s">
        <v>316</v>
      </c>
      <c r="D134" s="472">
        <v>213.15</v>
      </c>
      <c r="E134" s="497"/>
      <c r="F134" s="396"/>
      <c r="G134" s="396"/>
      <c r="H134" s="396"/>
      <c r="I134" s="396"/>
      <c r="J134" s="396"/>
      <c r="K134" s="396"/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</row>
    <row r="135" spans="1:26" ht="28.5" customHeight="1">
      <c r="A135" s="469" t="s">
        <v>310</v>
      </c>
      <c r="B135" s="473" t="s">
        <v>271</v>
      </c>
      <c r="C135" s="477" t="s">
        <v>316</v>
      </c>
      <c r="D135" s="472">
        <v>213.15</v>
      </c>
      <c r="E135" s="497"/>
      <c r="F135" s="396"/>
      <c r="G135" s="396"/>
      <c r="H135" s="396"/>
      <c r="I135" s="396"/>
      <c r="J135" s="396"/>
      <c r="K135" s="396"/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</row>
    <row r="136" spans="1:26" ht="28.5" customHeight="1">
      <c r="A136" s="469" t="s">
        <v>311</v>
      </c>
      <c r="B136" s="473" t="s">
        <v>271</v>
      </c>
      <c r="C136" s="477" t="s">
        <v>316</v>
      </c>
      <c r="D136" s="472">
        <v>213.15</v>
      </c>
      <c r="E136" s="497"/>
      <c r="F136" s="396"/>
      <c r="G136" s="396"/>
      <c r="H136" s="396"/>
      <c r="I136" s="396"/>
      <c r="J136" s="396"/>
      <c r="K136" s="396"/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</row>
    <row r="137" spans="1:26" ht="28.5" customHeight="1">
      <c r="A137" s="469" t="s">
        <v>13</v>
      </c>
      <c r="B137" s="473" t="s">
        <v>271</v>
      </c>
      <c r="C137" s="477" t="s">
        <v>316</v>
      </c>
      <c r="D137" s="472">
        <v>213.15</v>
      </c>
      <c r="E137" s="497"/>
      <c r="F137" s="396"/>
      <c r="G137" s="396"/>
      <c r="H137" s="396"/>
      <c r="I137" s="396"/>
      <c r="J137" s="396"/>
      <c r="K137" s="396"/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</row>
    <row r="138" spans="1:26" ht="28.5" customHeight="1">
      <c r="A138" s="469" t="s">
        <v>312</v>
      </c>
      <c r="B138" s="473" t="s">
        <v>271</v>
      </c>
      <c r="C138" s="477" t="s">
        <v>316</v>
      </c>
      <c r="D138" s="472">
        <v>213.15</v>
      </c>
      <c r="E138" s="497"/>
      <c r="F138" s="396"/>
      <c r="G138" s="396"/>
      <c r="H138" s="396"/>
      <c r="I138" s="396"/>
      <c r="J138" s="396"/>
      <c r="K138" s="396"/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</row>
    <row r="139" spans="1:26" ht="28.5" customHeight="1">
      <c r="A139" s="469" t="s">
        <v>313</v>
      </c>
      <c r="B139" s="473" t="s">
        <v>271</v>
      </c>
      <c r="C139" s="477" t="s">
        <v>316</v>
      </c>
      <c r="D139" s="472">
        <v>213.15</v>
      </c>
      <c r="E139" s="497"/>
      <c r="F139" s="396"/>
      <c r="G139" s="396"/>
      <c r="H139" s="396"/>
      <c r="I139" s="396"/>
      <c r="J139" s="396"/>
      <c r="K139" s="396"/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</row>
    <row r="140" spans="1:26" ht="28.5" customHeight="1">
      <c r="A140" s="469" t="s">
        <v>314</v>
      </c>
      <c r="B140" s="473" t="s">
        <v>271</v>
      </c>
      <c r="C140" s="477" t="s">
        <v>316</v>
      </c>
      <c r="D140" s="472">
        <v>213.15</v>
      </c>
      <c r="E140" s="497"/>
      <c r="F140" s="396"/>
      <c r="G140" s="396"/>
      <c r="H140" s="396"/>
      <c r="I140" s="396"/>
      <c r="J140" s="396"/>
      <c r="K140" s="396"/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</row>
    <row r="141" spans="1:26" ht="28.5" customHeight="1">
      <c r="A141" s="469" t="s">
        <v>315</v>
      </c>
      <c r="B141" s="473" t="s">
        <v>271</v>
      </c>
      <c r="C141" s="477" t="s">
        <v>316</v>
      </c>
      <c r="D141" s="472">
        <v>213.15</v>
      </c>
      <c r="E141" s="497"/>
      <c r="F141" s="396"/>
      <c r="G141" s="396"/>
      <c r="H141" s="396"/>
      <c r="I141" s="396"/>
      <c r="J141" s="396"/>
      <c r="K141" s="396"/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</row>
    <row r="142" spans="1:26" ht="28.5" customHeight="1">
      <c r="A142" s="469" t="s">
        <v>268</v>
      </c>
      <c r="B142" s="473" t="s">
        <v>323</v>
      </c>
      <c r="C142" s="477" t="s">
        <v>354</v>
      </c>
      <c r="D142" s="472">
        <v>232</v>
      </c>
      <c r="E142" s="497"/>
      <c r="F142" s="396"/>
      <c r="G142" s="396"/>
      <c r="H142" s="396"/>
      <c r="I142" s="396"/>
      <c r="J142" s="396"/>
      <c r="K142" s="396"/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</row>
    <row r="143" spans="1:26" ht="28.5" customHeight="1">
      <c r="A143" s="469" t="s">
        <v>19</v>
      </c>
      <c r="B143" s="473" t="s">
        <v>323</v>
      </c>
      <c r="C143" s="477" t="s">
        <v>354</v>
      </c>
      <c r="D143" s="472">
        <v>232</v>
      </c>
      <c r="E143" s="497"/>
      <c r="F143" s="396"/>
      <c r="G143" s="396"/>
      <c r="H143" s="396"/>
      <c r="I143" s="396"/>
      <c r="J143" s="396"/>
      <c r="K143" s="396"/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</row>
    <row r="144" spans="1:26" ht="28.5" customHeight="1">
      <c r="A144" s="469" t="s">
        <v>309</v>
      </c>
      <c r="B144" s="473" t="s">
        <v>323</v>
      </c>
      <c r="C144" s="477" t="s">
        <v>354</v>
      </c>
      <c r="D144" s="472">
        <v>232</v>
      </c>
      <c r="E144" s="497"/>
      <c r="F144" s="396"/>
      <c r="G144" s="396"/>
      <c r="H144" s="396"/>
      <c r="I144" s="396"/>
      <c r="J144" s="396"/>
      <c r="K144" s="396"/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</row>
    <row r="145" spans="1:26" ht="28.5" customHeight="1">
      <c r="A145" s="469" t="s">
        <v>210</v>
      </c>
      <c r="B145" s="473" t="s">
        <v>323</v>
      </c>
      <c r="C145" s="477" t="s">
        <v>354</v>
      </c>
      <c r="D145" s="472">
        <v>232</v>
      </c>
      <c r="E145" s="497"/>
      <c r="F145" s="396"/>
      <c r="G145" s="396"/>
      <c r="H145" s="396"/>
      <c r="I145" s="396"/>
      <c r="J145" s="396"/>
      <c r="K145" s="396"/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</row>
    <row r="146" spans="1:26" ht="28.5" customHeight="1">
      <c r="A146" s="469" t="s">
        <v>311</v>
      </c>
      <c r="B146" s="473" t="s">
        <v>323</v>
      </c>
      <c r="C146" s="477" t="s">
        <v>354</v>
      </c>
      <c r="D146" s="472">
        <v>232</v>
      </c>
      <c r="E146" s="497"/>
      <c r="F146" s="396"/>
      <c r="G146" s="396"/>
      <c r="H146" s="396"/>
      <c r="I146" s="396"/>
      <c r="J146" s="396"/>
      <c r="K146" s="396"/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</row>
    <row r="147" spans="1:26" ht="28.5" customHeight="1">
      <c r="A147" s="469" t="s">
        <v>13</v>
      </c>
      <c r="B147" s="473" t="s">
        <v>323</v>
      </c>
      <c r="C147" s="477" t="s">
        <v>354</v>
      </c>
      <c r="D147" s="472">
        <v>232</v>
      </c>
      <c r="E147" s="497"/>
      <c r="F147" s="396"/>
      <c r="G147" s="396"/>
      <c r="H147" s="396"/>
      <c r="I147" s="396"/>
      <c r="J147" s="396"/>
      <c r="K147" s="396"/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</row>
    <row r="148" spans="1:26" ht="28.5" customHeight="1">
      <c r="A148" s="469" t="s">
        <v>312</v>
      </c>
      <c r="B148" s="473" t="s">
        <v>323</v>
      </c>
      <c r="C148" s="477" t="s">
        <v>354</v>
      </c>
      <c r="D148" s="472">
        <v>232</v>
      </c>
      <c r="E148" s="497"/>
      <c r="F148" s="396"/>
      <c r="G148" s="396"/>
      <c r="H148" s="396"/>
      <c r="I148" s="396"/>
      <c r="J148" s="396"/>
      <c r="K148" s="396"/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</row>
    <row r="149" spans="1:26" ht="28.5" customHeight="1">
      <c r="A149" s="469" t="s">
        <v>313</v>
      </c>
      <c r="B149" s="473" t="s">
        <v>323</v>
      </c>
      <c r="C149" s="477" t="s">
        <v>354</v>
      </c>
      <c r="D149" s="472">
        <v>232</v>
      </c>
      <c r="E149" s="497"/>
      <c r="F149" s="396"/>
      <c r="G149" s="396"/>
      <c r="H149" s="396"/>
      <c r="I149" s="396"/>
      <c r="J149" s="396"/>
      <c r="K149" s="396"/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</row>
    <row r="150" spans="1:26" ht="28.5" customHeight="1">
      <c r="A150" s="469" t="s">
        <v>315</v>
      </c>
      <c r="B150" s="473" t="s">
        <v>323</v>
      </c>
      <c r="C150" s="477" t="s">
        <v>354</v>
      </c>
      <c r="D150" s="472">
        <v>232</v>
      </c>
      <c r="E150" s="497"/>
      <c r="F150" s="396"/>
      <c r="G150" s="396"/>
      <c r="H150" s="396"/>
      <c r="I150" s="396"/>
      <c r="J150" s="396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</row>
    <row r="151" spans="1:26" ht="28.5" customHeight="1">
      <c r="A151" s="469" t="s">
        <v>268</v>
      </c>
      <c r="B151" s="473" t="s">
        <v>323</v>
      </c>
      <c r="C151" s="477" t="s">
        <v>355</v>
      </c>
      <c r="D151" s="472">
        <v>249.4</v>
      </c>
      <c r="E151" s="497"/>
      <c r="F151" s="396"/>
      <c r="G151" s="396"/>
      <c r="H151" s="396"/>
      <c r="I151" s="396"/>
      <c r="J151" s="396"/>
      <c r="K151" s="396"/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</row>
    <row r="152" spans="1:26" ht="28.5" customHeight="1">
      <c r="A152" s="469" t="s">
        <v>19</v>
      </c>
      <c r="B152" s="473" t="s">
        <v>323</v>
      </c>
      <c r="C152" s="477" t="s">
        <v>355</v>
      </c>
      <c r="D152" s="472">
        <v>249.4</v>
      </c>
      <c r="E152" s="497"/>
      <c r="F152" s="396"/>
      <c r="G152" s="396"/>
      <c r="H152" s="396"/>
      <c r="I152" s="396"/>
      <c r="J152" s="396"/>
      <c r="K152" s="396"/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</row>
    <row r="153" spans="1:26" ht="28.5" customHeight="1">
      <c r="A153" s="469" t="s">
        <v>309</v>
      </c>
      <c r="B153" s="473" t="s">
        <v>323</v>
      </c>
      <c r="C153" s="477" t="s">
        <v>355</v>
      </c>
      <c r="D153" s="472">
        <v>249.4</v>
      </c>
      <c r="E153" s="497"/>
      <c r="F153" s="396"/>
      <c r="G153" s="396"/>
      <c r="H153" s="396"/>
      <c r="I153" s="396"/>
      <c r="J153" s="396"/>
      <c r="K153" s="396"/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</row>
    <row r="154" spans="1:26" ht="28.5" customHeight="1">
      <c r="A154" s="469" t="s">
        <v>210</v>
      </c>
      <c r="B154" s="473" t="s">
        <v>323</v>
      </c>
      <c r="C154" s="477" t="s">
        <v>355</v>
      </c>
      <c r="D154" s="472">
        <v>249.4</v>
      </c>
      <c r="E154" s="497"/>
      <c r="F154" s="396"/>
      <c r="G154" s="396"/>
      <c r="H154" s="396"/>
      <c r="I154" s="396"/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</row>
    <row r="155" spans="1:26" ht="28.5" customHeight="1">
      <c r="A155" s="469" t="s">
        <v>311</v>
      </c>
      <c r="B155" s="473" t="s">
        <v>323</v>
      </c>
      <c r="C155" s="477" t="s">
        <v>355</v>
      </c>
      <c r="D155" s="472">
        <v>249.4</v>
      </c>
      <c r="E155" s="497"/>
      <c r="F155" s="396"/>
      <c r="G155" s="396"/>
      <c r="H155" s="396"/>
      <c r="I155" s="396"/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</row>
    <row r="156" spans="1:26" ht="28.5" customHeight="1">
      <c r="A156" s="469" t="s">
        <v>13</v>
      </c>
      <c r="B156" s="473" t="s">
        <v>323</v>
      </c>
      <c r="C156" s="477" t="s">
        <v>355</v>
      </c>
      <c r="D156" s="472">
        <v>249.4</v>
      </c>
      <c r="E156" s="497"/>
      <c r="F156" s="396"/>
      <c r="G156" s="396"/>
      <c r="H156" s="396"/>
      <c r="I156" s="396"/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</row>
    <row r="157" spans="1:26" ht="28.5" customHeight="1">
      <c r="A157" s="469" t="s">
        <v>312</v>
      </c>
      <c r="B157" s="473" t="s">
        <v>323</v>
      </c>
      <c r="C157" s="477" t="s">
        <v>355</v>
      </c>
      <c r="D157" s="472">
        <v>249.4</v>
      </c>
      <c r="E157" s="497"/>
      <c r="F157" s="396"/>
      <c r="G157" s="396"/>
      <c r="H157" s="396"/>
      <c r="I157" s="396"/>
      <c r="J157" s="396"/>
      <c r="K157" s="396"/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</row>
    <row r="158" spans="1:26" ht="28.5" customHeight="1">
      <c r="A158" s="469" t="s">
        <v>313</v>
      </c>
      <c r="B158" s="473" t="s">
        <v>323</v>
      </c>
      <c r="C158" s="477" t="s">
        <v>355</v>
      </c>
      <c r="D158" s="472">
        <v>249.4</v>
      </c>
      <c r="E158" s="497"/>
      <c r="F158" s="396"/>
      <c r="G158" s="396"/>
      <c r="H158" s="396"/>
      <c r="I158" s="396"/>
      <c r="J158" s="396"/>
      <c r="K158" s="396"/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</row>
    <row r="159" spans="1:26" ht="28.5" customHeight="1">
      <c r="A159" s="469" t="s">
        <v>315</v>
      </c>
      <c r="B159" s="473" t="s">
        <v>323</v>
      </c>
      <c r="C159" s="477" t="s">
        <v>355</v>
      </c>
      <c r="D159" s="472">
        <v>249.4</v>
      </c>
      <c r="E159" s="497"/>
      <c r="F159" s="396"/>
      <c r="G159" s="396"/>
      <c r="H159" s="396"/>
      <c r="I159" s="396"/>
      <c r="J159" s="396"/>
      <c r="K159" s="396"/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</row>
    <row r="160" spans="1:26" ht="28.5" customHeight="1">
      <c r="A160" s="469" t="s">
        <v>268</v>
      </c>
      <c r="B160" s="473" t="s">
        <v>323</v>
      </c>
      <c r="C160" s="477" t="s">
        <v>356</v>
      </c>
      <c r="D160" s="472">
        <v>249.4</v>
      </c>
      <c r="E160" s="497"/>
      <c r="F160" s="396"/>
      <c r="G160" s="396"/>
      <c r="H160" s="396"/>
      <c r="I160" s="396"/>
      <c r="J160" s="396"/>
      <c r="K160" s="396"/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</row>
    <row r="161" spans="1:26" ht="28.5" customHeight="1">
      <c r="A161" s="469" t="s">
        <v>19</v>
      </c>
      <c r="B161" s="473" t="s">
        <v>323</v>
      </c>
      <c r="C161" s="477" t="s">
        <v>356</v>
      </c>
      <c r="D161" s="472">
        <v>249.4</v>
      </c>
      <c r="E161" s="497"/>
      <c r="F161" s="396"/>
      <c r="G161" s="396"/>
      <c r="H161" s="396"/>
      <c r="I161" s="396"/>
      <c r="J161" s="396"/>
      <c r="K161" s="396"/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</row>
    <row r="162" spans="1:26" ht="28.5" customHeight="1">
      <c r="A162" s="469" t="s">
        <v>309</v>
      </c>
      <c r="B162" s="473" t="s">
        <v>323</v>
      </c>
      <c r="C162" s="477" t="s">
        <v>356</v>
      </c>
      <c r="D162" s="472">
        <v>249.4</v>
      </c>
      <c r="E162" s="497"/>
      <c r="F162" s="396"/>
      <c r="G162" s="396"/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</row>
    <row r="163" spans="1:26" ht="28.5" customHeight="1">
      <c r="A163" s="469" t="s">
        <v>210</v>
      </c>
      <c r="B163" s="473" t="s">
        <v>323</v>
      </c>
      <c r="C163" s="477" t="s">
        <v>356</v>
      </c>
      <c r="D163" s="472">
        <v>249.4</v>
      </c>
      <c r="E163" s="497"/>
      <c r="F163" s="396"/>
      <c r="G163" s="396"/>
      <c r="H163" s="396"/>
      <c r="I163" s="396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</row>
    <row r="164" spans="1:26" ht="28.5" customHeight="1">
      <c r="A164" s="469" t="s">
        <v>311</v>
      </c>
      <c r="B164" s="473" t="s">
        <v>323</v>
      </c>
      <c r="C164" s="477" t="s">
        <v>356</v>
      </c>
      <c r="D164" s="472">
        <v>249.4</v>
      </c>
      <c r="E164" s="497"/>
      <c r="F164" s="396"/>
      <c r="G164" s="396"/>
      <c r="H164" s="396"/>
      <c r="I164" s="396"/>
      <c r="J164" s="396"/>
      <c r="K164" s="396"/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</row>
    <row r="165" spans="1:26" ht="28.5" customHeight="1">
      <c r="A165" s="469" t="s">
        <v>13</v>
      </c>
      <c r="B165" s="473" t="s">
        <v>323</v>
      </c>
      <c r="C165" s="477" t="s">
        <v>356</v>
      </c>
      <c r="D165" s="472">
        <v>249.4</v>
      </c>
      <c r="E165" s="497"/>
      <c r="F165" s="396"/>
      <c r="G165" s="396"/>
      <c r="H165" s="396"/>
      <c r="I165" s="396"/>
      <c r="J165" s="396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</row>
    <row r="166" spans="1:26" ht="28.5" customHeight="1">
      <c r="A166" s="469" t="s">
        <v>312</v>
      </c>
      <c r="B166" s="473" t="s">
        <v>323</v>
      </c>
      <c r="C166" s="477" t="s">
        <v>356</v>
      </c>
      <c r="D166" s="472">
        <v>249.4</v>
      </c>
      <c r="E166" s="497"/>
      <c r="F166" s="396"/>
      <c r="G166" s="396"/>
      <c r="H166" s="396"/>
      <c r="I166" s="396"/>
      <c r="J166" s="396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</row>
    <row r="167" spans="1:26" ht="28.5" customHeight="1">
      <c r="A167" s="469" t="s">
        <v>313</v>
      </c>
      <c r="B167" s="473" t="s">
        <v>323</v>
      </c>
      <c r="C167" s="477" t="s">
        <v>356</v>
      </c>
      <c r="D167" s="472">
        <v>249.4</v>
      </c>
      <c r="E167" s="497"/>
      <c r="F167" s="396"/>
      <c r="G167" s="396"/>
      <c r="H167" s="396"/>
      <c r="I167" s="396"/>
      <c r="J167" s="396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</row>
    <row r="168" spans="1:26" ht="28.5" customHeight="1">
      <c r="A168" s="469" t="s">
        <v>315</v>
      </c>
      <c r="B168" s="473" t="s">
        <v>323</v>
      </c>
      <c r="C168" s="477" t="s">
        <v>356</v>
      </c>
      <c r="D168" s="472">
        <v>249.4</v>
      </c>
      <c r="E168" s="497"/>
      <c r="F168" s="396"/>
      <c r="G168" s="396"/>
      <c r="H168" s="396"/>
      <c r="I168" s="396"/>
      <c r="J168" s="396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</row>
    <row r="169" spans="1:26" ht="28.5" customHeight="1">
      <c r="A169" s="469" t="s">
        <v>268</v>
      </c>
      <c r="B169" s="473" t="s">
        <v>323</v>
      </c>
      <c r="C169" s="477" t="s">
        <v>357</v>
      </c>
      <c r="D169" s="472">
        <v>232</v>
      </c>
      <c r="E169" s="497"/>
      <c r="F169" s="396"/>
      <c r="G169" s="396"/>
      <c r="H169" s="396"/>
      <c r="I169" s="396"/>
      <c r="J169" s="396"/>
      <c r="K169" s="396"/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</row>
    <row r="170" spans="1:26" ht="28.5" customHeight="1">
      <c r="A170" s="469" t="s">
        <v>19</v>
      </c>
      <c r="B170" s="473" t="s">
        <v>323</v>
      </c>
      <c r="C170" s="477" t="s">
        <v>357</v>
      </c>
      <c r="D170" s="472">
        <v>232</v>
      </c>
      <c r="E170" s="497"/>
      <c r="F170" s="396"/>
      <c r="G170" s="396"/>
      <c r="H170" s="396"/>
      <c r="I170" s="396"/>
      <c r="J170" s="396"/>
      <c r="K170" s="396"/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</row>
    <row r="171" spans="1:26" ht="28.5" customHeight="1">
      <c r="A171" s="469" t="s">
        <v>309</v>
      </c>
      <c r="B171" s="473" t="s">
        <v>323</v>
      </c>
      <c r="C171" s="477" t="s">
        <v>357</v>
      </c>
      <c r="D171" s="472">
        <v>232</v>
      </c>
      <c r="E171" s="497"/>
      <c r="F171" s="396"/>
      <c r="G171" s="396"/>
      <c r="H171" s="396"/>
      <c r="I171" s="396"/>
      <c r="J171" s="396"/>
      <c r="K171" s="396"/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</row>
    <row r="172" spans="1:26" ht="28.5" customHeight="1">
      <c r="A172" s="469" t="s">
        <v>210</v>
      </c>
      <c r="B172" s="473" t="s">
        <v>323</v>
      </c>
      <c r="C172" s="477" t="s">
        <v>357</v>
      </c>
      <c r="D172" s="472">
        <v>232</v>
      </c>
      <c r="E172" s="497"/>
      <c r="F172" s="396"/>
      <c r="G172" s="396"/>
      <c r="H172" s="396"/>
      <c r="I172" s="396"/>
      <c r="J172" s="396"/>
      <c r="K172" s="396"/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</row>
    <row r="173" spans="1:26" ht="28.5" customHeight="1">
      <c r="A173" s="469" t="s">
        <v>311</v>
      </c>
      <c r="B173" s="473" t="s">
        <v>323</v>
      </c>
      <c r="C173" s="477" t="s">
        <v>357</v>
      </c>
      <c r="D173" s="472">
        <v>232</v>
      </c>
      <c r="E173" s="497"/>
      <c r="F173" s="396"/>
      <c r="G173" s="396"/>
      <c r="H173" s="396"/>
      <c r="I173" s="396"/>
      <c r="J173" s="396"/>
      <c r="K173" s="396"/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</row>
    <row r="174" spans="1:26" ht="28.5" customHeight="1">
      <c r="A174" s="469" t="s">
        <v>13</v>
      </c>
      <c r="B174" s="473" t="s">
        <v>323</v>
      </c>
      <c r="C174" s="477" t="s">
        <v>357</v>
      </c>
      <c r="D174" s="472">
        <v>232</v>
      </c>
      <c r="E174" s="497"/>
      <c r="F174" s="396"/>
      <c r="G174" s="396"/>
      <c r="H174" s="396"/>
      <c r="I174" s="396"/>
      <c r="J174" s="396"/>
      <c r="K174" s="396"/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</row>
    <row r="175" spans="1:26" ht="28.5" customHeight="1">
      <c r="A175" s="469" t="s">
        <v>312</v>
      </c>
      <c r="B175" s="473" t="s">
        <v>323</v>
      </c>
      <c r="C175" s="477" t="s">
        <v>357</v>
      </c>
      <c r="D175" s="472">
        <v>232</v>
      </c>
      <c r="E175" s="497"/>
      <c r="F175" s="396"/>
      <c r="G175" s="396"/>
      <c r="H175" s="396"/>
      <c r="I175" s="396"/>
      <c r="J175" s="396"/>
      <c r="K175" s="396"/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</row>
    <row r="176" spans="1:26" ht="28.5" customHeight="1">
      <c r="A176" s="469" t="s">
        <v>313</v>
      </c>
      <c r="B176" s="473" t="s">
        <v>323</v>
      </c>
      <c r="C176" s="477" t="s">
        <v>357</v>
      </c>
      <c r="D176" s="472">
        <v>232</v>
      </c>
      <c r="E176" s="497"/>
      <c r="F176" s="396"/>
      <c r="G176" s="396"/>
      <c r="H176" s="396"/>
      <c r="I176" s="396"/>
      <c r="J176" s="396"/>
      <c r="K176" s="396"/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</row>
    <row r="177" spans="1:26" ht="28.5" customHeight="1">
      <c r="A177" s="469" t="s">
        <v>315</v>
      </c>
      <c r="B177" s="473" t="s">
        <v>323</v>
      </c>
      <c r="C177" s="477" t="s">
        <v>357</v>
      </c>
      <c r="D177" s="472">
        <v>232</v>
      </c>
      <c r="E177" s="497"/>
      <c r="F177" s="396"/>
      <c r="G177" s="396"/>
      <c r="H177" s="396"/>
      <c r="I177" s="396"/>
      <c r="J177" s="396"/>
      <c r="K177" s="396"/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</row>
    <row r="178" spans="1:26" ht="28.5" customHeight="1">
      <c r="A178" s="469" t="s">
        <v>51</v>
      </c>
      <c r="B178" s="473" t="s">
        <v>323</v>
      </c>
      <c r="C178" s="477" t="s">
        <v>358</v>
      </c>
      <c r="D178" s="472">
        <v>251.51</v>
      </c>
      <c r="E178" s="497"/>
      <c r="F178" s="396"/>
      <c r="G178" s="396"/>
      <c r="H178" s="396"/>
      <c r="I178" s="396"/>
      <c r="J178" s="396"/>
      <c r="K178" s="396"/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</row>
    <row r="179" spans="1:26" ht="28.5" customHeight="1">
      <c r="A179" s="469" t="s">
        <v>268</v>
      </c>
      <c r="B179" s="473" t="s">
        <v>323</v>
      </c>
      <c r="C179" s="477" t="s">
        <v>358</v>
      </c>
      <c r="D179" s="472">
        <v>251.51</v>
      </c>
      <c r="E179" s="497"/>
      <c r="F179" s="396"/>
      <c r="G179" s="396"/>
      <c r="H179" s="396"/>
      <c r="I179" s="396"/>
      <c r="J179" s="396"/>
      <c r="K179" s="396"/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</row>
    <row r="180" spans="1:26" ht="28.5" customHeight="1">
      <c r="A180" s="469" t="s">
        <v>19</v>
      </c>
      <c r="B180" s="473" t="s">
        <v>323</v>
      </c>
      <c r="C180" s="477" t="s">
        <v>358</v>
      </c>
      <c r="D180" s="472">
        <v>251.51</v>
      </c>
      <c r="E180" s="497"/>
      <c r="F180" s="396"/>
      <c r="G180" s="396"/>
      <c r="H180" s="396"/>
      <c r="I180" s="396"/>
      <c r="J180" s="396"/>
      <c r="K180" s="396"/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</row>
    <row r="181" spans="1:26" ht="28.5" customHeight="1">
      <c r="A181" s="469" t="s">
        <v>309</v>
      </c>
      <c r="B181" s="473" t="s">
        <v>323</v>
      </c>
      <c r="C181" s="477" t="s">
        <v>358</v>
      </c>
      <c r="D181" s="472">
        <v>251.51</v>
      </c>
      <c r="E181" s="497"/>
      <c r="F181" s="396"/>
      <c r="G181" s="396"/>
      <c r="H181" s="396"/>
      <c r="I181" s="396"/>
      <c r="J181" s="396"/>
      <c r="K181" s="396"/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</row>
    <row r="182" spans="1:26" ht="28.5" customHeight="1">
      <c r="A182" s="469" t="s">
        <v>210</v>
      </c>
      <c r="B182" s="473" t="s">
        <v>323</v>
      </c>
      <c r="C182" s="477" t="s">
        <v>358</v>
      </c>
      <c r="D182" s="472">
        <v>251.51</v>
      </c>
      <c r="E182" s="497"/>
      <c r="F182" s="396"/>
      <c r="G182" s="396"/>
      <c r="H182" s="396"/>
      <c r="I182" s="396"/>
      <c r="J182" s="396"/>
      <c r="K182" s="396"/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</row>
    <row r="183" spans="1:26" ht="28.5" customHeight="1">
      <c r="A183" s="469" t="s">
        <v>311</v>
      </c>
      <c r="B183" s="473" t="s">
        <v>323</v>
      </c>
      <c r="C183" s="477" t="s">
        <v>358</v>
      </c>
      <c r="D183" s="472">
        <v>251.51</v>
      </c>
      <c r="E183" s="497"/>
      <c r="F183" s="396"/>
      <c r="G183" s="396"/>
      <c r="H183" s="396"/>
      <c r="I183" s="396"/>
      <c r="J183" s="396"/>
      <c r="K183" s="396"/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</row>
    <row r="184" spans="1:26" ht="28.5" customHeight="1">
      <c r="A184" s="469" t="s">
        <v>13</v>
      </c>
      <c r="B184" s="473" t="s">
        <v>323</v>
      </c>
      <c r="C184" s="477" t="s">
        <v>358</v>
      </c>
      <c r="D184" s="472">
        <v>251.51</v>
      </c>
      <c r="E184" s="497"/>
      <c r="F184" s="396"/>
      <c r="G184" s="396"/>
      <c r="H184" s="396"/>
      <c r="I184" s="396"/>
      <c r="J184" s="396"/>
      <c r="K184" s="396"/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</row>
    <row r="185" spans="1:26" ht="28.5" customHeight="1">
      <c r="A185" s="469" t="s">
        <v>312</v>
      </c>
      <c r="B185" s="473" t="s">
        <v>323</v>
      </c>
      <c r="C185" s="477" t="s">
        <v>358</v>
      </c>
      <c r="D185" s="472">
        <v>251.51</v>
      </c>
      <c r="E185" s="497"/>
      <c r="F185" s="396"/>
      <c r="G185" s="396"/>
      <c r="H185" s="396"/>
      <c r="I185" s="396"/>
      <c r="J185" s="396"/>
      <c r="K185" s="396"/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</row>
    <row r="186" spans="1:26" ht="28.5" customHeight="1">
      <c r="A186" s="469" t="s">
        <v>313</v>
      </c>
      <c r="B186" s="473" t="s">
        <v>323</v>
      </c>
      <c r="C186" s="477" t="s">
        <v>358</v>
      </c>
      <c r="D186" s="472">
        <v>251.51</v>
      </c>
      <c r="E186" s="497"/>
      <c r="F186" s="396"/>
      <c r="G186" s="396"/>
      <c r="H186" s="396"/>
      <c r="I186" s="396"/>
      <c r="J186" s="396"/>
      <c r="K186" s="396"/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</row>
    <row r="187" spans="1:26" ht="28.5" customHeight="1">
      <c r="A187" s="469" t="s">
        <v>314</v>
      </c>
      <c r="B187" s="473" t="s">
        <v>323</v>
      </c>
      <c r="C187" s="477" t="s">
        <v>358</v>
      </c>
      <c r="D187" s="472">
        <v>251.51</v>
      </c>
      <c r="E187" s="497"/>
      <c r="F187" s="396"/>
      <c r="G187" s="396"/>
      <c r="H187" s="396"/>
      <c r="I187" s="396"/>
      <c r="J187" s="396"/>
      <c r="K187" s="396"/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</row>
    <row r="188" spans="1:26" ht="28.5" customHeight="1">
      <c r="A188" s="479" t="s">
        <v>315</v>
      </c>
      <c r="B188" s="470" t="s">
        <v>323</v>
      </c>
      <c r="C188" s="481" t="s">
        <v>358</v>
      </c>
      <c r="D188" s="482">
        <v>251.51</v>
      </c>
      <c r="E188" s="497"/>
      <c r="F188" s="396"/>
      <c r="G188" s="396"/>
      <c r="H188" s="396"/>
      <c r="I188" s="396"/>
      <c r="J188" s="396"/>
      <c r="K188" s="396"/>
      <c r="L188" s="396"/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</row>
    <row r="189" spans="1:26" ht="28.5" customHeight="1">
      <c r="A189" s="469" t="s">
        <v>419</v>
      </c>
      <c r="B189" s="473" t="s">
        <v>409</v>
      </c>
      <c r="C189" s="477" t="s">
        <v>420</v>
      </c>
      <c r="D189" s="472">
        <v>5996</v>
      </c>
      <c r="E189" s="497"/>
      <c r="F189" s="396"/>
      <c r="G189" s="396"/>
      <c r="H189" s="396"/>
      <c r="I189" s="396"/>
      <c r="J189" s="396"/>
      <c r="K189" s="396"/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</row>
    <row r="190" spans="1:26" ht="28.5" customHeight="1">
      <c r="A190" s="469" t="s">
        <v>421</v>
      </c>
      <c r="B190" s="473" t="s">
        <v>409</v>
      </c>
      <c r="C190" s="477" t="s">
        <v>420</v>
      </c>
      <c r="D190" s="472">
        <v>5996</v>
      </c>
      <c r="E190" s="497"/>
      <c r="F190" s="396"/>
      <c r="G190" s="396"/>
      <c r="H190" s="396"/>
      <c r="I190" s="396"/>
      <c r="J190" s="396"/>
      <c r="K190" s="396"/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</row>
    <row r="191" spans="1:26" ht="28.5" customHeight="1">
      <c r="A191" s="469" t="s">
        <v>422</v>
      </c>
      <c r="B191" s="473" t="s">
        <v>409</v>
      </c>
      <c r="C191" s="477" t="s">
        <v>420</v>
      </c>
      <c r="D191" s="472">
        <v>5996</v>
      </c>
      <c r="E191" s="497"/>
      <c r="F191" s="396"/>
      <c r="G191" s="396"/>
      <c r="H191" s="396"/>
      <c r="I191" s="396"/>
      <c r="J191" s="396"/>
      <c r="K191" s="396"/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</row>
    <row r="192" spans="1:26" ht="28.5" customHeight="1">
      <c r="A192" s="469" t="s">
        <v>423</v>
      </c>
      <c r="B192" s="473" t="s">
        <v>409</v>
      </c>
      <c r="C192" s="477" t="s">
        <v>420</v>
      </c>
      <c r="D192" s="472">
        <v>5996</v>
      </c>
      <c r="E192" s="497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</row>
    <row r="193" spans="1:26" ht="28.5" customHeight="1">
      <c r="A193" s="469" t="s">
        <v>424</v>
      </c>
      <c r="B193" s="473" t="s">
        <v>409</v>
      </c>
      <c r="C193" s="477" t="s">
        <v>425</v>
      </c>
      <c r="D193" s="472">
        <v>4800</v>
      </c>
      <c r="E193" s="497"/>
      <c r="F193" s="396"/>
      <c r="G193" s="396"/>
      <c r="H193" s="396"/>
      <c r="I193" s="396"/>
      <c r="J193" s="396"/>
      <c r="K193" s="396"/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</row>
    <row r="194" spans="1:26" ht="28.5" customHeight="1">
      <c r="A194" s="469" t="s">
        <v>203</v>
      </c>
      <c r="B194" s="473" t="s">
        <v>409</v>
      </c>
      <c r="C194" s="477" t="s">
        <v>425</v>
      </c>
      <c r="D194" s="472">
        <v>4800</v>
      </c>
      <c r="E194" s="497"/>
      <c r="F194" s="396"/>
      <c r="G194" s="396"/>
      <c r="H194" s="396"/>
      <c r="I194" s="396"/>
      <c r="J194" s="396"/>
      <c r="K194" s="396"/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</row>
    <row r="195" spans="1:26" ht="28.5" customHeight="1">
      <c r="A195" s="469" t="s">
        <v>406</v>
      </c>
      <c r="B195" s="473" t="s">
        <v>409</v>
      </c>
      <c r="C195" s="477" t="s">
        <v>425</v>
      </c>
      <c r="D195" s="472">
        <v>4800</v>
      </c>
      <c r="E195" s="497"/>
      <c r="F195" s="396"/>
      <c r="G195" s="396"/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</row>
    <row r="196" spans="1:26" ht="28.5" customHeight="1">
      <c r="A196" s="469" t="s">
        <v>426</v>
      </c>
      <c r="B196" s="473" t="s">
        <v>409</v>
      </c>
      <c r="C196" s="477" t="s">
        <v>425</v>
      </c>
      <c r="D196" s="472">
        <v>4800</v>
      </c>
      <c r="E196" s="497"/>
      <c r="F196" s="396"/>
      <c r="G196" s="396"/>
      <c r="H196" s="396"/>
      <c r="I196" s="396"/>
      <c r="J196" s="396"/>
      <c r="K196" s="396"/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</row>
    <row r="197" spans="1:26" ht="28.5" customHeight="1">
      <c r="A197" s="469" t="s">
        <v>427</v>
      </c>
      <c r="B197" s="473" t="s">
        <v>409</v>
      </c>
      <c r="C197" s="477" t="s">
        <v>425</v>
      </c>
      <c r="D197" s="472">
        <v>7000</v>
      </c>
      <c r="E197" s="497"/>
      <c r="F197" s="396"/>
      <c r="G197" s="396"/>
      <c r="H197" s="396"/>
      <c r="I197" s="396"/>
      <c r="J197" s="396"/>
      <c r="K197" s="396"/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</row>
    <row r="198" spans="1:26" ht="28.5" customHeight="1">
      <c r="A198" s="469" t="s">
        <v>428</v>
      </c>
      <c r="B198" s="473" t="s">
        <v>409</v>
      </c>
      <c r="C198" s="477" t="s">
        <v>425</v>
      </c>
      <c r="D198" s="472">
        <v>7000</v>
      </c>
      <c r="E198" s="497"/>
      <c r="F198" s="396"/>
      <c r="G198" s="396"/>
      <c r="H198" s="396"/>
      <c r="I198" s="396"/>
      <c r="J198" s="396"/>
      <c r="K198" s="396"/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</row>
    <row r="199" spans="1:26" ht="28.5" customHeight="1">
      <c r="A199" s="469" t="s">
        <v>429</v>
      </c>
      <c r="B199" s="473" t="s">
        <v>409</v>
      </c>
      <c r="C199" s="477" t="s">
        <v>425</v>
      </c>
      <c r="D199" s="472">
        <v>7000</v>
      </c>
      <c r="E199" s="497"/>
      <c r="F199" s="396"/>
      <c r="G199" s="396"/>
      <c r="H199" s="396"/>
      <c r="I199" s="396"/>
      <c r="J199" s="396"/>
      <c r="K199" s="396"/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</row>
    <row r="200" spans="1:26" ht="28.5" customHeight="1">
      <c r="A200" s="469" t="s">
        <v>430</v>
      </c>
      <c r="B200" s="473" t="s">
        <v>409</v>
      </c>
      <c r="C200" s="477" t="s">
        <v>425</v>
      </c>
      <c r="D200" s="472">
        <v>7000</v>
      </c>
      <c r="E200" s="497"/>
      <c r="F200" s="396"/>
      <c r="G200" s="396"/>
      <c r="H200" s="396"/>
      <c r="I200" s="396"/>
      <c r="J200" s="396"/>
      <c r="K200" s="396"/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</row>
    <row r="201" spans="1:26" ht="28.5" customHeight="1">
      <c r="A201" s="469" t="s">
        <v>431</v>
      </c>
      <c r="B201" s="473" t="s">
        <v>409</v>
      </c>
      <c r="C201" s="477" t="s">
        <v>425</v>
      </c>
      <c r="D201" s="472">
        <v>7000</v>
      </c>
      <c r="E201" s="497"/>
      <c r="F201" s="396"/>
      <c r="G201" s="396"/>
      <c r="H201" s="396"/>
      <c r="I201" s="396"/>
      <c r="J201" s="396"/>
      <c r="K201" s="396"/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</row>
    <row r="202" spans="1:26" ht="28.5" customHeight="1">
      <c r="A202" s="469" t="s">
        <v>432</v>
      </c>
      <c r="B202" s="473" t="s">
        <v>409</v>
      </c>
      <c r="C202" s="477" t="s">
        <v>425</v>
      </c>
      <c r="D202" s="472">
        <v>7000</v>
      </c>
      <c r="E202" s="497"/>
      <c r="F202" s="396"/>
      <c r="G202" s="396"/>
      <c r="H202" s="396"/>
      <c r="I202" s="396"/>
      <c r="J202" s="396"/>
      <c r="K202" s="396"/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</row>
    <row r="203" spans="1:26" ht="28.5" customHeight="1">
      <c r="A203" s="469" t="s">
        <v>268</v>
      </c>
      <c r="B203" s="473" t="s">
        <v>409</v>
      </c>
      <c r="C203" s="477" t="s">
        <v>425</v>
      </c>
      <c r="D203" s="472">
        <v>7000</v>
      </c>
      <c r="E203" s="497"/>
      <c r="F203" s="396"/>
      <c r="G203" s="396"/>
      <c r="H203" s="396"/>
      <c r="I203" s="396"/>
      <c r="J203" s="396"/>
      <c r="K203" s="396"/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</row>
    <row r="204" spans="1:26" ht="28.5" customHeight="1">
      <c r="A204" s="469" t="s">
        <v>265</v>
      </c>
      <c r="B204" s="473" t="s">
        <v>409</v>
      </c>
      <c r="C204" s="477" t="s">
        <v>425</v>
      </c>
      <c r="D204" s="472">
        <v>7000</v>
      </c>
      <c r="E204" s="497"/>
      <c r="F204" s="396"/>
      <c r="G204" s="396"/>
      <c r="H204" s="396"/>
      <c r="I204" s="396"/>
      <c r="J204" s="396"/>
      <c r="K204" s="396"/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</row>
    <row r="205" spans="1:26" ht="28.5" customHeight="1">
      <c r="A205" s="469" t="s">
        <v>19</v>
      </c>
      <c r="B205" s="473" t="s">
        <v>409</v>
      </c>
      <c r="C205" s="477" t="s">
        <v>425</v>
      </c>
      <c r="D205" s="472">
        <v>7000</v>
      </c>
      <c r="E205" s="497"/>
      <c r="F205" s="396"/>
      <c r="G205" s="396"/>
      <c r="H205" s="396"/>
      <c r="I205" s="396"/>
      <c r="J205" s="396"/>
      <c r="K205" s="396"/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</row>
    <row r="206" spans="1:26" ht="28.5" customHeight="1">
      <c r="A206" s="469" t="s">
        <v>13</v>
      </c>
      <c r="B206" s="473" t="s">
        <v>409</v>
      </c>
      <c r="C206" s="477" t="s">
        <v>425</v>
      </c>
      <c r="D206" s="472">
        <v>7000</v>
      </c>
      <c r="E206" s="497"/>
      <c r="F206" s="396"/>
      <c r="G206" s="396"/>
      <c r="H206" s="396"/>
      <c r="I206" s="396"/>
      <c r="J206" s="396"/>
      <c r="K206" s="396"/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</row>
    <row r="207" spans="1:26" ht="28.5" customHeight="1">
      <c r="A207" s="469" t="s">
        <v>419</v>
      </c>
      <c r="B207" s="473" t="s">
        <v>434</v>
      </c>
      <c r="C207" s="477" t="s">
        <v>435</v>
      </c>
      <c r="D207" s="472">
        <v>290</v>
      </c>
      <c r="E207" s="497"/>
      <c r="F207" s="396"/>
      <c r="G207" s="396"/>
      <c r="H207" s="396"/>
      <c r="I207" s="396"/>
      <c r="J207" s="396"/>
      <c r="K207" s="396"/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</row>
    <row r="208" spans="1:26" ht="28.5" customHeight="1">
      <c r="A208" s="469" t="s">
        <v>421</v>
      </c>
      <c r="B208" s="473" t="s">
        <v>434</v>
      </c>
      <c r="C208" s="477" t="s">
        <v>435</v>
      </c>
      <c r="D208" s="472">
        <v>290</v>
      </c>
      <c r="E208" s="497"/>
      <c r="F208" s="396"/>
      <c r="G208" s="396"/>
      <c r="H208" s="396"/>
      <c r="I208" s="396"/>
      <c r="J208" s="396"/>
      <c r="K208" s="396"/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</row>
    <row r="209" spans="1:26" ht="28.5" customHeight="1">
      <c r="A209" s="469" t="s">
        <v>422</v>
      </c>
      <c r="B209" s="473" t="s">
        <v>434</v>
      </c>
      <c r="C209" s="477" t="s">
        <v>435</v>
      </c>
      <c r="D209" s="472">
        <v>290</v>
      </c>
      <c r="E209" s="497"/>
      <c r="F209" s="396"/>
      <c r="G209" s="396"/>
      <c r="H209" s="396"/>
      <c r="I209" s="396"/>
      <c r="J209" s="396"/>
      <c r="K209" s="396"/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</row>
    <row r="210" spans="1:26" ht="28.5" customHeight="1">
      <c r="A210" s="469" t="s">
        <v>424</v>
      </c>
      <c r="B210" s="473" t="s">
        <v>434</v>
      </c>
      <c r="C210" s="477" t="s">
        <v>435</v>
      </c>
      <c r="D210" s="472">
        <v>290</v>
      </c>
      <c r="E210" s="497"/>
      <c r="F210" s="396"/>
      <c r="G210" s="396"/>
      <c r="H210" s="396"/>
      <c r="I210" s="396"/>
      <c r="J210" s="396"/>
      <c r="K210" s="396"/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</row>
    <row r="211" spans="1:26" ht="28.5" customHeight="1">
      <c r="A211" s="469" t="s">
        <v>436</v>
      </c>
      <c r="B211" s="473" t="s">
        <v>434</v>
      </c>
      <c r="C211" s="477" t="s">
        <v>435</v>
      </c>
      <c r="D211" s="472">
        <v>290</v>
      </c>
      <c r="E211" s="497"/>
      <c r="F211" s="396"/>
      <c r="G211" s="396"/>
      <c r="H211" s="396"/>
      <c r="I211" s="396"/>
      <c r="J211" s="396"/>
      <c r="K211" s="396"/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</row>
    <row r="212" spans="1:26" ht="28.5" customHeight="1">
      <c r="A212" s="469" t="s">
        <v>437</v>
      </c>
      <c r="B212" s="473" t="s">
        <v>434</v>
      </c>
      <c r="C212" s="477" t="s">
        <v>435</v>
      </c>
      <c r="D212" s="472">
        <v>290</v>
      </c>
      <c r="E212" s="497"/>
      <c r="F212" s="396"/>
      <c r="G212" s="396"/>
      <c r="H212" s="396"/>
      <c r="I212" s="396"/>
      <c r="J212" s="396"/>
      <c r="K212" s="396"/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</row>
    <row r="213" spans="1:26" ht="28.5" customHeight="1">
      <c r="A213" s="469" t="s">
        <v>331</v>
      </c>
      <c r="B213" s="473" t="s">
        <v>434</v>
      </c>
      <c r="C213" s="477" t="s">
        <v>435</v>
      </c>
      <c r="D213" s="472">
        <v>290</v>
      </c>
      <c r="E213" s="497"/>
      <c r="F213" s="396"/>
      <c r="G213" s="396"/>
      <c r="H213" s="396"/>
      <c r="I213" s="396"/>
      <c r="J213" s="396"/>
      <c r="K213" s="396"/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</row>
    <row r="214" spans="1:26" ht="28.5" customHeight="1">
      <c r="A214" s="469" t="s">
        <v>406</v>
      </c>
      <c r="B214" s="473" t="s">
        <v>434</v>
      </c>
      <c r="C214" s="477" t="s">
        <v>435</v>
      </c>
      <c r="D214" s="472">
        <v>290</v>
      </c>
      <c r="E214" s="497"/>
      <c r="F214" s="396"/>
      <c r="G214" s="396"/>
      <c r="H214" s="396"/>
      <c r="I214" s="396"/>
      <c r="J214" s="396"/>
      <c r="K214" s="396"/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</row>
    <row r="215" spans="1:26" ht="28.5" customHeight="1">
      <c r="A215" s="469" t="s">
        <v>426</v>
      </c>
      <c r="B215" s="473" t="s">
        <v>434</v>
      </c>
      <c r="C215" s="477" t="s">
        <v>435</v>
      </c>
      <c r="D215" s="472">
        <v>290</v>
      </c>
      <c r="E215" s="497"/>
      <c r="F215" s="396"/>
      <c r="G215" s="396"/>
      <c r="H215" s="396"/>
      <c r="I215" s="396"/>
      <c r="J215" s="396"/>
      <c r="K215" s="396"/>
      <c r="L215" s="396"/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</row>
    <row r="216" spans="1:26" ht="28.5" customHeight="1">
      <c r="A216" s="469" t="s">
        <v>423</v>
      </c>
      <c r="B216" s="473" t="s">
        <v>434</v>
      </c>
      <c r="C216" s="477" t="s">
        <v>435</v>
      </c>
      <c r="D216" s="472">
        <v>290</v>
      </c>
      <c r="E216" s="497"/>
      <c r="F216" s="396"/>
      <c r="G216" s="396"/>
      <c r="H216" s="396"/>
      <c r="I216" s="396"/>
      <c r="J216" s="396"/>
      <c r="K216" s="396"/>
      <c r="L216" s="396"/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</row>
    <row r="217" spans="1:26" ht="28.5" customHeight="1">
      <c r="A217" s="469" t="s">
        <v>419</v>
      </c>
      <c r="B217" s="473" t="s">
        <v>434</v>
      </c>
      <c r="C217" s="477" t="s">
        <v>438</v>
      </c>
      <c r="D217" s="472">
        <v>3000</v>
      </c>
      <c r="E217" s="497"/>
      <c r="F217" s="396"/>
      <c r="G217" s="396"/>
      <c r="H217" s="396"/>
      <c r="I217" s="396"/>
      <c r="J217" s="396"/>
      <c r="K217" s="396"/>
      <c r="L217" s="396"/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</row>
    <row r="218" spans="1:26" ht="28.5" customHeight="1">
      <c r="A218" s="469" t="s">
        <v>421</v>
      </c>
      <c r="B218" s="473" t="s">
        <v>434</v>
      </c>
      <c r="C218" s="477" t="s">
        <v>438</v>
      </c>
      <c r="D218" s="472">
        <v>3000</v>
      </c>
      <c r="E218" s="497"/>
      <c r="F218" s="396"/>
      <c r="G218" s="396"/>
      <c r="H218" s="396"/>
      <c r="I218" s="396"/>
      <c r="J218" s="396"/>
      <c r="K218" s="396"/>
      <c r="L218" s="396"/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</row>
    <row r="219" spans="1:26" ht="28.5" customHeight="1">
      <c r="A219" s="469" t="s">
        <v>422</v>
      </c>
      <c r="B219" s="473" t="s">
        <v>434</v>
      </c>
      <c r="C219" s="477" t="s">
        <v>438</v>
      </c>
      <c r="D219" s="472">
        <v>4800</v>
      </c>
      <c r="E219" s="497"/>
      <c r="F219" s="396"/>
      <c r="G219" s="396"/>
      <c r="H219" s="396"/>
      <c r="I219" s="396"/>
      <c r="J219" s="396"/>
      <c r="K219" s="396"/>
      <c r="L219" s="396"/>
      <c r="M219" s="396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396"/>
      <c r="Z219" s="396"/>
    </row>
    <row r="220" spans="1:26" ht="28.5" customHeight="1">
      <c r="A220" s="469" t="s">
        <v>423</v>
      </c>
      <c r="B220" s="473" t="s">
        <v>434</v>
      </c>
      <c r="C220" s="477" t="s">
        <v>438</v>
      </c>
      <c r="D220" s="472">
        <v>4800</v>
      </c>
      <c r="E220" s="497"/>
      <c r="F220" s="396"/>
      <c r="G220" s="396"/>
      <c r="H220" s="396"/>
      <c r="I220" s="396"/>
      <c r="J220" s="396"/>
      <c r="K220" s="396"/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</row>
    <row r="221" spans="1:26" ht="28.5" customHeight="1">
      <c r="A221" s="469" t="s">
        <v>421</v>
      </c>
      <c r="B221" s="473" t="s">
        <v>434</v>
      </c>
      <c r="C221" s="477" t="s">
        <v>449</v>
      </c>
      <c r="D221" s="472">
        <v>1217</v>
      </c>
      <c r="E221" s="497"/>
      <c r="F221" s="396"/>
      <c r="G221" s="396"/>
      <c r="H221" s="396"/>
      <c r="I221" s="396"/>
      <c r="J221" s="396"/>
      <c r="K221" s="396"/>
      <c r="L221" s="396"/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</row>
    <row r="222" spans="1:26" ht="28.5" customHeight="1">
      <c r="A222" s="469" t="s">
        <v>426</v>
      </c>
      <c r="B222" s="473" t="s">
        <v>434</v>
      </c>
      <c r="C222" s="477" t="s">
        <v>449</v>
      </c>
      <c r="D222" s="472">
        <v>450</v>
      </c>
      <c r="E222" s="497"/>
      <c r="F222" s="396"/>
      <c r="G222" s="396"/>
      <c r="H222" s="396"/>
      <c r="I222" s="396"/>
      <c r="J222" s="396"/>
      <c r="K222" s="396"/>
      <c r="L222" s="396"/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</row>
    <row r="223" spans="1:26" ht="28.5" customHeight="1">
      <c r="A223" s="469" t="s">
        <v>423</v>
      </c>
      <c r="B223" s="473" t="s">
        <v>434</v>
      </c>
      <c r="C223" s="477" t="s">
        <v>449</v>
      </c>
      <c r="D223" s="472">
        <v>1789.38</v>
      </c>
      <c r="E223" s="497"/>
      <c r="F223" s="396"/>
      <c r="G223" s="396"/>
      <c r="H223" s="396"/>
      <c r="I223" s="396"/>
      <c r="J223" s="396"/>
      <c r="K223" s="396"/>
      <c r="L223" s="396"/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</row>
    <row r="224" spans="1:26" ht="28.5" customHeight="1">
      <c r="A224" s="469" t="s">
        <v>422</v>
      </c>
      <c r="B224" s="473" t="s">
        <v>434</v>
      </c>
      <c r="C224" s="477" t="s">
        <v>449</v>
      </c>
      <c r="D224" s="472">
        <v>2177</v>
      </c>
      <c r="E224" s="497"/>
      <c r="F224" s="396"/>
      <c r="G224" s="396"/>
      <c r="H224" s="396"/>
      <c r="I224" s="396"/>
      <c r="J224" s="396"/>
      <c r="K224" s="396"/>
      <c r="L224" s="396"/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</row>
    <row r="225" spans="1:26" ht="28.5" customHeight="1">
      <c r="A225" s="469" t="s">
        <v>419</v>
      </c>
      <c r="B225" s="473" t="s">
        <v>434</v>
      </c>
      <c r="C225" s="477" t="s">
        <v>452</v>
      </c>
      <c r="D225" s="472">
        <v>232</v>
      </c>
      <c r="E225" s="497"/>
      <c r="F225" s="396"/>
      <c r="G225" s="396"/>
      <c r="H225" s="396"/>
      <c r="I225" s="396"/>
      <c r="J225" s="396"/>
      <c r="K225" s="396"/>
      <c r="L225" s="396"/>
      <c r="M225" s="396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  <c r="Z225" s="396"/>
    </row>
    <row r="226" spans="1:26" ht="28.5" customHeight="1">
      <c r="A226" s="469" t="s">
        <v>421</v>
      </c>
      <c r="B226" s="473" t="s">
        <v>434</v>
      </c>
      <c r="C226" s="477" t="s">
        <v>452</v>
      </c>
      <c r="D226" s="472">
        <v>232</v>
      </c>
      <c r="E226" s="497"/>
      <c r="F226" s="396"/>
      <c r="G226" s="396"/>
      <c r="H226" s="396"/>
      <c r="I226" s="396"/>
      <c r="J226" s="396"/>
      <c r="K226" s="396"/>
      <c r="L226" s="396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</row>
    <row r="227" spans="1:26" ht="28.5" customHeight="1">
      <c r="A227" s="469" t="s">
        <v>422</v>
      </c>
      <c r="B227" s="473" t="s">
        <v>434</v>
      </c>
      <c r="C227" s="477" t="s">
        <v>452</v>
      </c>
      <c r="D227" s="472">
        <v>232</v>
      </c>
      <c r="E227" s="497"/>
      <c r="F227" s="396"/>
      <c r="G227" s="396"/>
      <c r="H227" s="396"/>
      <c r="I227" s="396"/>
      <c r="J227" s="396"/>
      <c r="K227" s="396"/>
      <c r="L227" s="396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</row>
    <row r="228" spans="1:26" ht="28.5" customHeight="1">
      <c r="A228" s="469" t="s">
        <v>424</v>
      </c>
      <c r="B228" s="473" t="s">
        <v>434</v>
      </c>
      <c r="C228" s="477" t="s">
        <v>452</v>
      </c>
      <c r="D228" s="472">
        <v>232</v>
      </c>
      <c r="E228" s="497"/>
      <c r="F228" s="396"/>
      <c r="G228" s="396"/>
      <c r="H228" s="396"/>
      <c r="I228" s="396"/>
      <c r="J228" s="396"/>
      <c r="K228" s="396"/>
      <c r="L228" s="396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</row>
    <row r="229" spans="1:26" ht="28.5" customHeight="1">
      <c r="A229" s="469" t="s">
        <v>436</v>
      </c>
      <c r="B229" s="473" t="s">
        <v>434</v>
      </c>
      <c r="C229" s="477" t="s">
        <v>452</v>
      </c>
      <c r="D229" s="472">
        <v>232</v>
      </c>
      <c r="E229" s="497"/>
      <c r="F229" s="396"/>
      <c r="G229" s="396"/>
      <c r="H229" s="396"/>
      <c r="I229" s="396"/>
      <c r="J229" s="396"/>
      <c r="K229" s="396"/>
      <c r="L229" s="396"/>
      <c r="M229" s="396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396"/>
      <c r="Z229" s="396"/>
    </row>
    <row r="230" spans="1:26" ht="28.5" customHeight="1">
      <c r="A230" s="469" t="s">
        <v>437</v>
      </c>
      <c r="B230" s="473" t="s">
        <v>434</v>
      </c>
      <c r="C230" s="477" t="s">
        <v>452</v>
      </c>
      <c r="D230" s="472">
        <v>232</v>
      </c>
      <c r="E230" s="497"/>
      <c r="F230" s="396"/>
      <c r="G230" s="396"/>
      <c r="H230" s="396"/>
      <c r="I230" s="396"/>
      <c r="J230" s="396"/>
      <c r="K230" s="396"/>
      <c r="L230" s="396"/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396"/>
    </row>
    <row r="231" spans="1:26" ht="28.5" customHeight="1">
      <c r="A231" s="469" t="s">
        <v>331</v>
      </c>
      <c r="B231" s="473" t="s">
        <v>434</v>
      </c>
      <c r="C231" s="477" t="s">
        <v>452</v>
      </c>
      <c r="D231" s="472">
        <v>232</v>
      </c>
      <c r="E231" s="497"/>
      <c r="F231" s="396"/>
      <c r="G231" s="396"/>
      <c r="H231" s="396"/>
      <c r="I231" s="396"/>
      <c r="J231" s="396"/>
      <c r="K231" s="396"/>
      <c r="L231" s="396"/>
      <c r="M231" s="396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396"/>
      <c r="Z231" s="396"/>
    </row>
    <row r="232" spans="1:26" ht="28.5" customHeight="1">
      <c r="A232" s="469" t="s">
        <v>406</v>
      </c>
      <c r="B232" s="473" t="s">
        <v>434</v>
      </c>
      <c r="C232" s="477" t="s">
        <v>452</v>
      </c>
      <c r="D232" s="472">
        <v>232</v>
      </c>
      <c r="E232" s="497"/>
      <c r="F232" s="396"/>
      <c r="G232" s="396"/>
      <c r="H232" s="396"/>
      <c r="I232" s="396"/>
      <c r="J232" s="396"/>
      <c r="K232" s="396"/>
      <c r="L232" s="396"/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</row>
    <row r="233" spans="1:26" ht="28.5" customHeight="1">
      <c r="A233" s="469" t="s">
        <v>426</v>
      </c>
      <c r="B233" s="473" t="s">
        <v>434</v>
      </c>
      <c r="C233" s="477" t="s">
        <v>452</v>
      </c>
      <c r="D233" s="472">
        <v>232</v>
      </c>
      <c r="E233" s="497"/>
      <c r="F233" s="396"/>
      <c r="G233" s="396"/>
      <c r="H233" s="396"/>
      <c r="I233" s="396"/>
      <c r="J233" s="396"/>
      <c r="K233" s="396"/>
      <c r="L233" s="396"/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396"/>
    </row>
    <row r="234" spans="1:26" ht="28.5" customHeight="1">
      <c r="A234" s="469" t="s">
        <v>423</v>
      </c>
      <c r="B234" s="473" t="s">
        <v>434</v>
      </c>
      <c r="C234" s="477" t="s">
        <v>452</v>
      </c>
      <c r="D234" s="472">
        <v>232</v>
      </c>
      <c r="E234" s="497"/>
      <c r="F234" s="396"/>
      <c r="G234" s="396"/>
      <c r="H234" s="396"/>
      <c r="I234" s="396"/>
      <c r="J234" s="396"/>
      <c r="K234" s="396"/>
      <c r="L234" s="396"/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396"/>
      <c r="Z234" s="396"/>
    </row>
    <row r="235" spans="1:26" ht="28.5" customHeight="1">
      <c r="A235" s="469" t="s">
        <v>419</v>
      </c>
      <c r="B235" s="473" t="s">
        <v>434</v>
      </c>
      <c r="C235" s="477" t="s">
        <v>453</v>
      </c>
      <c r="D235" s="472">
        <v>290</v>
      </c>
      <c r="E235" s="497"/>
      <c r="F235" s="396"/>
      <c r="G235" s="396"/>
      <c r="H235" s="396"/>
      <c r="I235" s="396"/>
      <c r="J235" s="396"/>
      <c r="K235" s="396"/>
      <c r="L235" s="396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</row>
    <row r="236" spans="1:26" ht="28.5" customHeight="1">
      <c r="A236" s="469" t="s">
        <v>421</v>
      </c>
      <c r="B236" s="473" t="s">
        <v>434</v>
      </c>
      <c r="C236" s="477" t="s">
        <v>453</v>
      </c>
      <c r="D236" s="472">
        <v>290</v>
      </c>
      <c r="E236" s="497"/>
      <c r="F236" s="396"/>
      <c r="G236" s="396"/>
      <c r="H236" s="396"/>
      <c r="I236" s="396"/>
      <c r="J236" s="396"/>
      <c r="K236" s="396"/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396"/>
    </row>
    <row r="237" spans="1:26" ht="28.5" customHeight="1">
      <c r="A237" s="469" t="s">
        <v>422</v>
      </c>
      <c r="B237" s="473" t="s">
        <v>434</v>
      </c>
      <c r="C237" s="477" t="s">
        <v>453</v>
      </c>
      <c r="D237" s="472">
        <v>290</v>
      </c>
      <c r="E237" s="497"/>
      <c r="F237" s="396"/>
      <c r="G237" s="396"/>
      <c r="H237" s="396"/>
      <c r="I237" s="396"/>
      <c r="J237" s="396"/>
      <c r="K237" s="396"/>
      <c r="L237" s="396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396"/>
      <c r="Z237" s="396"/>
    </row>
    <row r="238" spans="1:26" ht="28.5" customHeight="1">
      <c r="A238" s="469" t="s">
        <v>424</v>
      </c>
      <c r="B238" s="473" t="s">
        <v>434</v>
      </c>
      <c r="C238" s="477" t="s">
        <v>453</v>
      </c>
      <c r="D238" s="472">
        <v>290</v>
      </c>
      <c r="E238" s="497"/>
      <c r="F238" s="396"/>
      <c r="G238" s="396"/>
      <c r="H238" s="396"/>
      <c r="I238" s="396"/>
      <c r="J238" s="396"/>
      <c r="K238" s="396"/>
      <c r="L238" s="396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</row>
    <row r="239" spans="1:26" ht="28.5" customHeight="1">
      <c r="A239" s="469" t="s">
        <v>436</v>
      </c>
      <c r="B239" s="473" t="s">
        <v>434</v>
      </c>
      <c r="C239" s="477" t="s">
        <v>453</v>
      </c>
      <c r="D239" s="472">
        <v>290</v>
      </c>
      <c r="E239" s="497"/>
      <c r="F239" s="396"/>
      <c r="G239" s="396"/>
      <c r="H239" s="396"/>
      <c r="I239" s="396"/>
      <c r="J239" s="396"/>
      <c r="K239" s="396"/>
      <c r="L239" s="396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</row>
    <row r="240" spans="1:26" ht="28.5" customHeight="1">
      <c r="A240" s="469" t="s">
        <v>437</v>
      </c>
      <c r="B240" s="473" t="s">
        <v>434</v>
      </c>
      <c r="C240" s="477" t="s">
        <v>453</v>
      </c>
      <c r="D240" s="472">
        <v>290</v>
      </c>
      <c r="E240" s="497"/>
      <c r="F240" s="396"/>
      <c r="G240" s="396"/>
      <c r="H240" s="396"/>
      <c r="I240" s="396"/>
      <c r="J240" s="396"/>
      <c r="K240" s="396"/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</row>
    <row r="241" spans="1:26" ht="28.5" customHeight="1">
      <c r="A241" s="469" t="s">
        <v>331</v>
      </c>
      <c r="B241" s="473" t="s">
        <v>434</v>
      </c>
      <c r="C241" s="477" t="s">
        <v>453</v>
      </c>
      <c r="D241" s="472">
        <v>290</v>
      </c>
      <c r="E241" s="497"/>
      <c r="F241" s="396"/>
      <c r="G241" s="396"/>
      <c r="H241" s="396"/>
      <c r="I241" s="396"/>
      <c r="J241" s="396"/>
      <c r="K241" s="396"/>
      <c r="L241" s="396"/>
      <c r="M241" s="396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</row>
    <row r="242" spans="1:26" ht="28.5" customHeight="1">
      <c r="A242" s="469" t="s">
        <v>406</v>
      </c>
      <c r="B242" s="473" t="s">
        <v>434</v>
      </c>
      <c r="C242" s="477" t="s">
        <v>453</v>
      </c>
      <c r="D242" s="472">
        <v>290</v>
      </c>
      <c r="E242" s="497"/>
      <c r="F242" s="396"/>
      <c r="G242" s="396"/>
      <c r="H242" s="396"/>
      <c r="I242" s="396"/>
      <c r="J242" s="396"/>
      <c r="K242" s="396"/>
      <c r="L242" s="396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</row>
    <row r="243" spans="1:26" ht="28.5" customHeight="1">
      <c r="A243" s="469" t="s">
        <v>426</v>
      </c>
      <c r="B243" s="473" t="s">
        <v>434</v>
      </c>
      <c r="C243" s="477" t="s">
        <v>453</v>
      </c>
      <c r="D243" s="472">
        <v>290</v>
      </c>
      <c r="E243" s="497"/>
      <c r="F243" s="396"/>
      <c r="G243" s="396"/>
      <c r="H243" s="396"/>
      <c r="I243" s="396"/>
      <c r="J243" s="396"/>
      <c r="K243" s="396"/>
      <c r="L243" s="396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396"/>
      <c r="Z243" s="396"/>
    </row>
    <row r="244" spans="1:26" ht="28.5" customHeight="1">
      <c r="A244" s="469" t="s">
        <v>423</v>
      </c>
      <c r="B244" s="473" t="s">
        <v>434</v>
      </c>
      <c r="C244" s="477" t="s">
        <v>453</v>
      </c>
      <c r="D244" s="472">
        <v>290</v>
      </c>
      <c r="E244" s="497"/>
      <c r="F244" s="396"/>
      <c r="G244" s="396"/>
      <c r="H244" s="396"/>
      <c r="I244" s="396"/>
      <c r="J244" s="396"/>
      <c r="K244" s="396"/>
      <c r="L244" s="396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</row>
    <row r="245" spans="1:26" ht="28.5" customHeight="1">
      <c r="A245" s="469" t="s">
        <v>419</v>
      </c>
      <c r="B245" s="473" t="s">
        <v>434</v>
      </c>
      <c r="C245" s="477" t="s">
        <v>454</v>
      </c>
      <c r="D245" s="472">
        <v>322.22000000000003</v>
      </c>
      <c r="E245" s="497"/>
      <c r="F245" s="396"/>
      <c r="G245" s="396"/>
      <c r="H245" s="396"/>
      <c r="I245" s="396"/>
      <c r="J245" s="396"/>
      <c r="K245" s="396"/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</row>
    <row r="246" spans="1:26" ht="28.5" customHeight="1">
      <c r="A246" s="469" t="s">
        <v>421</v>
      </c>
      <c r="B246" s="473" t="s">
        <v>434</v>
      </c>
      <c r="C246" s="477" t="s">
        <v>454</v>
      </c>
      <c r="D246" s="472">
        <v>322.22000000000003</v>
      </c>
      <c r="E246" s="497"/>
      <c r="F246" s="396"/>
      <c r="G246" s="396"/>
      <c r="H246" s="396"/>
      <c r="I246" s="396"/>
      <c r="J246" s="396"/>
      <c r="K246" s="396"/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</row>
    <row r="247" spans="1:26" ht="28.5" customHeight="1">
      <c r="A247" s="469" t="s">
        <v>422</v>
      </c>
      <c r="B247" s="473" t="s">
        <v>434</v>
      </c>
      <c r="C247" s="477" t="s">
        <v>454</v>
      </c>
      <c r="D247" s="472">
        <v>322.22000000000003</v>
      </c>
      <c r="E247" s="497"/>
      <c r="F247" s="396"/>
      <c r="G247" s="396"/>
      <c r="H247" s="396"/>
      <c r="I247" s="396"/>
      <c r="J247" s="396"/>
      <c r="K247" s="396"/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</row>
    <row r="248" spans="1:26" ht="28.5" customHeight="1">
      <c r="A248" s="469" t="s">
        <v>424</v>
      </c>
      <c r="B248" s="473" t="s">
        <v>434</v>
      </c>
      <c r="C248" s="477" t="s">
        <v>454</v>
      </c>
      <c r="D248" s="472">
        <v>322.22000000000003</v>
      </c>
      <c r="E248" s="497"/>
      <c r="F248" s="396"/>
      <c r="G248" s="396"/>
      <c r="H248" s="396"/>
      <c r="I248" s="396"/>
      <c r="J248" s="396"/>
      <c r="K248" s="396"/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</row>
    <row r="249" spans="1:26" ht="28.5" customHeight="1">
      <c r="A249" s="469" t="s">
        <v>436</v>
      </c>
      <c r="B249" s="473" t="s">
        <v>434</v>
      </c>
      <c r="C249" s="477" t="s">
        <v>454</v>
      </c>
      <c r="D249" s="472">
        <v>322.22000000000003</v>
      </c>
      <c r="E249" s="497"/>
      <c r="F249" s="396"/>
      <c r="G249" s="396"/>
      <c r="H249" s="396"/>
      <c r="I249" s="396"/>
      <c r="J249" s="396"/>
      <c r="K249" s="396"/>
      <c r="L249" s="396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  <c r="Z249" s="396"/>
    </row>
    <row r="250" spans="1:26" ht="28.5" customHeight="1">
      <c r="A250" s="469" t="s">
        <v>437</v>
      </c>
      <c r="B250" s="473" t="s">
        <v>434</v>
      </c>
      <c r="C250" s="477" t="s">
        <v>454</v>
      </c>
      <c r="D250" s="472">
        <v>322.22000000000003</v>
      </c>
      <c r="E250" s="497"/>
      <c r="F250" s="396"/>
      <c r="G250" s="396"/>
      <c r="H250" s="396"/>
      <c r="I250" s="396"/>
      <c r="J250" s="396"/>
      <c r="K250" s="396"/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</row>
    <row r="251" spans="1:26" ht="28.5" customHeight="1">
      <c r="A251" s="469" t="s">
        <v>406</v>
      </c>
      <c r="B251" s="473" t="s">
        <v>434</v>
      </c>
      <c r="C251" s="477" t="s">
        <v>454</v>
      </c>
      <c r="D251" s="472">
        <v>322.22000000000003</v>
      </c>
      <c r="E251" s="497"/>
      <c r="F251" s="396"/>
      <c r="G251" s="396"/>
      <c r="H251" s="396"/>
      <c r="I251" s="396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</row>
    <row r="252" spans="1:26" ht="28.5" customHeight="1">
      <c r="A252" s="469" t="s">
        <v>426</v>
      </c>
      <c r="B252" s="473" t="s">
        <v>434</v>
      </c>
      <c r="C252" s="477" t="s">
        <v>454</v>
      </c>
      <c r="D252" s="472">
        <v>322.22000000000003</v>
      </c>
      <c r="E252" s="497"/>
      <c r="F252" s="396"/>
      <c r="G252" s="396"/>
      <c r="H252" s="396"/>
      <c r="I252" s="396"/>
      <c r="J252" s="396"/>
      <c r="K252" s="396"/>
      <c r="L252" s="396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/>
      <c r="Z252" s="396"/>
    </row>
    <row r="253" spans="1:26" ht="28.5" customHeight="1">
      <c r="A253" s="469" t="s">
        <v>423</v>
      </c>
      <c r="B253" s="473" t="s">
        <v>434</v>
      </c>
      <c r="C253" s="477" t="s">
        <v>454</v>
      </c>
      <c r="D253" s="472">
        <v>322.22000000000003</v>
      </c>
      <c r="E253" s="497"/>
      <c r="F253" s="396"/>
      <c r="G253" s="396"/>
      <c r="H253" s="396"/>
      <c r="I253" s="396"/>
      <c r="J253" s="396"/>
      <c r="K253" s="396"/>
      <c r="L253" s="396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  <c r="Z253" s="396"/>
    </row>
    <row r="254" spans="1:26" ht="28.5" customHeight="1">
      <c r="A254" s="469" t="s">
        <v>419</v>
      </c>
      <c r="B254" s="473" t="s">
        <v>434</v>
      </c>
      <c r="C254" s="477" t="s">
        <v>455</v>
      </c>
      <c r="D254" s="472">
        <v>322.22000000000003</v>
      </c>
      <c r="E254" s="497"/>
      <c r="F254" s="396"/>
      <c r="G254" s="396"/>
      <c r="H254" s="396"/>
      <c r="I254" s="396"/>
      <c r="J254" s="396"/>
      <c r="K254" s="396"/>
      <c r="L254" s="396"/>
      <c r="M254" s="396"/>
      <c r="N254" s="396"/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396"/>
    </row>
    <row r="255" spans="1:26" ht="28.5" customHeight="1">
      <c r="A255" s="469" t="s">
        <v>421</v>
      </c>
      <c r="B255" s="473" t="s">
        <v>434</v>
      </c>
      <c r="C255" s="477" t="s">
        <v>455</v>
      </c>
      <c r="D255" s="472">
        <v>322.22000000000003</v>
      </c>
      <c r="E255" s="497"/>
      <c r="F255" s="396"/>
      <c r="G255" s="396"/>
      <c r="H255" s="396"/>
      <c r="I255" s="396"/>
      <c r="J255" s="396"/>
      <c r="K255" s="396"/>
      <c r="L255" s="396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/>
      <c r="Z255" s="396"/>
    </row>
    <row r="256" spans="1:26" ht="28.5" customHeight="1">
      <c r="A256" s="469" t="s">
        <v>422</v>
      </c>
      <c r="B256" s="473" t="s">
        <v>434</v>
      </c>
      <c r="C256" s="477" t="s">
        <v>455</v>
      </c>
      <c r="D256" s="472">
        <v>322.22000000000003</v>
      </c>
      <c r="E256" s="497"/>
      <c r="F256" s="396"/>
      <c r="G256" s="396"/>
      <c r="H256" s="396"/>
      <c r="I256" s="396"/>
      <c r="J256" s="396"/>
      <c r="K256" s="396"/>
      <c r="L256" s="396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/>
      <c r="Z256" s="396"/>
    </row>
    <row r="257" spans="1:26" ht="28.5" customHeight="1">
      <c r="A257" s="469" t="s">
        <v>424</v>
      </c>
      <c r="B257" s="473" t="s">
        <v>434</v>
      </c>
      <c r="C257" s="477" t="s">
        <v>455</v>
      </c>
      <c r="D257" s="472">
        <v>322.22000000000003</v>
      </c>
      <c r="E257" s="497"/>
      <c r="F257" s="396"/>
      <c r="G257" s="396"/>
      <c r="H257" s="396"/>
      <c r="I257" s="396"/>
      <c r="J257" s="396"/>
      <c r="K257" s="396"/>
      <c r="L257" s="396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/>
      <c r="Z257" s="396"/>
    </row>
    <row r="258" spans="1:26" ht="28.5" customHeight="1">
      <c r="A258" s="469" t="s">
        <v>436</v>
      </c>
      <c r="B258" s="473" t="s">
        <v>434</v>
      </c>
      <c r="C258" s="477" t="s">
        <v>455</v>
      </c>
      <c r="D258" s="472">
        <v>322.22000000000003</v>
      </c>
      <c r="E258" s="497"/>
      <c r="F258" s="396"/>
      <c r="G258" s="396"/>
      <c r="H258" s="396"/>
      <c r="I258" s="396"/>
      <c r="J258" s="396"/>
      <c r="K258" s="396"/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</row>
    <row r="259" spans="1:26" ht="28.5" customHeight="1">
      <c r="A259" s="469" t="s">
        <v>437</v>
      </c>
      <c r="B259" s="473" t="s">
        <v>434</v>
      </c>
      <c r="C259" s="477" t="s">
        <v>455</v>
      </c>
      <c r="D259" s="472">
        <v>322.22000000000003</v>
      </c>
      <c r="E259" s="497"/>
      <c r="F259" s="396"/>
      <c r="G259" s="396"/>
      <c r="H259" s="396"/>
      <c r="I259" s="396"/>
      <c r="J259" s="396"/>
      <c r="K259" s="396"/>
      <c r="L259" s="396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</row>
    <row r="260" spans="1:26" ht="28.5" customHeight="1">
      <c r="A260" s="469" t="s">
        <v>406</v>
      </c>
      <c r="B260" s="473" t="s">
        <v>434</v>
      </c>
      <c r="C260" s="477" t="s">
        <v>455</v>
      </c>
      <c r="D260" s="472">
        <v>322.22000000000003</v>
      </c>
      <c r="E260" s="497"/>
      <c r="F260" s="396"/>
      <c r="G260" s="396"/>
      <c r="H260" s="396"/>
      <c r="I260" s="396"/>
      <c r="J260" s="396"/>
      <c r="K260" s="396"/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</row>
    <row r="261" spans="1:26" ht="28.5" customHeight="1">
      <c r="A261" s="469" t="s">
        <v>426</v>
      </c>
      <c r="B261" s="473" t="s">
        <v>434</v>
      </c>
      <c r="C261" s="477" t="s">
        <v>455</v>
      </c>
      <c r="D261" s="472">
        <v>322.22000000000003</v>
      </c>
      <c r="E261" s="497"/>
      <c r="F261" s="396"/>
      <c r="G261" s="396"/>
      <c r="H261" s="396"/>
      <c r="I261" s="396"/>
      <c r="J261" s="396"/>
      <c r="K261" s="396"/>
      <c r="L261" s="396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  <c r="Z261" s="396"/>
    </row>
    <row r="262" spans="1:26" ht="28.5" customHeight="1">
      <c r="A262" s="469" t="s">
        <v>423</v>
      </c>
      <c r="B262" s="473" t="s">
        <v>434</v>
      </c>
      <c r="C262" s="477" t="s">
        <v>455</v>
      </c>
      <c r="D262" s="472">
        <v>322.22000000000003</v>
      </c>
      <c r="E262" s="497"/>
      <c r="F262" s="396"/>
      <c r="G262" s="396"/>
      <c r="H262" s="396"/>
      <c r="I262" s="396"/>
      <c r="J262" s="396"/>
      <c r="K262" s="396"/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</row>
    <row r="263" spans="1:26" ht="28.5" customHeight="1">
      <c r="A263" s="469" t="s">
        <v>419</v>
      </c>
      <c r="B263" s="473" t="s">
        <v>434</v>
      </c>
      <c r="C263" s="477" t="s">
        <v>456</v>
      </c>
      <c r="D263" s="472">
        <v>257</v>
      </c>
      <c r="E263" s="497"/>
      <c r="F263" s="396"/>
      <c r="G263" s="396"/>
      <c r="H263" s="396"/>
      <c r="I263" s="396"/>
      <c r="J263" s="396"/>
      <c r="K263" s="396"/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/>
      <c r="Z263" s="396"/>
    </row>
    <row r="264" spans="1:26" ht="28.5" customHeight="1">
      <c r="A264" s="469" t="s">
        <v>421</v>
      </c>
      <c r="B264" s="473" t="s">
        <v>434</v>
      </c>
      <c r="C264" s="477" t="s">
        <v>456</v>
      </c>
      <c r="D264" s="472">
        <v>257</v>
      </c>
      <c r="E264" s="497"/>
      <c r="F264" s="396"/>
      <c r="G264" s="396"/>
      <c r="H264" s="396"/>
      <c r="I264" s="396"/>
      <c r="J264" s="396"/>
      <c r="K264" s="396"/>
      <c r="L264" s="396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/>
      <c r="Z264" s="396"/>
    </row>
    <row r="265" spans="1:26" ht="28.5" customHeight="1">
      <c r="A265" s="469" t="s">
        <v>422</v>
      </c>
      <c r="B265" s="473" t="s">
        <v>434</v>
      </c>
      <c r="C265" s="477" t="s">
        <v>456</v>
      </c>
      <c r="D265" s="472">
        <v>257</v>
      </c>
      <c r="E265" s="497"/>
      <c r="F265" s="396"/>
      <c r="G265" s="396"/>
      <c r="H265" s="396"/>
      <c r="I265" s="396"/>
      <c r="J265" s="396"/>
      <c r="K265" s="396"/>
      <c r="L265" s="396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</row>
    <row r="266" spans="1:26" ht="28.5" customHeight="1">
      <c r="A266" s="469" t="s">
        <v>424</v>
      </c>
      <c r="B266" s="473" t="s">
        <v>434</v>
      </c>
      <c r="C266" s="477" t="s">
        <v>456</v>
      </c>
      <c r="D266" s="472">
        <v>257</v>
      </c>
      <c r="E266" s="497"/>
      <c r="F266" s="396"/>
      <c r="G266" s="396"/>
      <c r="H266" s="396"/>
      <c r="I266" s="396"/>
      <c r="J266" s="396"/>
      <c r="K266" s="396"/>
      <c r="L266" s="396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</row>
    <row r="267" spans="1:26" ht="28.5" customHeight="1">
      <c r="A267" s="469" t="s">
        <v>436</v>
      </c>
      <c r="B267" s="473" t="s">
        <v>434</v>
      </c>
      <c r="C267" s="477" t="s">
        <v>456</v>
      </c>
      <c r="D267" s="472">
        <v>257</v>
      </c>
      <c r="E267" s="497"/>
      <c r="F267" s="396"/>
      <c r="G267" s="396"/>
      <c r="H267" s="396"/>
      <c r="I267" s="396"/>
      <c r="J267" s="396"/>
      <c r="K267" s="396"/>
      <c r="L267" s="396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</row>
    <row r="268" spans="1:26" ht="28.5" customHeight="1">
      <c r="A268" s="469" t="s">
        <v>437</v>
      </c>
      <c r="B268" s="473" t="s">
        <v>434</v>
      </c>
      <c r="C268" s="477" t="s">
        <v>456</v>
      </c>
      <c r="D268" s="472">
        <v>257</v>
      </c>
      <c r="E268" s="497"/>
      <c r="F268" s="396"/>
      <c r="G268" s="396"/>
      <c r="H268" s="396"/>
      <c r="I268" s="396"/>
      <c r="J268" s="396"/>
      <c r="K268" s="396"/>
      <c r="L268" s="396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</row>
    <row r="269" spans="1:26" ht="28.5" customHeight="1">
      <c r="A269" s="469" t="s">
        <v>406</v>
      </c>
      <c r="B269" s="473" t="s">
        <v>434</v>
      </c>
      <c r="C269" s="477" t="s">
        <v>456</v>
      </c>
      <c r="D269" s="472">
        <v>257</v>
      </c>
      <c r="E269" s="497"/>
      <c r="F269" s="396"/>
      <c r="G269" s="396"/>
      <c r="H269" s="396"/>
      <c r="I269" s="396"/>
      <c r="J269" s="396"/>
      <c r="K269" s="396"/>
      <c r="L269" s="396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/>
      <c r="Z269" s="396"/>
    </row>
    <row r="270" spans="1:26" ht="28.5" customHeight="1">
      <c r="A270" s="469" t="s">
        <v>426</v>
      </c>
      <c r="B270" s="473" t="s">
        <v>434</v>
      </c>
      <c r="C270" s="477" t="s">
        <v>456</v>
      </c>
      <c r="D270" s="472">
        <v>257</v>
      </c>
      <c r="E270" s="497"/>
      <c r="F270" s="396"/>
      <c r="G270" s="396"/>
      <c r="H270" s="396"/>
      <c r="I270" s="396"/>
      <c r="J270" s="396"/>
      <c r="K270" s="396"/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</row>
    <row r="271" spans="1:26" ht="28.5" customHeight="1">
      <c r="A271" s="469" t="s">
        <v>423</v>
      </c>
      <c r="B271" s="473" t="s">
        <v>434</v>
      </c>
      <c r="C271" s="477" t="s">
        <v>456</v>
      </c>
      <c r="D271" s="472">
        <v>257</v>
      </c>
      <c r="E271" s="497"/>
      <c r="F271" s="396"/>
      <c r="G271" s="396"/>
      <c r="H271" s="396"/>
      <c r="I271" s="396"/>
      <c r="J271" s="396"/>
      <c r="K271" s="396"/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</row>
    <row r="272" spans="1:26" ht="28.5" customHeight="1">
      <c r="A272" s="469" t="s">
        <v>419</v>
      </c>
      <c r="B272" s="473" t="s">
        <v>434</v>
      </c>
      <c r="C272" s="477" t="s">
        <v>457</v>
      </c>
      <c r="D272" s="472">
        <v>257.77</v>
      </c>
      <c r="E272" s="497"/>
      <c r="F272" s="396"/>
      <c r="G272" s="396"/>
      <c r="H272" s="396"/>
      <c r="I272" s="396"/>
      <c r="J272" s="396"/>
      <c r="K272" s="396"/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</row>
    <row r="273" spans="1:26" ht="28.5" customHeight="1">
      <c r="A273" s="469" t="s">
        <v>421</v>
      </c>
      <c r="B273" s="473" t="s">
        <v>434</v>
      </c>
      <c r="C273" s="477" t="s">
        <v>457</v>
      </c>
      <c r="D273" s="472">
        <v>257.77</v>
      </c>
      <c r="E273" s="497"/>
      <c r="F273" s="396"/>
      <c r="G273" s="396"/>
      <c r="H273" s="396"/>
      <c r="I273" s="396"/>
      <c r="J273" s="396"/>
      <c r="K273" s="396"/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</row>
    <row r="274" spans="1:26" ht="28.5" customHeight="1">
      <c r="A274" s="469" t="s">
        <v>422</v>
      </c>
      <c r="B274" s="473" t="s">
        <v>434</v>
      </c>
      <c r="C274" s="477" t="s">
        <v>457</v>
      </c>
      <c r="D274" s="472">
        <v>257.77</v>
      </c>
      <c r="E274" s="497"/>
      <c r="F274" s="396"/>
      <c r="G274" s="396"/>
      <c r="H274" s="396"/>
      <c r="I274" s="396"/>
      <c r="J274" s="396"/>
      <c r="K274" s="396"/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</row>
    <row r="275" spans="1:26" ht="28.5" customHeight="1">
      <c r="A275" s="469" t="s">
        <v>424</v>
      </c>
      <c r="B275" s="473" t="s">
        <v>434</v>
      </c>
      <c r="C275" s="477" t="s">
        <v>457</v>
      </c>
      <c r="D275" s="472">
        <v>257.77</v>
      </c>
      <c r="E275" s="497"/>
      <c r="F275" s="396"/>
      <c r="G275" s="396"/>
      <c r="H275" s="396"/>
      <c r="I275" s="396"/>
      <c r="J275" s="396"/>
      <c r="K275" s="396"/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/>
      <c r="Z275" s="396"/>
    </row>
    <row r="276" spans="1:26" ht="28.5" customHeight="1">
      <c r="A276" s="469" t="s">
        <v>436</v>
      </c>
      <c r="B276" s="473" t="s">
        <v>434</v>
      </c>
      <c r="C276" s="477" t="s">
        <v>457</v>
      </c>
      <c r="D276" s="472">
        <v>257.77</v>
      </c>
      <c r="E276" s="497"/>
      <c r="F276" s="396"/>
      <c r="G276" s="396"/>
      <c r="H276" s="396"/>
      <c r="I276" s="396"/>
      <c r="J276" s="396"/>
      <c r="K276" s="396"/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/>
      <c r="Z276" s="396"/>
    </row>
    <row r="277" spans="1:26" ht="28.5" customHeight="1">
      <c r="A277" s="469" t="s">
        <v>437</v>
      </c>
      <c r="B277" s="473" t="s">
        <v>434</v>
      </c>
      <c r="C277" s="477" t="s">
        <v>457</v>
      </c>
      <c r="D277" s="472">
        <v>257.77</v>
      </c>
      <c r="E277" s="497"/>
      <c r="F277" s="396"/>
      <c r="G277" s="396"/>
      <c r="H277" s="396"/>
      <c r="I277" s="396"/>
      <c r="J277" s="396"/>
      <c r="K277" s="396"/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</row>
    <row r="278" spans="1:26" ht="28.5" customHeight="1">
      <c r="A278" s="469" t="s">
        <v>406</v>
      </c>
      <c r="B278" s="473" t="s">
        <v>434</v>
      </c>
      <c r="C278" s="477" t="s">
        <v>457</v>
      </c>
      <c r="D278" s="472">
        <v>257.77</v>
      </c>
      <c r="E278" s="497"/>
      <c r="F278" s="396"/>
      <c r="G278" s="396"/>
      <c r="H278" s="396"/>
      <c r="I278" s="396"/>
      <c r="J278" s="396"/>
      <c r="K278" s="396"/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/>
      <c r="Z278" s="396"/>
    </row>
    <row r="279" spans="1:26" ht="28.5" customHeight="1">
      <c r="A279" s="469" t="s">
        <v>426</v>
      </c>
      <c r="B279" s="473" t="s">
        <v>434</v>
      </c>
      <c r="C279" s="477" t="s">
        <v>457</v>
      </c>
      <c r="D279" s="472">
        <v>257.77</v>
      </c>
      <c r="E279" s="497"/>
      <c r="F279" s="396"/>
      <c r="G279" s="396"/>
      <c r="H279" s="396"/>
      <c r="I279" s="396"/>
      <c r="J279" s="396"/>
      <c r="K279" s="396"/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/>
      <c r="Z279" s="396"/>
    </row>
    <row r="280" spans="1:26" ht="28.5" customHeight="1">
      <c r="A280" s="469" t="s">
        <v>423</v>
      </c>
      <c r="B280" s="473" t="s">
        <v>434</v>
      </c>
      <c r="C280" s="477" t="s">
        <v>457</v>
      </c>
      <c r="D280" s="472">
        <v>257.77</v>
      </c>
      <c r="E280" s="497"/>
      <c r="F280" s="396"/>
      <c r="G280" s="396"/>
      <c r="H280" s="396"/>
      <c r="I280" s="396"/>
      <c r="J280" s="396"/>
      <c r="K280" s="396"/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</row>
    <row r="281" spans="1:26" ht="28.5" customHeight="1">
      <c r="A281" s="469" t="s">
        <v>419</v>
      </c>
      <c r="B281" s="473" t="s">
        <v>434</v>
      </c>
      <c r="C281" s="477" t="s">
        <v>458</v>
      </c>
      <c r="D281" s="472">
        <v>322.22000000000003</v>
      </c>
      <c r="E281" s="497"/>
      <c r="F281" s="396"/>
      <c r="G281" s="396"/>
      <c r="H281" s="396"/>
      <c r="I281" s="396"/>
      <c r="J281" s="396"/>
      <c r="K281" s="396"/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</row>
    <row r="282" spans="1:26" ht="28.5" customHeight="1">
      <c r="A282" s="469" t="s">
        <v>421</v>
      </c>
      <c r="B282" s="473" t="s">
        <v>434</v>
      </c>
      <c r="C282" s="477" t="s">
        <v>458</v>
      </c>
      <c r="D282" s="472">
        <v>322.22000000000003</v>
      </c>
      <c r="E282" s="497"/>
      <c r="F282" s="396"/>
      <c r="G282" s="396"/>
      <c r="H282" s="396"/>
      <c r="I282" s="396"/>
      <c r="J282" s="396"/>
      <c r="K282" s="396"/>
      <c r="L282" s="396"/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396"/>
      <c r="Z282" s="396"/>
    </row>
    <row r="283" spans="1:26" ht="28.5" customHeight="1">
      <c r="A283" s="469" t="s">
        <v>422</v>
      </c>
      <c r="B283" s="473" t="s">
        <v>434</v>
      </c>
      <c r="C283" s="477" t="s">
        <v>458</v>
      </c>
      <c r="D283" s="472">
        <v>322.22000000000003</v>
      </c>
      <c r="E283" s="497"/>
      <c r="F283" s="396"/>
      <c r="G283" s="396"/>
      <c r="H283" s="396"/>
      <c r="I283" s="396"/>
      <c r="J283" s="396"/>
      <c r="K283" s="396"/>
      <c r="L283" s="396"/>
      <c r="M283" s="396"/>
      <c r="N283" s="396"/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/>
      <c r="Z283" s="396"/>
    </row>
    <row r="284" spans="1:26" ht="28.5" customHeight="1">
      <c r="A284" s="469" t="s">
        <v>424</v>
      </c>
      <c r="B284" s="473" t="s">
        <v>434</v>
      </c>
      <c r="C284" s="477" t="s">
        <v>458</v>
      </c>
      <c r="D284" s="472">
        <v>322.22000000000003</v>
      </c>
      <c r="E284" s="497"/>
      <c r="F284" s="396"/>
      <c r="G284" s="396"/>
      <c r="H284" s="396"/>
      <c r="I284" s="396"/>
      <c r="J284" s="396"/>
      <c r="K284" s="396"/>
      <c r="L284" s="396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/>
      <c r="Z284" s="396"/>
    </row>
    <row r="285" spans="1:26" ht="28.5" customHeight="1">
      <c r="A285" s="469" t="s">
        <v>436</v>
      </c>
      <c r="B285" s="473" t="s">
        <v>434</v>
      </c>
      <c r="C285" s="477" t="s">
        <v>458</v>
      </c>
      <c r="D285" s="472">
        <v>322.22000000000003</v>
      </c>
      <c r="E285" s="497"/>
      <c r="F285" s="396"/>
      <c r="G285" s="396"/>
      <c r="H285" s="396"/>
      <c r="I285" s="396"/>
      <c r="J285" s="396"/>
      <c r="K285" s="396"/>
      <c r="L285" s="396"/>
      <c r="M285" s="396"/>
      <c r="N285" s="396"/>
      <c r="O285" s="396"/>
      <c r="P285" s="396"/>
      <c r="Q285" s="396"/>
      <c r="R285" s="396"/>
      <c r="S285" s="396"/>
      <c r="T285" s="396"/>
      <c r="U285" s="396"/>
      <c r="V285" s="396"/>
      <c r="W285" s="396"/>
      <c r="X285" s="396"/>
      <c r="Y285" s="396"/>
      <c r="Z285" s="396"/>
    </row>
    <row r="286" spans="1:26" ht="28.5" customHeight="1">
      <c r="A286" s="469" t="s">
        <v>437</v>
      </c>
      <c r="B286" s="473" t="s">
        <v>434</v>
      </c>
      <c r="C286" s="477" t="s">
        <v>458</v>
      </c>
      <c r="D286" s="472">
        <v>322.22000000000003</v>
      </c>
      <c r="E286" s="497"/>
      <c r="F286" s="396"/>
      <c r="G286" s="396"/>
      <c r="H286" s="396"/>
      <c r="I286" s="396"/>
      <c r="J286" s="396"/>
      <c r="K286" s="396"/>
      <c r="L286" s="396"/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396"/>
      <c r="Z286" s="396"/>
    </row>
    <row r="287" spans="1:26" ht="28.5" customHeight="1">
      <c r="A287" s="469" t="s">
        <v>406</v>
      </c>
      <c r="B287" s="473" t="s">
        <v>434</v>
      </c>
      <c r="C287" s="477" t="s">
        <v>458</v>
      </c>
      <c r="D287" s="472">
        <v>322.22000000000003</v>
      </c>
      <c r="E287" s="497"/>
      <c r="F287" s="396"/>
      <c r="G287" s="396"/>
      <c r="H287" s="396"/>
      <c r="I287" s="396"/>
      <c r="J287" s="396"/>
      <c r="K287" s="396"/>
      <c r="L287" s="396"/>
      <c r="M287" s="396"/>
      <c r="N287" s="396"/>
      <c r="O287" s="396"/>
      <c r="P287" s="396"/>
      <c r="Q287" s="396"/>
      <c r="R287" s="396"/>
      <c r="S287" s="396"/>
      <c r="T287" s="396"/>
      <c r="U287" s="396"/>
      <c r="V287" s="396"/>
      <c r="W287" s="396"/>
      <c r="X287" s="396"/>
      <c r="Y287" s="396"/>
      <c r="Z287" s="396"/>
    </row>
    <row r="288" spans="1:26" ht="28.5" customHeight="1">
      <c r="A288" s="469" t="s">
        <v>426</v>
      </c>
      <c r="B288" s="473" t="s">
        <v>434</v>
      </c>
      <c r="C288" s="477" t="s">
        <v>458</v>
      </c>
      <c r="D288" s="472">
        <v>322.22000000000003</v>
      </c>
      <c r="E288" s="497"/>
      <c r="F288" s="396"/>
      <c r="G288" s="396"/>
      <c r="H288" s="396"/>
      <c r="I288" s="396"/>
      <c r="J288" s="396"/>
      <c r="K288" s="396"/>
      <c r="L288" s="396"/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396"/>
      <c r="Z288" s="396"/>
    </row>
    <row r="289" spans="1:26" ht="28.5" customHeight="1">
      <c r="A289" s="469" t="s">
        <v>423</v>
      </c>
      <c r="B289" s="473" t="s">
        <v>434</v>
      </c>
      <c r="C289" s="477" t="s">
        <v>458</v>
      </c>
      <c r="D289" s="472">
        <v>322.22000000000003</v>
      </c>
      <c r="E289" s="497"/>
      <c r="F289" s="396"/>
      <c r="G289" s="396"/>
      <c r="H289" s="396"/>
      <c r="I289" s="396"/>
      <c r="J289" s="396"/>
      <c r="K289" s="396"/>
      <c r="L289" s="396"/>
      <c r="M289" s="396"/>
      <c r="N289" s="396"/>
      <c r="O289" s="396"/>
      <c r="P289" s="396"/>
      <c r="Q289" s="396"/>
      <c r="R289" s="396"/>
      <c r="S289" s="396"/>
      <c r="T289" s="396"/>
      <c r="U289" s="396"/>
      <c r="V289" s="396"/>
      <c r="W289" s="396"/>
      <c r="X289" s="396"/>
      <c r="Y289" s="396"/>
      <c r="Z289" s="396"/>
    </row>
    <row r="290" spans="1:26" ht="12.75" customHeight="1">
      <c r="A290" s="569" t="s">
        <v>2253</v>
      </c>
      <c r="B290" s="570"/>
      <c r="C290" s="571"/>
      <c r="D290" s="483">
        <f>SUM(D98:D289)</f>
        <v>330121.75999999949</v>
      </c>
      <c r="E290" s="396"/>
      <c r="F290" s="396"/>
      <c r="G290" s="396"/>
      <c r="H290" s="396"/>
      <c r="I290" s="396"/>
      <c r="J290" s="396"/>
      <c r="K290" s="396"/>
      <c r="L290" s="396"/>
      <c r="M290" s="396"/>
      <c r="N290" s="396"/>
      <c r="O290" s="396"/>
      <c r="P290" s="396"/>
      <c r="Q290" s="396"/>
      <c r="R290" s="396"/>
      <c r="S290" s="396"/>
      <c r="T290" s="396"/>
      <c r="U290" s="396"/>
      <c r="V290" s="396"/>
      <c r="W290" s="396"/>
      <c r="X290" s="396"/>
      <c r="Y290" s="396"/>
      <c r="Z290" s="396"/>
    </row>
    <row r="291" spans="1:26" ht="28.5" customHeight="1">
      <c r="A291" s="484" t="s">
        <v>13</v>
      </c>
      <c r="B291" s="496" t="s">
        <v>16</v>
      </c>
      <c r="C291" s="469" t="s">
        <v>17</v>
      </c>
      <c r="D291" s="472">
        <v>2000</v>
      </c>
      <c r="E291" s="396"/>
      <c r="F291" s="396"/>
      <c r="G291" s="396"/>
      <c r="H291" s="396"/>
      <c r="I291" s="396"/>
      <c r="J291" s="396"/>
      <c r="K291" s="396"/>
      <c r="L291" s="396"/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396"/>
      <c r="Z291" s="396"/>
    </row>
    <row r="292" spans="1:26" ht="28.5" customHeight="1">
      <c r="A292" s="484" t="s">
        <v>19</v>
      </c>
      <c r="B292" s="473" t="s">
        <v>16</v>
      </c>
      <c r="C292" s="469" t="s">
        <v>17</v>
      </c>
      <c r="D292" s="472">
        <v>851</v>
      </c>
      <c r="E292" s="396"/>
      <c r="F292" s="396"/>
      <c r="G292" s="396"/>
      <c r="H292" s="396"/>
      <c r="I292" s="396"/>
      <c r="J292" s="396"/>
      <c r="K292" s="396"/>
      <c r="L292" s="396"/>
      <c r="M292" s="396"/>
      <c r="N292" s="396"/>
      <c r="O292" s="396"/>
      <c r="P292" s="396"/>
      <c r="Q292" s="396"/>
      <c r="R292" s="396"/>
      <c r="S292" s="396"/>
      <c r="T292" s="396"/>
      <c r="U292" s="396"/>
      <c r="V292" s="396"/>
      <c r="W292" s="396"/>
      <c r="X292" s="396"/>
      <c r="Y292" s="396"/>
      <c r="Z292" s="396"/>
    </row>
    <row r="293" spans="1:26" ht="28.5" customHeight="1">
      <c r="A293" s="484" t="s">
        <v>21</v>
      </c>
      <c r="B293" s="473" t="s">
        <v>16</v>
      </c>
      <c r="C293" s="469" t="s">
        <v>23</v>
      </c>
      <c r="D293" s="472">
        <v>2500</v>
      </c>
      <c r="E293" s="396"/>
      <c r="F293" s="396"/>
      <c r="G293" s="396"/>
      <c r="H293" s="396"/>
      <c r="I293" s="396"/>
      <c r="J293" s="396"/>
      <c r="K293" s="396"/>
      <c r="L293" s="396"/>
      <c r="M293" s="396"/>
      <c r="N293" s="396"/>
      <c r="O293" s="396"/>
      <c r="P293" s="396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</row>
    <row r="294" spans="1:26" ht="28.5" customHeight="1">
      <c r="A294" s="484" t="s">
        <v>25</v>
      </c>
      <c r="B294" s="473" t="s">
        <v>16</v>
      </c>
      <c r="C294" s="469" t="s">
        <v>26</v>
      </c>
      <c r="D294" s="472">
        <v>2000</v>
      </c>
      <c r="E294" s="396"/>
      <c r="F294" s="396"/>
      <c r="G294" s="396"/>
      <c r="H294" s="396"/>
      <c r="I294" s="396"/>
      <c r="J294" s="396"/>
      <c r="K294" s="396"/>
      <c r="L294" s="396"/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</row>
    <row r="295" spans="1:26" ht="28.5" customHeight="1">
      <c r="A295" s="484" t="s">
        <v>28</v>
      </c>
      <c r="B295" s="473" t="s">
        <v>16</v>
      </c>
      <c r="C295" s="469" t="s">
        <v>30</v>
      </c>
      <c r="D295" s="472">
        <v>2000</v>
      </c>
      <c r="E295" s="396"/>
      <c r="F295" s="396"/>
      <c r="G295" s="396"/>
      <c r="H295" s="396"/>
      <c r="I295" s="396"/>
      <c r="J295" s="396"/>
      <c r="K295" s="396"/>
      <c r="L295" s="396"/>
      <c r="M295" s="396"/>
      <c r="N295" s="396"/>
      <c r="O295" s="396"/>
      <c r="P295" s="396"/>
      <c r="Q295" s="396"/>
      <c r="R295" s="396"/>
      <c r="S295" s="396"/>
      <c r="T295" s="396"/>
      <c r="U295" s="396"/>
      <c r="V295" s="396"/>
      <c r="W295" s="396"/>
      <c r="X295" s="396"/>
      <c r="Y295" s="396"/>
      <c r="Z295" s="396"/>
    </row>
    <row r="296" spans="1:26" ht="28.5" customHeight="1">
      <c r="A296" s="484" t="s">
        <v>32</v>
      </c>
      <c r="B296" s="473" t="s">
        <v>16</v>
      </c>
      <c r="C296" s="469" t="s">
        <v>30</v>
      </c>
      <c r="D296" s="472">
        <v>2000</v>
      </c>
      <c r="E296" s="396"/>
      <c r="F296" s="396"/>
      <c r="G296" s="396"/>
      <c r="H296" s="396"/>
      <c r="I296" s="396"/>
      <c r="J296" s="396"/>
      <c r="K296" s="396"/>
      <c r="L296" s="396"/>
      <c r="M296" s="396"/>
      <c r="N296" s="396"/>
      <c r="O296" s="396"/>
      <c r="P296" s="396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</row>
    <row r="297" spans="1:26" ht="28.5" customHeight="1">
      <c r="A297" s="484" t="s">
        <v>33</v>
      </c>
      <c r="B297" s="473" t="s">
        <v>16</v>
      </c>
      <c r="C297" s="469" t="s">
        <v>30</v>
      </c>
      <c r="D297" s="472">
        <v>2000</v>
      </c>
      <c r="E297" s="396"/>
      <c r="F297" s="396"/>
      <c r="G297" s="396"/>
      <c r="H297" s="396"/>
      <c r="I297" s="396"/>
      <c r="J297" s="396"/>
      <c r="K297" s="396"/>
      <c r="L297" s="396"/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</row>
    <row r="298" spans="1:26" ht="28.5" customHeight="1">
      <c r="A298" s="484" t="s">
        <v>35</v>
      </c>
      <c r="B298" s="473" t="s">
        <v>16</v>
      </c>
      <c r="C298" s="469" t="s">
        <v>30</v>
      </c>
      <c r="D298" s="472">
        <v>2000</v>
      </c>
      <c r="E298" s="396"/>
      <c r="F298" s="396"/>
      <c r="G298" s="396"/>
      <c r="H298" s="396"/>
      <c r="I298" s="396"/>
      <c r="J298" s="396"/>
      <c r="K298" s="396"/>
      <c r="L298" s="396"/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396"/>
      <c r="Z298" s="396"/>
    </row>
    <row r="299" spans="1:26" ht="28.5" customHeight="1">
      <c r="A299" s="484" t="s">
        <v>36</v>
      </c>
      <c r="B299" s="473" t="s">
        <v>16</v>
      </c>
      <c r="C299" s="469" t="s">
        <v>30</v>
      </c>
      <c r="D299" s="472">
        <v>2000</v>
      </c>
      <c r="E299" s="396"/>
      <c r="F299" s="396"/>
      <c r="G299" s="396"/>
      <c r="H299" s="396"/>
      <c r="I299" s="396"/>
      <c r="J299" s="396"/>
      <c r="K299" s="396"/>
      <c r="L299" s="396"/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396"/>
      <c r="Z299" s="396"/>
    </row>
    <row r="300" spans="1:26" ht="28.5" customHeight="1">
      <c r="A300" s="484" t="s">
        <v>38</v>
      </c>
      <c r="B300" s="473" t="s">
        <v>16</v>
      </c>
      <c r="C300" s="469" t="s">
        <v>39</v>
      </c>
      <c r="D300" s="472">
        <v>2500</v>
      </c>
      <c r="E300" s="396"/>
      <c r="F300" s="396"/>
      <c r="G300" s="396"/>
      <c r="H300" s="396"/>
      <c r="I300" s="396"/>
      <c r="J300" s="396"/>
      <c r="K300" s="396"/>
      <c r="L300" s="396"/>
      <c r="M300" s="396"/>
      <c r="N300" s="396"/>
      <c r="O300" s="396"/>
      <c r="P300" s="396"/>
      <c r="Q300" s="396"/>
      <c r="R300" s="396"/>
      <c r="S300" s="396"/>
      <c r="T300" s="396"/>
      <c r="U300" s="396"/>
      <c r="V300" s="396"/>
      <c r="W300" s="396"/>
      <c r="X300" s="396"/>
      <c r="Y300" s="396"/>
      <c r="Z300" s="396"/>
    </row>
    <row r="301" spans="1:26" ht="28.5" customHeight="1">
      <c r="A301" s="484" t="s">
        <v>41</v>
      </c>
      <c r="B301" s="473" t="s">
        <v>16</v>
      </c>
      <c r="C301" s="469" t="s">
        <v>30</v>
      </c>
      <c r="D301" s="472">
        <v>2000</v>
      </c>
      <c r="E301" s="396"/>
      <c r="F301" s="396"/>
      <c r="G301" s="396"/>
      <c r="H301" s="396"/>
      <c r="I301" s="396"/>
      <c r="J301" s="396"/>
      <c r="K301" s="396"/>
      <c r="L301" s="396"/>
      <c r="M301" s="396"/>
      <c r="N301" s="396"/>
      <c r="O301" s="396"/>
      <c r="P301" s="396"/>
      <c r="Q301" s="396"/>
      <c r="R301" s="396"/>
      <c r="S301" s="396"/>
      <c r="T301" s="396"/>
      <c r="U301" s="396"/>
      <c r="V301" s="396"/>
      <c r="W301" s="396"/>
      <c r="X301" s="396"/>
      <c r="Y301" s="396"/>
      <c r="Z301" s="396"/>
    </row>
    <row r="302" spans="1:26" ht="28.5" customHeight="1">
      <c r="A302" s="484" t="s">
        <v>43</v>
      </c>
      <c r="B302" s="473" t="s">
        <v>16</v>
      </c>
      <c r="C302" s="469" t="s">
        <v>30</v>
      </c>
      <c r="D302" s="472">
        <v>2000</v>
      </c>
      <c r="E302" s="396"/>
      <c r="F302" s="396"/>
      <c r="G302" s="396"/>
      <c r="H302" s="396"/>
      <c r="I302" s="396"/>
      <c r="J302" s="396"/>
      <c r="K302" s="396"/>
      <c r="L302" s="396"/>
      <c r="M302" s="396"/>
      <c r="N302" s="396"/>
      <c r="O302" s="396"/>
      <c r="P302" s="396"/>
      <c r="Q302" s="396"/>
      <c r="R302" s="396"/>
      <c r="S302" s="396"/>
      <c r="T302" s="396"/>
      <c r="U302" s="396"/>
      <c r="V302" s="396"/>
      <c r="W302" s="396"/>
      <c r="X302" s="396"/>
      <c r="Y302" s="396"/>
      <c r="Z302" s="396"/>
    </row>
    <row r="303" spans="1:26" ht="28.5" customHeight="1">
      <c r="A303" s="469" t="s">
        <v>21</v>
      </c>
      <c r="B303" s="473" t="s">
        <v>48</v>
      </c>
      <c r="C303" s="471" t="s">
        <v>49</v>
      </c>
      <c r="D303" s="472">
        <v>2500</v>
      </c>
      <c r="E303" s="396"/>
      <c r="F303" s="396"/>
      <c r="G303" s="396"/>
      <c r="H303" s="396"/>
      <c r="I303" s="396"/>
      <c r="J303" s="396"/>
      <c r="K303" s="396"/>
      <c r="L303" s="396"/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396"/>
      <c r="Z303" s="396"/>
    </row>
    <row r="304" spans="1:26" ht="28.5" customHeight="1">
      <c r="A304" s="469" t="s">
        <v>25</v>
      </c>
      <c r="B304" s="473" t="s">
        <v>48</v>
      </c>
      <c r="C304" s="471" t="s">
        <v>50</v>
      </c>
      <c r="D304" s="472">
        <v>2000</v>
      </c>
      <c r="E304" s="396"/>
      <c r="F304" s="396"/>
      <c r="G304" s="396"/>
      <c r="H304" s="396"/>
      <c r="I304" s="396"/>
      <c r="J304" s="396"/>
      <c r="K304" s="396"/>
      <c r="L304" s="396"/>
      <c r="M304" s="396"/>
      <c r="N304" s="396"/>
      <c r="O304" s="396"/>
      <c r="P304" s="396"/>
      <c r="Q304" s="396"/>
      <c r="R304" s="396"/>
      <c r="S304" s="396"/>
      <c r="T304" s="396"/>
      <c r="U304" s="396"/>
      <c r="V304" s="396"/>
      <c r="W304" s="396"/>
      <c r="X304" s="396"/>
      <c r="Y304" s="396"/>
      <c r="Z304" s="396"/>
    </row>
    <row r="305" spans="1:26" ht="28.5" customHeight="1">
      <c r="A305" s="469" t="s">
        <v>51</v>
      </c>
      <c r="B305" s="473" t="s">
        <v>48</v>
      </c>
      <c r="C305" s="471" t="s">
        <v>52</v>
      </c>
      <c r="D305" s="472">
        <v>2000</v>
      </c>
      <c r="E305" s="396"/>
      <c r="F305" s="396"/>
      <c r="G305" s="396"/>
      <c r="H305" s="396"/>
      <c r="I305" s="396"/>
      <c r="J305" s="396"/>
      <c r="K305" s="396"/>
      <c r="L305" s="396"/>
      <c r="M305" s="396"/>
      <c r="N305" s="396"/>
      <c r="O305" s="396"/>
      <c r="P305" s="396"/>
      <c r="Q305" s="396"/>
      <c r="R305" s="396"/>
      <c r="S305" s="396"/>
      <c r="T305" s="396"/>
      <c r="U305" s="396"/>
      <c r="V305" s="396"/>
      <c r="W305" s="396"/>
      <c r="X305" s="396"/>
      <c r="Y305" s="396"/>
      <c r="Z305" s="396"/>
    </row>
    <row r="306" spans="1:26" ht="28.5" customHeight="1">
      <c r="A306" s="469" t="s">
        <v>38</v>
      </c>
      <c r="B306" s="473" t="s">
        <v>48</v>
      </c>
      <c r="C306" s="469" t="s">
        <v>53</v>
      </c>
      <c r="D306" s="472">
        <v>2500</v>
      </c>
      <c r="E306" s="396"/>
      <c r="F306" s="396"/>
      <c r="G306" s="396"/>
      <c r="H306" s="396"/>
      <c r="I306" s="396"/>
      <c r="J306" s="396"/>
      <c r="K306" s="396"/>
      <c r="L306" s="396"/>
      <c r="M306" s="396"/>
      <c r="N306" s="396"/>
      <c r="O306" s="396"/>
      <c r="P306" s="396"/>
      <c r="Q306" s="396"/>
      <c r="R306" s="396"/>
      <c r="S306" s="396"/>
      <c r="T306" s="396"/>
      <c r="U306" s="396"/>
      <c r="V306" s="396"/>
      <c r="W306" s="396"/>
      <c r="X306" s="396"/>
      <c r="Y306" s="396"/>
      <c r="Z306" s="396"/>
    </row>
    <row r="307" spans="1:26" ht="28.5" customHeight="1">
      <c r="A307" s="469" t="s">
        <v>19</v>
      </c>
      <c r="B307" s="473" t="s">
        <v>48</v>
      </c>
      <c r="C307" s="469" t="s">
        <v>54</v>
      </c>
      <c r="D307" s="472">
        <v>2000</v>
      </c>
      <c r="E307" s="396"/>
      <c r="F307" s="396"/>
      <c r="G307" s="396"/>
      <c r="H307" s="396"/>
      <c r="I307" s="396"/>
      <c r="J307" s="396"/>
      <c r="K307" s="396"/>
      <c r="L307" s="396"/>
      <c r="M307" s="396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396"/>
      <c r="Z307" s="396"/>
    </row>
    <row r="308" spans="1:26" ht="28.5" customHeight="1">
      <c r="A308" s="469" t="s">
        <v>43</v>
      </c>
      <c r="B308" s="473" t="s">
        <v>48</v>
      </c>
      <c r="C308" s="469" t="s">
        <v>54</v>
      </c>
      <c r="D308" s="472">
        <v>2000</v>
      </c>
      <c r="E308" s="396"/>
      <c r="F308" s="396"/>
      <c r="G308" s="396"/>
      <c r="H308" s="396"/>
      <c r="I308" s="396"/>
      <c r="J308" s="396"/>
      <c r="K308" s="396"/>
      <c r="L308" s="396"/>
      <c r="M308" s="396"/>
      <c r="N308" s="396"/>
      <c r="O308" s="396"/>
      <c r="P308" s="396"/>
      <c r="Q308" s="396"/>
      <c r="R308" s="396"/>
      <c r="S308" s="396"/>
      <c r="T308" s="396"/>
      <c r="U308" s="396"/>
      <c r="V308" s="396"/>
      <c r="W308" s="396"/>
      <c r="X308" s="396"/>
      <c r="Y308" s="396"/>
      <c r="Z308" s="396"/>
    </row>
    <row r="309" spans="1:26" ht="28.5" customHeight="1">
      <c r="A309" s="469" t="s">
        <v>36</v>
      </c>
      <c r="B309" s="473" t="s">
        <v>48</v>
      </c>
      <c r="C309" s="469" t="s">
        <v>54</v>
      </c>
      <c r="D309" s="472">
        <v>2000</v>
      </c>
      <c r="E309" s="396"/>
      <c r="F309" s="396"/>
      <c r="G309" s="396"/>
      <c r="H309" s="396"/>
      <c r="I309" s="396"/>
      <c r="J309" s="396"/>
      <c r="K309" s="396"/>
      <c r="L309" s="396"/>
      <c r="M309" s="396"/>
      <c r="N309" s="396"/>
      <c r="O309" s="396"/>
      <c r="P309" s="396"/>
      <c r="Q309" s="396"/>
      <c r="R309" s="396"/>
      <c r="S309" s="396"/>
      <c r="T309" s="396"/>
      <c r="U309" s="396"/>
      <c r="V309" s="396"/>
      <c r="W309" s="396"/>
      <c r="X309" s="396"/>
      <c r="Y309" s="396"/>
      <c r="Z309" s="396"/>
    </row>
    <row r="310" spans="1:26" ht="28.5" customHeight="1">
      <c r="A310" s="469" t="s">
        <v>55</v>
      </c>
      <c r="B310" s="473" t="s">
        <v>48</v>
      </c>
      <c r="C310" s="469" t="s">
        <v>52</v>
      </c>
      <c r="D310" s="472">
        <v>2000</v>
      </c>
      <c r="E310" s="396"/>
      <c r="F310" s="396"/>
      <c r="G310" s="396"/>
      <c r="H310" s="396"/>
      <c r="I310" s="396"/>
      <c r="J310" s="396"/>
      <c r="K310" s="396"/>
      <c r="L310" s="396"/>
      <c r="M310" s="396"/>
      <c r="N310" s="396"/>
      <c r="O310" s="396"/>
      <c r="P310" s="396"/>
      <c r="Q310" s="396"/>
      <c r="R310" s="396"/>
      <c r="S310" s="396"/>
      <c r="T310" s="396"/>
      <c r="U310" s="396"/>
      <c r="V310" s="396"/>
      <c r="W310" s="396"/>
      <c r="X310" s="396"/>
      <c r="Y310" s="396"/>
      <c r="Z310" s="396"/>
    </row>
    <row r="311" spans="1:26" ht="28.5" customHeight="1">
      <c r="A311" s="469" t="s">
        <v>33</v>
      </c>
      <c r="B311" s="473" t="s">
        <v>48</v>
      </c>
      <c r="C311" s="469" t="s">
        <v>54</v>
      </c>
      <c r="D311" s="472">
        <v>2000</v>
      </c>
      <c r="E311" s="396"/>
      <c r="F311" s="396"/>
      <c r="G311" s="396"/>
      <c r="H311" s="396"/>
      <c r="I311" s="396"/>
      <c r="J311" s="396"/>
      <c r="K311" s="396"/>
      <c r="L311" s="396"/>
      <c r="M311" s="396"/>
      <c r="N311" s="396"/>
      <c r="O311" s="396"/>
      <c r="P311" s="396"/>
      <c r="Q311" s="396"/>
      <c r="R311" s="396"/>
      <c r="S311" s="396"/>
      <c r="T311" s="396"/>
      <c r="U311" s="396"/>
      <c r="V311" s="396"/>
      <c r="W311" s="396"/>
      <c r="X311" s="396"/>
      <c r="Y311" s="396"/>
      <c r="Z311" s="396"/>
    </row>
    <row r="312" spans="1:26" ht="28.5" customHeight="1">
      <c r="A312" s="469" t="s">
        <v>28</v>
      </c>
      <c r="B312" s="473" t="s">
        <v>48</v>
      </c>
      <c r="C312" s="469" t="s">
        <v>54</v>
      </c>
      <c r="D312" s="472">
        <v>2000</v>
      </c>
      <c r="E312" s="396"/>
      <c r="F312" s="396"/>
      <c r="G312" s="396"/>
      <c r="H312" s="396"/>
      <c r="I312" s="396"/>
      <c r="J312" s="396"/>
      <c r="K312" s="396"/>
      <c r="L312" s="396"/>
      <c r="M312" s="396"/>
      <c r="N312" s="396"/>
      <c r="O312" s="396"/>
      <c r="P312" s="396"/>
      <c r="Q312" s="396"/>
      <c r="R312" s="396"/>
      <c r="S312" s="396"/>
      <c r="T312" s="396"/>
      <c r="U312" s="396"/>
      <c r="V312" s="396"/>
      <c r="W312" s="396"/>
      <c r="X312" s="396"/>
      <c r="Y312" s="396"/>
      <c r="Z312" s="396"/>
    </row>
    <row r="313" spans="1:26" ht="28.5" customHeight="1">
      <c r="A313" s="469" t="s">
        <v>32</v>
      </c>
      <c r="B313" s="473" t="s">
        <v>48</v>
      </c>
      <c r="C313" s="469" t="s">
        <v>54</v>
      </c>
      <c r="D313" s="472">
        <v>2000</v>
      </c>
      <c r="E313" s="396"/>
      <c r="F313" s="396"/>
      <c r="G313" s="396"/>
      <c r="H313" s="396"/>
      <c r="I313" s="396"/>
      <c r="J313" s="396"/>
      <c r="K313" s="396"/>
      <c r="L313" s="396"/>
      <c r="M313" s="396"/>
      <c r="N313" s="396"/>
      <c r="O313" s="396"/>
      <c r="P313" s="396"/>
      <c r="Q313" s="396"/>
      <c r="R313" s="396"/>
      <c r="S313" s="396"/>
      <c r="T313" s="396"/>
      <c r="U313" s="396"/>
      <c r="V313" s="396"/>
      <c r="W313" s="396"/>
      <c r="X313" s="396"/>
      <c r="Y313" s="396"/>
      <c r="Z313" s="396"/>
    </row>
    <row r="314" spans="1:26" ht="28.5" customHeight="1">
      <c r="A314" s="469" t="s">
        <v>41</v>
      </c>
      <c r="B314" s="473" t="s">
        <v>48</v>
      </c>
      <c r="C314" s="469" t="s">
        <v>54</v>
      </c>
      <c r="D314" s="472">
        <v>2000</v>
      </c>
      <c r="E314" s="396"/>
      <c r="F314" s="396"/>
      <c r="G314" s="396"/>
      <c r="H314" s="396"/>
      <c r="I314" s="396"/>
      <c r="J314" s="396"/>
      <c r="K314" s="396"/>
      <c r="L314" s="396"/>
      <c r="M314" s="396"/>
      <c r="N314" s="396"/>
      <c r="O314" s="396"/>
      <c r="P314" s="396"/>
      <c r="Q314" s="396"/>
      <c r="R314" s="396"/>
      <c r="S314" s="396"/>
      <c r="T314" s="396"/>
      <c r="U314" s="396"/>
      <c r="V314" s="396"/>
      <c r="W314" s="396"/>
      <c r="X314" s="396"/>
      <c r="Y314" s="396"/>
      <c r="Z314" s="396"/>
    </row>
    <row r="315" spans="1:26" ht="28.5" customHeight="1">
      <c r="A315" s="469" t="s">
        <v>56</v>
      </c>
      <c r="B315" s="473" t="s">
        <v>48</v>
      </c>
      <c r="C315" s="469" t="s">
        <v>58</v>
      </c>
      <c r="D315" s="472">
        <v>2000</v>
      </c>
      <c r="E315" s="396"/>
      <c r="F315" s="396"/>
      <c r="G315" s="396"/>
      <c r="H315" s="396"/>
      <c r="I315" s="396"/>
      <c r="J315" s="396"/>
      <c r="K315" s="396"/>
      <c r="L315" s="396"/>
      <c r="M315" s="396"/>
      <c r="N315" s="396"/>
      <c r="O315" s="396"/>
      <c r="P315" s="396"/>
      <c r="Q315" s="396"/>
      <c r="R315" s="396"/>
      <c r="S315" s="396"/>
      <c r="T315" s="396"/>
      <c r="U315" s="396"/>
      <c r="V315" s="396"/>
      <c r="W315" s="396"/>
      <c r="X315" s="396"/>
      <c r="Y315" s="396"/>
      <c r="Z315" s="396"/>
    </row>
    <row r="316" spans="1:26" ht="28.5" customHeight="1">
      <c r="A316" s="469" t="s">
        <v>13</v>
      </c>
      <c r="B316" s="473" t="s">
        <v>48</v>
      </c>
      <c r="C316" s="469" t="s">
        <v>54</v>
      </c>
      <c r="D316" s="472">
        <v>2000</v>
      </c>
      <c r="E316" s="396"/>
      <c r="F316" s="396"/>
      <c r="G316" s="396"/>
      <c r="H316" s="396"/>
      <c r="I316" s="396"/>
      <c r="J316" s="396"/>
      <c r="K316" s="396"/>
      <c r="L316" s="396"/>
      <c r="M316" s="396"/>
      <c r="N316" s="396"/>
      <c r="O316" s="396"/>
      <c r="P316" s="396"/>
      <c r="Q316" s="396"/>
      <c r="R316" s="396"/>
      <c r="S316" s="396"/>
      <c r="T316" s="396"/>
      <c r="U316" s="396"/>
      <c r="V316" s="396"/>
      <c r="W316" s="396"/>
      <c r="X316" s="396"/>
      <c r="Y316" s="396"/>
      <c r="Z316" s="396"/>
    </row>
    <row r="317" spans="1:26" ht="28.5" customHeight="1">
      <c r="A317" s="469" t="s">
        <v>64</v>
      </c>
      <c r="B317" s="473" t="s">
        <v>48</v>
      </c>
      <c r="C317" s="469" t="s">
        <v>66</v>
      </c>
      <c r="D317" s="472">
        <v>2000</v>
      </c>
      <c r="E317" s="396"/>
      <c r="F317" s="396"/>
      <c r="G317" s="396"/>
      <c r="H317" s="396"/>
      <c r="I317" s="396"/>
      <c r="J317" s="396"/>
      <c r="K317" s="396"/>
      <c r="L317" s="396"/>
      <c r="M317" s="396"/>
      <c r="N317" s="396"/>
      <c r="O317" s="396"/>
      <c r="P317" s="396"/>
      <c r="Q317" s="396"/>
      <c r="R317" s="396"/>
      <c r="S317" s="396"/>
      <c r="T317" s="396"/>
      <c r="U317" s="396"/>
      <c r="V317" s="396"/>
      <c r="W317" s="396"/>
      <c r="X317" s="396"/>
      <c r="Y317" s="396"/>
      <c r="Z317" s="396"/>
    </row>
    <row r="318" spans="1:26" ht="28.5" customHeight="1">
      <c r="A318" s="469" t="s">
        <v>35</v>
      </c>
      <c r="B318" s="473" t="s">
        <v>48</v>
      </c>
      <c r="C318" s="469" t="s">
        <v>54</v>
      </c>
      <c r="D318" s="472">
        <v>2000</v>
      </c>
      <c r="E318" s="396"/>
      <c r="F318" s="396"/>
      <c r="G318" s="396"/>
      <c r="H318" s="396"/>
      <c r="I318" s="396"/>
      <c r="J318" s="396"/>
      <c r="K318" s="396"/>
      <c r="L318" s="396"/>
      <c r="M318" s="396"/>
      <c r="N318" s="396"/>
      <c r="O318" s="396"/>
      <c r="P318" s="396"/>
      <c r="Q318" s="396"/>
      <c r="R318" s="396"/>
      <c r="S318" s="396"/>
      <c r="T318" s="396"/>
      <c r="U318" s="396"/>
      <c r="V318" s="396"/>
      <c r="W318" s="396"/>
      <c r="X318" s="396"/>
      <c r="Y318" s="396"/>
      <c r="Z318" s="396"/>
    </row>
    <row r="319" spans="1:26" ht="28.5" customHeight="1">
      <c r="A319" s="469" t="s">
        <v>36</v>
      </c>
      <c r="B319" s="473" t="s">
        <v>81</v>
      </c>
      <c r="C319" s="469" t="s">
        <v>82</v>
      </c>
      <c r="D319" s="472">
        <v>2000</v>
      </c>
      <c r="E319" s="396"/>
      <c r="F319" s="396"/>
      <c r="G319" s="396"/>
      <c r="H319" s="396"/>
      <c r="I319" s="396"/>
      <c r="J319" s="396"/>
      <c r="K319" s="396"/>
      <c r="L319" s="396"/>
      <c r="M319" s="396"/>
      <c r="N319" s="396"/>
      <c r="O319" s="396"/>
      <c r="P319" s="396"/>
      <c r="Q319" s="396"/>
      <c r="R319" s="396"/>
      <c r="S319" s="396"/>
      <c r="T319" s="396"/>
      <c r="U319" s="396"/>
      <c r="V319" s="396"/>
      <c r="W319" s="396"/>
      <c r="X319" s="396"/>
      <c r="Y319" s="396"/>
      <c r="Z319" s="396"/>
    </row>
    <row r="320" spans="1:26" ht="28.5" customHeight="1">
      <c r="A320" s="469" t="s">
        <v>41</v>
      </c>
      <c r="B320" s="473" t="s">
        <v>81</v>
      </c>
      <c r="C320" s="469" t="s">
        <v>82</v>
      </c>
      <c r="D320" s="472">
        <v>2000</v>
      </c>
      <c r="E320" s="396"/>
      <c r="F320" s="396"/>
      <c r="G320" s="396"/>
      <c r="H320" s="396"/>
      <c r="I320" s="396"/>
      <c r="J320" s="396"/>
      <c r="K320" s="396"/>
      <c r="L320" s="396"/>
      <c r="M320" s="396"/>
      <c r="N320" s="396"/>
      <c r="O320" s="396"/>
      <c r="P320" s="396"/>
      <c r="Q320" s="396"/>
      <c r="R320" s="396"/>
      <c r="S320" s="396"/>
      <c r="T320" s="396"/>
      <c r="U320" s="396"/>
      <c r="V320" s="396"/>
      <c r="W320" s="396"/>
      <c r="X320" s="396"/>
      <c r="Y320" s="396"/>
      <c r="Z320" s="396"/>
    </row>
    <row r="321" spans="1:26" ht="28.5" customHeight="1">
      <c r="A321" s="469" t="s">
        <v>33</v>
      </c>
      <c r="B321" s="473" t="s">
        <v>81</v>
      </c>
      <c r="C321" s="469" t="s">
        <v>82</v>
      </c>
      <c r="D321" s="472">
        <v>2000</v>
      </c>
      <c r="E321" s="396"/>
      <c r="F321" s="396"/>
      <c r="G321" s="396"/>
      <c r="H321" s="396"/>
      <c r="I321" s="396"/>
      <c r="J321" s="396"/>
      <c r="K321" s="396"/>
      <c r="L321" s="396"/>
      <c r="M321" s="396"/>
      <c r="N321" s="396"/>
      <c r="O321" s="396"/>
      <c r="P321" s="396"/>
      <c r="Q321" s="396"/>
      <c r="R321" s="396"/>
      <c r="S321" s="396"/>
      <c r="T321" s="396"/>
      <c r="U321" s="396"/>
      <c r="V321" s="396"/>
      <c r="W321" s="396"/>
      <c r="X321" s="396"/>
      <c r="Y321" s="396"/>
      <c r="Z321" s="396"/>
    </row>
    <row r="322" spans="1:26" ht="28.5" customHeight="1">
      <c r="A322" s="469" t="s">
        <v>35</v>
      </c>
      <c r="B322" s="473" t="s">
        <v>81</v>
      </c>
      <c r="C322" s="469" t="s">
        <v>82</v>
      </c>
      <c r="D322" s="472">
        <v>2000</v>
      </c>
      <c r="E322" s="396"/>
      <c r="F322" s="396"/>
      <c r="G322" s="396"/>
      <c r="H322" s="396"/>
      <c r="I322" s="396"/>
      <c r="J322" s="396"/>
      <c r="K322" s="396"/>
      <c r="L322" s="396"/>
      <c r="M322" s="396"/>
      <c r="N322" s="396"/>
      <c r="O322" s="396"/>
      <c r="P322" s="396"/>
      <c r="Q322" s="396"/>
      <c r="R322" s="396"/>
      <c r="S322" s="396"/>
      <c r="T322" s="396"/>
      <c r="U322" s="396"/>
      <c r="V322" s="396"/>
      <c r="W322" s="396"/>
      <c r="X322" s="396"/>
      <c r="Y322" s="396"/>
      <c r="Z322" s="396"/>
    </row>
    <row r="323" spans="1:26" ht="28.5" customHeight="1">
      <c r="A323" s="469" t="s">
        <v>43</v>
      </c>
      <c r="B323" s="473" t="s">
        <v>81</v>
      </c>
      <c r="C323" s="469" t="s">
        <v>82</v>
      </c>
      <c r="D323" s="472">
        <v>2000</v>
      </c>
      <c r="E323" s="396"/>
      <c r="F323" s="396"/>
      <c r="G323" s="396"/>
      <c r="H323" s="396"/>
      <c r="I323" s="396"/>
      <c r="J323" s="396"/>
      <c r="K323" s="396"/>
      <c r="L323" s="396"/>
      <c r="M323" s="396"/>
      <c r="N323" s="396"/>
      <c r="O323" s="396"/>
      <c r="P323" s="396"/>
      <c r="Q323" s="396"/>
      <c r="R323" s="396"/>
      <c r="S323" s="396"/>
      <c r="T323" s="396"/>
      <c r="U323" s="396"/>
      <c r="V323" s="396"/>
      <c r="W323" s="396"/>
      <c r="X323" s="396"/>
      <c r="Y323" s="396"/>
      <c r="Z323" s="396"/>
    </row>
    <row r="324" spans="1:26" ht="28.5" customHeight="1">
      <c r="A324" s="469" t="s">
        <v>51</v>
      </c>
      <c r="B324" s="473" t="s">
        <v>81</v>
      </c>
      <c r="C324" s="469" t="s">
        <v>83</v>
      </c>
      <c r="D324" s="472">
        <v>2000</v>
      </c>
      <c r="E324" s="396"/>
      <c r="F324" s="396"/>
      <c r="G324" s="396"/>
      <c r="H324" s="396"/>
      <c r="I324" s="396"/>
      <c r="J324" s="396"/>
      <c r="K324" s="396"/>
      <c r="L324" s="396"/>
      <c r="M324" s="396"/>
      <c r="N324" s="396"/>
      <c r="O324" s="396"/>
      <c r="P324" s="396"/>
      <c r="Q324" s="396"/>
      <c r="R324" s="396"/>
      <c r="S324" s="396"/>
      <c r="T324" s="396"/>
      <c r="U324" s="396"/>
      <c r="V324" s="396"/>
      <c r="W324" s="396"/>
      <c r="X324" s="396"/>
      <c r="Y324" s="396"/>
      <c r="Z324" s="396"/>
    </row>
    <row r="325" spans="1:26" ht="28.5" customHeight="1">
      <c r="A325" s="469" t="s">
        <v>38</v>
      </c>
      <c r="B325" s="473" t="s">
        <v>81</v>
      </c>
      <c r="C325" s="469" t="s">
        <v>84</v>
      </c>
      <c r="D325" s="472">
        <v>2500</v>
      </c>
      <c r="E325" s="396"/>
      <c r="F325" s="396"/>
      <c r="G325" s="396"/>
      <c r="H325" s="396"/>
      <c r="I325" s="396"/>
      <c r="J325" s="396"/>
      <c r="K325" s="396"/>
      <c r="L325" s="396"/>
      <c r="M325" s="396"/>
      <c r="N325" s="396"/>
      <c r="O325" s="396"/>
      <c r="P325" s="396"/>
      <c r="Q325" s="396"/>
      <c r="R325" s="396"/>
      <c r="S325" s="396"/>
      <c r="T325" s="396"/>
      <c r="U325" s="396"/>
      <c r="V325" s="396"/>
      <c r="W325" s="396"/>
      <c r="X325" s="396"/>
      <c r="Y325" s="396"/>
      <c r="Z325" s="396"/>
    </row>
    <row r="326" spans="1:26" ht="28.5" customHeight="1">
      <c r="A326" s="469" t="s">
        <v>13</v>
      </c>
      <c r="B326" s="473" t="s">
        <v>81</v>
      </c>
      <c r="C326" s="469" t="s">
        <v>82</v>
      </c>
      <c r="D326" s="472">
        <v>2000</v>
      </c>
      <c r="E326" s="396"/>
      <c r="F326" s="396"/>
      <c r="G326" s="396"/>
      <c r="H326" s="396"/>
      <c r="I326" s="396"/>
      <c r="J326" s="396"/>
      <c r="K326" s="396"/>
      <c r="L326" s="396"/>
      <c r="M326" s="396"/>
      <c r="N326" s="396"/>
      <c r="O326" s="396"/>
      <c r="P326" s="396"/>
      <c r="Q326" s="396"/>
      <c r="R326" s="396"/>
      <c r="S326" s="396"/>
      <c r="T326" s="396"/>
      <c r="U326" s="396"/>
      <c r="V326" s="396"/>
      <c r="W326" s="396"/>
      <c r="X326" s="396"/>
      <c r="Y326" s="396"/>
      <c r="Z326" s="396"/>
    </row>
    <row r="327" spans="1:26" ht="28.5" customHeight="1">
      <c r="A327" s="469" t="s">
        <v>19</v>
      </c>
      <c r="B327" s="473" t="s">
        <v>81</v>
      </c>
      <c r="C327" s="469" t="s">
        <v>82</v>
      </c>
      <c r="D327" s="472">
        <v>2000</v>
      </c>
      <c r="E327" s="396"/>
      <c r="F327" s="396"/>
      <c r="G327" s="396"/>
      <c r="H327" s="396"/>
      <c r="I327" s="396"/>
      <c r="J327" s="396"/>
      <c r="K327" s="396"/>
      <c r="L327" s="396"/>
      <c r="M327" s="396"/>
      <c r="N327" s="396"/>
      <c r="O327" s="396"/>
      <c r="P327" s="396"/>
      <c r="Q327" s="396"/>
      <c r="R327" s="396"/>
      <c r="S327" s="396"/>
      <c r="T327" s="396"/>
      <c r="U327" s="396"/>
      <c r="V327" s="396"/>
      <c r="W327" s="396"/>
      <c r="X327" s="396"/>
      <c r="Y327" s="396"/>
      <c r="Z327" s="396"/>
    </row>
    <row r="328" spans="1:26" ht="28.5" customHeight="1">
      <c r="A328" s="469" t="s">
        <v>32</v>
      </c>
      <c r="B328" s="473" t="s">
        <v>81</v>
      </c>
      <c r="C328" s="469" t="s">
        <v>82</v>
      </c>
      <c r="D328" s="472">
        <v>2000</v>
      </c>
      <c r="E328" s="396"/>
      <c r="F328" s="396"/>
      <c r="G328" s="396"/>
      <c r="H328" s="396"/>
      <c r="I328" s="396"/>
      <c r="J328" s="396"/>
      <c r="K328" s="396"/>
      <c r="L328" s="396"/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396"/>
      <c r="Z328" s="396"/>
    </row>
    <row r="329" spans="1:26" ht="28.5" customHeight="1">
      <c r="A329" s="469" t="s">
        <v>28</v>
      </c>
      <c r="B329" s="473" t="s">
        <v>81</v>
      </c>
      <c r="C329" s="469" t="s">
        <v>82</v>
      </c>
      <c r="D329" s="472">
        <v>2000</v>
      </c>
      <c r="E329" s="396"/>
      <c r="F329" s="396"/>
      <c r="G329" s="396"/>
      <c r="H329" s="396"/>
      <c r="I329" s="396"/>
      <c r="J329" s="396"/>
      <c r="K329" s="396"/>
      <c r="L329" s="396"/>
      <c r="M329" s="396"/>
      <c r="N329" s="396"/>
      <c r="O329" s="396"/>
      <c r="P329" s="396"/>
      <c r="Q329" s="396"/>
      <c r="R329" s="396"/>
      <c r="S329" s="396"/>
      <c r="T329" s="396"/>
      <c r="U329" s="396"/>
      <c r="V329" s="396"/>
      <c r="W329" s="396"/>
      <c r="X329" s="396"/>
      <c r="Y329" s="396"/>
      <c r="Z329" s="396"/>
    </row>
    <row r="330" spans="1:26" ht="28.5" customHeight="1">
      <c r="A330" s="469" t="s">
        <v>85</v>
      </c>
      <c r="B330" s="473" t="s">
        <v>81</v>
      </c>
      <c r="C330" s="469" t="s">
        <v>87</v>
      </c>
      <c r="D330" s="472">
        <v>2000</v>
      </c>
      <c r="E330" s="396"/>
      <c r="F330" s="396"/>
      <c r="G330" s="396"/>
      <c r="H330" s="396"/>
      <c r="I330" s="396"/>
      <c r="J330" s="396"/>
      <c r="K330" s="396"/>
      <c r="L330" s="396"/>
      <c r="M330" s="396"/>
      <c r="N330" s="396"/>
      <c r="O330" s="396"/>
      <c r="P330" s="396"/>
      <c r="Q330" s="396"/>
      <c r="R330" s="396"/>
      <c r="S330" s="396"/>
      <c r="T330" s="396"/>
      <c r="U330" s="396"/>
      <c r="V330" s="396"/>
      <c r="W330" s="396"/>
      <c r="X330" s="396"/>
      <c r="Y330" s="396"/>
      <c r="Z330" s="396"/>
    </row>
    <row r="331" spans="1:26" ht="28.5" customHeight="1">
      <c r="A331" s="469" t="s">
        <v>25</v>
      </c>
      <c r="B331" s="473" t="s">
        <v>81</v>
      </c>
      <c r="C331" s="469" t="s">
        <v>89</v>
      </c>
      <c r="D331" s="472">
        <v>2000</v>
      </c>
      <c r="E331" s="396"/>
      <c r="F331" s="396"/>
      <c r="G331" s="396"/>
      <c r="H331" s="396"/>
      <c r="I331" s="396"/>
      <c r="J331" s="396"/>
      <c r="K331" s="396"/>
      <c r="L331" s="396"/>
      <c r="M331" s="396"/>
      <c r="N331" s="396"/>
      <c r="O331" s="396"/>
      <c r="P331" s="396"/>
      <c r="Q331" s="396"/>
      <c r="R331" s="396"/>
      <c r="S331" s="396"/>
      <c r="T331" s="396"/>
      <c r="U331" s="396"/>
      <c r="V331" s="396"/>
      <c r="W331" s="396"/>
      <c r="X331" s="396"/>
      <c r="Y331" s="396"/>
      <c r="Z331" s="396"/>
    </row>
    <row r="332" spans="1:26" ht="28.5" customHeight="1">
      <c r="A332" s="469" t="s">
        <v>21</v>
      </c>
      <c r="B332" s="473" t="s">
        <v>81</v>
      </c>
      <c r="C332" s="469" t="s">
        <v>90</v>
      </c>
      <c r="D332" s="472">
        <v>2500</v>
      </c>
      <c r="E332" s="396"/>
      <c r="F332" s="396"/>
      <c r="G332" s="396"/>
      <c r="H332" s="396"/>
      <c r="I332" s="396"/>
      <c r="J332" s="396"/>
      <c r="K332" s="396"/>
      <c r="L332" s="396"/>
      <c r="M332" s="396"/>
      <c r="N332" s="396"/>
      <c r="O332" s="396"/>
      <c r="P332" s="396"/>
      <c r="Q332" s="396"/>
      <c r="R332" s="396"/>
      <c r="S332" s="396"/>
      <c r="T332" s="396"/>
      <c r="U332" s="396"/>
      <c r="V332" s="396"/>
      <c r="W332" s="396"/>
      <c r="X332" s="396"/>
      <c r="Y332" s="396"/>
      <c r="Z332" s="396"/>
    </row>
    <row r="333" spans="1:26" ht="28.5" customHeight="1">
      <c r="A333" s="469" t="s">
        <v>55</v>
      </c>
      <c r="B333" s="473" t="s">
        <v>81</v>
      </c>
      <c r="C333" s="469" t="s">
        <v>91</v>
      </c>
      <c r="D333" s="472">
        <v>2000</v>
      </c>
      <c r="E333" s="396"/>
      <c r="F333" s="396"/>
      <c r="G333" s="396"/>
      <c r="H333" s="396"/>
      <c r="I333" s="396"/>
      <c r="J333" s="396"/>
      <c r="K333" s="396"/>
      <c r="L333" s="396"/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396"/>
      <c r="Z333" s="396"/>
    </row>
    <row r="334" spans="1:26" ht="28.5" customHeight="1">
      <c r="A334" s="469" t="s">
        <v>56</v>
      </c>
      <c r="B334" s="473" t="s">
        <v>81</v>
      </c>
      <c r="C334" s="469" t="s">
        <v>92</v>
      </c>
      <c r="D334" s="472">
        <v>2000</v>
      </c>
      <c r="E334" s="396"/>
      <c r="F334" s="396"/>
      <c r="G334" s="396"/>
      <c r="H334" s="396"/>
      <c r="I334" s="396"/>
      <c r="J334" s="396"/>
      <c r="K334" s="396"/>
      <c r="L334" s="396"/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396"/>
      <c r="Z334" s="396"/>
    </row>
    <row r="335" spans="1:26" ht="28.5" customHeight="1">
      <c r="A335" s="469" t="s">
        <v>64</v>
      </c>
      <c r="B335" s="473" t="s">
        <v>81</v>
      </c>
      <c r="C335" s="469" t="s">
        <v>93</v>
      </c>
      <c r="D335" s="472">
        <v>2000</v>
      </c>
      <c r="E335" s="396"/>
      <c r="F335" s="396"/>
      <c r="G335" s="396"/>
      <c r="H335" s="396"/>
      <c r="I335" s="396"/>
      <c r="J335" s="396"/>
      <c r="K335" s="396"/>
      <c r="L335" s="396"/>
      <c r="M335" s="396"/>
      <c r="N335" s="396"/>
      <c r="O335" s="396"/>
      <c r="P335" s="396"/>
      <c r="Q335" s="396"/>
      <c r="R335" s="396"/>
      <c r="S335" s="396"/>
      <c r="T335" s="396"/>
      <c r="U335" s="396"/>
      <c r="V335" s="396"/>
      <c r="W335" s="396"/>
      <c r="X335" s="396"/>
      <c r="Y335" s="396"/>
      <c r="Z335" s="396"/>
    </row>
    <row r="336" spans="1:26" ht="28.5" customHeight="1">
      <c r="A336" s="469" t="s">
        <v>98</v>
      </c>
      <c r="B336" s="473" t="s">
        <v>81</v>
      </c>
      <c r="C336" s="469" t="s">
        <v>99</v>
      </c>
      <c r="D336" s="472">
        <v>2000</v>
      </c>
      <c r="E336" s="396"/>
      <c r="F336" s="396"/>
      <c r="G336" s="396"/>
      <c r="H336" s="396"/>
      <c r="I336" s="396"/>
      <c r="J336" s="396"/>
      <c r="K336" s="396"/>
      <c r="L336" s="396"/>
      <c r="M336" s="396"/>
      <c r="N336" s="396"/>
      <c r="O336" s="396"/>
      <c r="P336" s="396"/>
      <c r="Q336" s="396"/>
      <c r="R336" s="396"/>
      <c r="S336" s="396"/>
      <c r="T336" s="396"/>
      <c r="U336" s="396"/>
      <c r="V336" s="396"/>
      <c r="W336" s="396"/>
      <c r="X336" s="396"/>
      <c r="Y336" s="396"/>
      <c r="Z336" s="396"/>
    </row>
    <row r="337" spans="1:26" ht="28.5" customHeight="1">
      <c r="A337" s="469" t="s">
        <v>106</v>
      </c>
      <c r="B337" s="473" t="s">
        <v>81</v>
      </c>
      <c r="C337" s="469" t="s">
        <v>99</v>
      </c>
      <c r="D337" s="472">
        <v>2000</v>
      </c>
      <c r="E337" s="396"/>
      <c r="F337" s="396"/>
      <c r="G337" s="396"/>
      <c r="H337" s="396"/>
      <c r="I337" s="396"/>
      <c r="J337" s="396"/>
      <c r="K337" s="396"/>
      <c r="L337" s="396"/>
      <c r="M337" s="396"/>
      <c r="N337" s="396"/>
      <c r="O337" s="396"/>
      <c r="P337" s="396"/>
      <c r="Q337" s="396"/>
      <c r="R337" s="396"/>
      <c r="S337" s="396"/>
      <c r="T337" s="396"/>
      <c r="U337" s="396"/>
      <c r="V337" s="396"/>
      <c r="W337" s="396"/>
      <c r="X337" s="396"/>
      <c r="Y337" s="396"/>
      <c r="Z337" s="396"/>
    </row>
    <row r="338" spans="1:26" ht="28.5" customHeight="1">
      <c r="A338" s="469" t="s">
        <v>136</v>
      </c>
      <c r="B338" s="473" t="s">
        <v>81</v>
      </c>
      <c r="C338" s="471" t="s">
        <v>2254</v>
      </c>
      <c r="D338" s="472">
        <v>2500</v>
      </c>
      <c r="E338" s="396"/>
      <c r="F338" s="396"/>
      <c r="G338" s="396"/>
      <c r="H338" s="396"/>
      <c r="I338" s="396"/>
      <c r="J338" s="396"/>
      <c r="K338" s="396"/>
      <c r="L338" s="396"/>
      <c r="M338" s="396"/>
      <c r="N338" s="396"/>
      <c r="O338" s="396"/>
      <c r="P338" s="396"/>
      <c r="Q338" s="396"/>
      <c r="R338" s="396"/>
      <c r="S338" s="396"/>
      <c r="T338" s="396"/>
      <c r="U338" s="396"/>
      <c r="V338" s="396"/>
      <c r="W338" s="396"/>
      <c r="X338" s="396"/>
      <c r="Y338" s="396"/>
      <c r="Z338" s="396"/>
    </row>
    <row r="339" spans="1:26" ht="28.5" customHeight="1">
      <c r="A339" s="469" t="s">
        <v>140</v>
      </c>
      <c r="B339" s="473" t="s">
        <v>141</v>
      </c>
      <c r="C339" s="471" t="s">
        <v>142</v>
      </c>
      <c r="D339" s="472">
        <v>2500</v>
      </c>
      <c r="E339" s="396"/>
      <c r="F339" s="396"/>
      <c r="G339" s="396"/>
      <c r="H339" s="396"/>
      <c r="I339" s="396"/>
      <c r="J339" s="396"/>
      <c r="K339" s="396"/>
      <c r="L339" s="396"/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396"/>
      <c r="Z339" s="396"/>
    </row>
    <row r="340" spans="1:26" ht="28.5" customHeight="1">
      <c r="A340" s="469" t="s">
        <v>21</v>
      </c>
      <c r="B340" s="473" t="s">
        <v>141</v>
      </c>
      <c r="C340" s="471" t="s">
        <v>143</v>
      </c>
      <c r="D340" s="472">
        <v>2500</v>
      </c>
      <c r="E340" s="396"/>
      <c r="F340" s="396"/>
      <c r="G340" s="396"/>
      <c r="H340" s="396"/>
      <c r="I340" s="396"/>
      <c r="J340" s="396"/>
      <c r="K340" s="396"/>
      <c r="L340" s="396"/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396"/>
      <c r="Z340" s="396"/>
    </row>
    <row r="341" spans="1:26" ht="28.5" customHeight="1">
      <c r="A341" s="469" t="s">
        <v>25</v>
      </c>
      <c r="B341" s="473" t="s">
        <v>141</v>
      </c>
      <c r="C341" s="471" t="s">
        <v>144</v>
      </c>
      <c r="D341" s="472">
        <v>2000</v>
      </c>
      <c r="E341" s="396"/>
      <c r="F341" s="396"/>
      <c r="G341" s="396"/>
      <c r="H341" s="396"/>
      <c r="I341" s="396"/>
      <c r="J341" s="396"/>
      <c r="K341" s="396"/>
      <c r="L341" s="396"/>
      <c r="M341" s="396"/>
      <c r="N341" s="396"/>
      <c r="O341" s="396"/>
      <c r="P341" s="396"/>
      <c r="Q341" s="396"/>
      <c r="R341" s="396"/>
      <c r="S341" s="396"/>
      <c r="T341" s="396"/>
      <c r="U341" s="396"/>
      <c r="V341" s="396"/>
      <c r="W341" s="396"/>
      <c r="X341" s="396"/>
      <c r="Y341" s="396"/>
      <c r="Z341" s="396"/>
    </row>
    <row r="342" spans="1:26" ht="28.5" customHeight="1">
      <c r="A342" s="469" t="s">
        <v>38</v>
      </c>
      <c r="B342" s="473" t="s">
        <v>141</v>
      </c>
      <c r="C342" s="471" t="s">
        <v>147</v>
      </c>
      <c r="D342" s="472">
        <v>2500</v>
      </c>
      <c r="E342" s="396"/>
      <c r="F342" s="396"/>
      <c r="G342" s="396"/>
      <c r="H342" s="396"/>
      <c r="I342" s="396"/>
      <c r="J342" s="396"/>
      <c r="K342" s="396"/>
      <c r="L342" s="396"/>
      <c r="M342" s="396"/>
      <c r="N342" s="396"/>
      <c r="O342" s="396"/>
      <c r="P342" s="396"/>
      <c r="Q342" s="396"/>
      <c r="R342" s="396"/>
      <c r="S342" s="396"/>
      <c r="T342" s="396"/>
      <c r="U342" s="396"/>
      <c r="V342" s="396"/>
      <c r="W342" s="396"/>
      <c r="X342" s="396"/>
      <c r="Y342" s="396"/>
      <c r="Z342" s="396"/>
    </row>
    <row r="343" spans="1:26" ht="28.5" customHeight="1">
      <c r="A343" s="469" t="s">
        <v>85</v>
      </c>
      <c r="B343" s="473" t="s">
        <v>141</v>
      </c>
      <c r="C343" s="471" t="s">
        <v>149</v>
      </c>
      <c r="D343" s="472">
        <v>2000</v>
      </c>
      <c r="E343" s="396"/>
      <c r="F343" s="396"/>
      <c r="G343" s="396"/>
      <c r="H343" s="396"/>
      <c r="I343" s="396"/>
      <c r="J343" s="396"/>
      <c r="K343" s="396"/>
      <c r="L343" s="396"/>
      <c r="M343" s="396"/>
      <c r="N343" s="396"/>
      <c r="O343" s="396"/>
      <c r="P343" s="396"/>
      <c r="Q343" s="396"/>
      <c r="R343" s="396"/>
      <c r="S343" s="396"/>
      <c r="T343" s="396"/>
      <c r="U343" s="396"/>
      <c r="V343" s="396"/>
      <c r="W343" s="396"/>
      <c r="X343" s="396"/>
      <c r="Y343" s="396"/>
      <c r="Z343" s="396"/>
    </row>
    <row r="344" spans="1:26" ht="28.5" customHeight="1">
      <c r="A344" s="469" t="s">
        <v>98</v>
      </c>
      <c r="B344" s="473" t="s">
        <v>141</v>
      </c>
      <c r="C344" s="471" t="s">
        <v>91</v>
      </c>
      <c r="D344" s="472">
        <v>2000</v>
      </c>
      <c r="E344" s="396"/>
      <c r="F344" s="396"/>
      <c r="G344" s="396"/>
      <c r="H344" s="396"/>
      <c r="I344" s="396"/>
      <c r="J344" s="396"/>
      <c r="K344" s="396"/>
      <c r="L344" s="396"/>
      <c r="M344" s="396"/>
      <c r="N344" s="396"/>
      <c r="O344" s="396"/>
      <c r="P344" s="396"/>
      <c r="Q344" s="396"/>
      <c r="R344" s="396"/>
      <c r="S344" s="396"/>
      <c r="T344" s="396"/>
      <c r="U344" s="396"/>
      <c r="V344" s="396"/>
      <c r="W344" s="396"/>
      <c r="X344" s="396"/>
      <c r="Y344" s="396"/>
      <c r="Z344" s="396"/>
    </row>
    <row r="345" spans="1:26" ht="28.5" customHeight="1">
      <c r="A345" s="469" t="s">
        <v>56</v>
      </c>
      <c r="B345" s="473" t="s">
        <v>141</v>
      </c>
      <c r="C345" s="471" t="s">
        <v>150</v>
      </c>
      <c r="D345" s="472">
        <v>2000</v>
      </c>
      <c r="E345" s="396"/>
      <c r="F345" s="396"/>
      <c r="G345" s="396"/>
      <c r="H345" s="396"/>
      <c r="I345" s="396"/>
      <c r="J345" s="396"/>
      <c r="K345" s="396"/>
      <c r="L345" s="396"/>
      <c r="M345" s="396"/>
      <c r="N345" s="396"/>
      <c r="O345" s="396"/>
      <c r="P345" s="396"/>
      <c r="Q345" s="396"/>
      <c r="R345" s="396"/>
      <c r="S345" s="396"/>
      <c r="T345" s="396"/>
      <c r="U345" s="396"/>
      <c r="V345" s="396"/>
      <c r="W345" s="396"/>
      <c r="X345" s="396"/>
      <c r="Y345" s="396"/>
      <c r="Z345" s="396"/>
    </row>
    <row r="346" spans="1:26" ht="28.5" customHeight="1">
      <c r="A346" s="469" t="s">
        <v>106</v>
      </c>
      <c r="B346" s="473" t="s">
        <v>141</v>
      </c>
      <c r="C346" s="471" t="s">
        <v>91</v>
      </c>
      <c r="D346" s="472">
        <v>2000</v>
      </c>
      <c r="E346" s="396"/>
      <c r="F346" s="396"/>
      <c r="G346" s="396"/>
      <c r="H346" s="396"/>
      <c r="I346" s="396"/>
      <c r="J346" s="396"/>
      <c r="K346" s="396"/>
      <c r="L346" s="396"/>
      <c r="M346" s="396"/>
      <c r="N346" s="396"/>
      <c r="O346" s="396"/>
      <c r="P346" s="396"/>
      <c r="Q346" s="396"/>
      <c r="R346" s="396"/>
      <c r="S346" s="396"/>
      <c r="T346" s="396"/>
      <c r="U346" s="396"/>
      <c r="V346" s="396"/>
      <c r="W346" s="396"/>
      <c r="X346" s="396"/>
      <c r="Y346" s="396"/>
      <c r="Z346" s="396"/>
    </row>
    <row r="347" spans="1:26" ht="28.5" customHeight="1">
      <c r="A347" s="469" t="s">
        <v>64</v>
      </c>
      <c r="B347" s="473" t="s">
        <v>141</v>
      </c>
      <c r="C347" s="471" t="s">
        <v>151</v>
      </c>
      <c r="D347" s="472">
        <v>2000</v>
      </c>
      <c r="E347" s="396"/>
      <c r="F347" s="396"/>
      <c r="G347" s="396"/>
      <c r="H347" s="396"/>
      <c r="I347" s="396"/>
      <c r="J347" s="396"/>
      <c r="K347" s="396"/>
      <c r="L347" s="396"/>
      <c r="M347" s="396"/>
      <c r="N347" s="396"/>
      <c r="O347" s="396"/>
      <c r="P347" s="396"/>
      <c r="Q347" s="396"/>
      <c r="R347" s="396"/>
      <c r="S347" s="396"/>
      <c r="T347" s="396"/>
      <c r="U347" s="396"/>
      <c r="V347" s="396"/>
      <c r="W347" s="396"/>
      <c r="X347" s="396"/>
      <c r="Y347" s="396"/>
      <c r="Z347" s="396"/>
    </row>
    <row r="348" spans="1:26" ht="28.5" customHeight="1">
      <c r="A348" s="469" t="s">
        <v>161</v>
      </c>
      <c r="B348" s="473" t="s">
        <v>141</v>
      </c>
      <c r="C348" s="471" t="s">
        <v>162</v>
      </c>
      <c r="D348" s="472">
        <v>2500</v>
      </c>
      <c r="E348" s="396"/>
      <c r="F348" s="396"/>
      <c r="G348" s="396"/>
      <c r="H348" s="396"/>
      <c r="I348" s="396"/>
      <c r="J348" s="396"/>
      <c r="K348" s="396"/>
      <c r="L348" s="396"/>
      <c r="M348" s="396"/>
      <c r="N348" s="396"/>
      <c r="O348" s="396"/>
      <c r="P348" s="396"/>
      <c r="Q348" s="396"/>
      <c r="R348" s="396"/>
      <c r="S348" s="396"/>
      <c r="T348" s="396"/>
      <c r="U348" s="396"/>
      <c r="V348" s="396"/>
      <c r="W348" s="396"/>
      <c r="X348" s="396"/>
      <c r="Y348" s="396"/>
      <c r="Z348" s="396"/>
    </row>
    <row r="349" spans="1:26" ht="28.5" customHeight="1">
      <c r="A349" s="469" t="s">
        <v>136</v>
      </c>
      <c r="B349" s="473" t="s">
        <v>141</v>
      </c>
      <c r="C349" s="471" t="s">
        <v>165</v>
      </c>
      <c r="D349" s="472">
        <v>2500</v>
      </c>
      <c r="E349" s="396"/>
      <c r="F349" s="396"/>
      <c r="G349" s="396"/>
      <c r="H349" s="396"/>
      <c r="I349" s="396"/>
      <c r="J349" s="396"/>
      <c r="K349" s="396"/>
      <c r="L349" s="396"/>
      <c r="M349" s="396"/>
      <c r="N349" s="396"/>
      <c r="O349" s="396"/>
      <c r="P349" s="396"/>
      <c r="Q349" s="396"/>
      <c r="R349" s="396"/>
      <c r="S349" s="396"/>
      <c r="T349" s="396"/>
      <c r="U349" s="396"/>
      <c r="V349" s="396"/>
      <c r="W349" s="396"/>
      <c r="X349" s="396"/>
      <c r="Y349" s="396"/>
      <c r="Z349" s="396"/>
    </row>
    <row r="350" spans="1:26" ht="28.5" customHeight="1">
      <c r="A350" s="469" t="s">
        <v>21</v>
      </c>
      <c r="B350" s="473" t="s">
        <v>167</v>
      </c>
      <c r="C350" s="475" t="s">
        <v>168</v>
      </c>
      <c r="D350" s="474">
        <v>2500</v>
      </c>
      <c r="E350" s="396"/>
      <c r="F350" s="396"/>
      <c r="G350" s="396"/>
      <c r="H350" s="396"/>
      <c r="I350" s="396"/>
      <c r="J350" s="396"/>
      <c r="K350" s="396"/>
      <c r="L350" s="396"/>
      <c r="M350" s="396"/>
      <c r="N350" s="396"/>
      <c r="O350" s="396"/>
      <c r="P350" s="396"/>
      <c r="Q350" s="396"/>
      <c r="R350" s="396"/>
      <c r="S350" s="396"/>
      <c r="T350" s="396"/>
      <c r="U350" s="396"/>
      <c r="V350" s="396"/>
      <c r="W350" s="396"/>
      <c r="X350" s="396"/>
      <c r="Y350" s="396"/>
      <c r="Z350" s="396"/>
    </row>
    <row r="351" spans="1:26" ht="28.5" customHeight="1">
      <c r="A351" s="469" t="s">
        <v>136</v>
      </c>
      <c r="B351" s="473" t="s">
        <v>167</v>
      </c>
      <c r="C351" s="475" t="s">
        <v>169</v>
      </c>
      <c r="D351" s="474">
        <v>2500</v>
      </c>
      <c r="E351" s="396"/>
      <c r="F351" s="396"/>
      <c r="G351" s="396"/>
      <c r="H351" s="396"/>
      <c r="I351" s="396"/>
      <c r="J351" s="396"/>
      <c r="K351" s="396"/>
      <c r="L351" s="396"/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396"/>
      <c r="Z351" s="396"/>
    </row>
    <row r="352" spans="1:26" ht="28.5" customHeight="1">
      <c r="A352" s="469" t="s">
        <v>56</v>
      </c>
      <c r="B352" s="473" t="s">
        <v>167</v>
      </c>
      <c r="C352" s="475" t="s">
        <v>170</v>
      </c>
      <c r="D352" s="474">
        <v>2000</v>
      </c>
      <c r="E352" s="396"/>
      <c r="F352" s="396"/>
      <c r="G352" s="396"/>
      <c r="H352" s="396"/>
      <c r="I352" s="396"/>
      <c r="J352" s="396"/>
      <c r="K352" s="396"/>
      <c r="L352" s="396"/>
      <c r="M352" s="396"/>
      <c r="N352" s="396"/>
      <c r="O352" s="396"/>
      <c r="P352" s="396"/>
      <c r="Q352" s="396"/>
      <c r="R352" s="396"/>
      <c r="S352" s="396"/>
      <c r="T352" s="396"/>
      <c r="U352" s="396"/>
      <c r="V352" s="396"/>
      <c r="W352" s="396"/>
      <c r="X352" s="396"/>
      <c r="Y352" s="396"/>
      <c r="Z352" s="396"/>
    </row>
    <row r="353" spans="1:26" ht="28.5" customHeight="1">
      <c r="A353" s="469" t="s">
        <v>171</v>
      </c>
      <c r="B353" s="473" t="s">
        <v>167</v>
      </c>
      <c r="C353" s="475" t="s">
        <v>172</v>
      </c>
      <c r="D353" s="474">
        <v>2000</v>
      </c>
      <c r="E353" s="396"/>
      <c r="F353" s="396"/>
      <c r="G353" s="396"/>
      <c r="H353" s="396"/>
      <c r="I353" s="396"/>
      <c r="J353" s="396"/>
      <c r="K353" s="396"/>
      <c r="L353" s="396"/>
      <c r="M353" s="396"/>
      <c r="N353" s="396"/>
      <c r="O353" s="396"/>
      <c r="P353" s="396"/>
      <c r="Q353" s="396"/>
      <c r="R353" s="396"/>
      <c r="S353" s="396"/>
      <c r="T353" s="396"/>
      <c r="U353" s="396"/>
      <c r="V353" s="396"/>
      <c r="W353" s="396"/>
      <c r="X353" s="396"/>
      <c r="Y353" s="396"/>
      <c r="Z353" s="396"/>
    </row>
    <row r="354" spans="1:26" ht="28.5" customHeight="1">
      <c r="A354" s="469" t="s">
        <v>85</v>
      </c>
      <c r="B354" s="473" t="s">
        <v>167</v>
      </c>
      <c r="C354" s="475" t="s">
        <v>174</v>
      </c>
      <c r="D354" s="474">
        <v>2000</v>
      </c>
      <c r="E354" s="396"/>
      <c r="F354" s="396"/>
      <c r="G354" s="396"/>
      <c r="H354" s="396"/>
      <c r="I354" s="396"/>
      <c r="J354" s="396"/>
      <c r="K354" s="396"/>
      <c r="L354" s="396"/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396"/>
      <c r="Z354" s="396"/>
    </row>
    <row r="355" spans="1:26" ht="28.5" customHeight="1">
      <c r="A355" s="469" t="s">
        <v>64</v>
      </c>
      <c r="B355" s="473" t="s">
        <v>167</v>
      </c>
      <c r="C355" s="475" t="s">
        <v>175</v>
      </c>
      <c r="D355" s="474">
        <v>2000</v>
      </c>
      <c r="E355" s="396"/>
      <c r="F355" s="396"/>
      <c r="G355" s="396"/>
      <c r="H355" s="396"/>
      <c r="I355" s="396"/>
      <c r="J355" s="396"/>
      <c r="K355" s="396"/>
      <c r="L355" s="396"/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396"/>
      <c r="Z355" s="396"/>
    </row>
    <row r="356" spans="1:26" ht="28.5" customHeight="1">
      <c r="A356" s="469" t="s">
        <v>140</v>
      </c>
      <c r="B356" s="473" t="s">
        <v>167</v>
      </c>
      <c r="C356" s="475" t="s">
        <v>176</v>
      </c>
      <c r="D356" s="474">
        <v>2500</v>
      </c>
      <c r="E356" s="396"/>
      <c r="F356" s="396"/>
      <c r="G356" s="396"/>
      <c r="H356" s="396"/>
      <c r="I356" s="396"/>
      <c r="J356" s="396"/>
      <c r="K356" s="396"/>
      <c r="L356" s="396"/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396"/>
      <c r="Z356" s="396"/>
    </row>
    <row r="357" spans="1:26" ht="28.5" customHeight="1">
      <c r="A357" s="476" t="s">
        <v>180</v>
      </c>
      <c r="B357" s="473" t="s">
        <v>167</v>
      </c>
      <c r="C357" s="475" t="s">
        <v>99</v>
      </c>
      <c r="D357" s="474">
        <v>2000</v>
      </c>
      <c r="E357" s="396"/>
      <c r="F357" s="396"/>
      <c r="G357" s="396"/>
      <c r="H357" s="396"/>
      <c r="I357" s="396"/>
      <c r="J357" s="396"/>
      <c r="K357" s="396"/>
      <c r="L357" s="396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/>
      <c r="Z357" s="396"/>
    </row>
    <row r="358" spans="1:26" ht="28.5" customHeight="1">
      <c r="A358" s="476" t="s">
        <v>2255</v>
      </c>
      <c r="B358" s="473" t="s">
        <v>167</v>
      </c>
      <c r="C358" s="475" t="s">
        <v>172</v>
      </c>
      <c r="D358" s="474">
        <v>2000</v>
      </c>
      <c r="E358" s="396"/>
      <c r="F358" s="396"/>
      <c r="G358" s="396"/>
      <c r="H358" s="396"/>
      <c r="I358" s="396"/>
      <c r="J358" s="396"/>
      <c r="K358" s="396"/>
      <c r="L358" s="396"/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396"/>
      <c r="Z358" s="396"/>
    </row>
    <row r="359" spans="1:26" ht="28.5" customHeight="1">
      <c r="A359" s="476" t="s">
        <v>183</v>
      </c>
      <c r="B359" s="473" t="s">
        <v>167</v>
      </c>
      <c r="C359" s="475" t="s">
        <v>172</v>
      </c>
      <c r="D359" s="474">
        <v>2000</v>
      </c>
      <c r="E359" s="396"/>
      <c r="F359" s="396"/>
      <c r="G359" s="396"/>
      <c r="H359" s="396"/>
      <c r="I359" s="396"/>
      <c r="J359" s="396"/>
      <c r="K359" s="396"/>
      <c r="L359" s="396"/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396"/>
      <c r="Z359" s="396"/>
    </row>
    <row r="360" spans="1:26" ht="28.5" customHeight="1">
      <c r="A360" s="476" t="s">
        <v>184</v>
      </c>
      <c r="B360" s="473" t="s">
        <v>167</v>
      </c>
      <c r="C360" s="475" t="s">
        <v>185</v>
      </c>
      <c r="D360" s="474">
        <v>2000</v>
      </c>
      <c r="E360" s="396"/>
      <c r="F360" s="396"/>
      <c r="G360" s="396"/>
      <c r="H360" s="396"/>
      <c r="I360" s="396"/>
      <c r="J360" s="396"/>
      <c r="K360" s="396"/>
      <c r="L360" s="396"/>
      <c r="M360" s="396"/>
      <c r="N360" s="396"/>
      <c r="O360" s="396"/>
      <c r="P360" s="396"/>
      <c r="Q360" s="396"/>
      <c r="R360" s="396"/>
      <c r="S360" s="396"/>
      <c r="T360" s="396"/>
      <c r="U360" s="396"/>
      <c r="V360" s="396"/>
      <c r="W360" s="396"/>
      <c r="X360" s="396"/>
      <c r="Y360" s="396"/>
      <c r="Z360" s="396"/>
    </row>
    <row r="361" spans="1:26" ht="28.5" customHeight="1">
      <c r="A361" s="476" t="s">
        <v>187</v>
      </c>
      <c r="B361" s="473" t="s">
        <v>167</v>
      </c>
      <c r="C361" s="475" t="s">
        <v>185</v>
      </c>
      <c r="D361" s="474">
        <v>2000</v>
      </c>
      <c r="E361" s="396"/>
      <c r="F361" s="396"/>
      <c r="G361" s="396"/>
      <c r="H361" s="396"/>
      <c r="I361" s="396"/>
      <c r="J361" s="396"/>
      <c r="K361" s="396"/>
      <c r="L361" s="396"/>
      <c r="M361" s="396"/>
      <c r="N361" s="396"/>
      <c r="O361" s="396"/>
      <c r="P361" s="396"/>
      <c r="Q361" s="396"/>
      <c r="R361" s="396"/>
      <c r="S361" s="396"/>
      <c r="T361" s="396"/>
      <c r="U361" s="396"/>
      <c r="V361" s="396"/>
      <c r="W361" s="396"/>
      <c r="X361" s="396"/>
      <c r="Y361" s="396"/>
      <c r="Z361" s="396"/>
    </row>
    <row r="362" spans="1:26" ht="28.5" customHeight="1">
      <c r="A362" s="476" t="s">
        <v>191</v>
      </c>
      <c r="B362" s="473" t="s">
        <v>167</v>
      </c>
      <c r="C362" s="475" t="s">
        <v>192</v>
      </c>
      <c r="D362" s="474">
        <v>2000</v>
      </c>
      <c r="E362" s="396"/>
      <c r="F362" s="396"/>
      <c r="G362" s="396"/>
      <c r="H362" s="396"/>
      <c r="I362" s="396"/>
      <c r="J362" s="396"/>
      <c r="K362" s="396"/>
      <c r="L362" s="396"/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396"/>
      <c r="Z362" s="396"/>
    </row>
    <row r="363" spans="1:26" ht="28.5" customHeight="1">
      <c r="A363" s="476" t="s">
        <v>201</v>
      </c>
      <c r="B363" s="473" t="s">
        <v>167</v>
      </c>
      <c r="C363" s="475" t="s">
        <v>202</v>
      </c>
      <c r="D363" s="474">
        <v>299</v>
      </c>
      <c r="E363" s="396"/>
      <c r="F363" s="396"/>
      <c r="G363" s="396"/>
      <c r="H363" s="396"/>
      <c r="I363" s="396"/>
      <c r="J363" s="396"/>
      <c r="K363" s="396"/>
      <c r="L363" s="396"/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396"/>
      <c r="Z363" s="396"/>
    </row>
    <row r="364" spans="1:26" ht="28.5" customHeight="1">
      <c r="A364" s="476" t="s">
        <v>203</v>
      </c>
      <c r="B364" s="473" t="s">
        <v>167</v>
      </c>
      <c r="C364" s="475" t="s">
        <v>202</v>
      </c>
      <c r="D364" s="474">
        <v>243</v>
      </c>
      <c r="E364" s="396"/>
      <c r="F364" s="396"/>
      <c r="G364" s="396"/>
      <c r="H364" s="396"/>
      <c r="I364" s="396"/>
      <c r="J364" s="396"/>
      <c r="K364" s="396"/>
      <c r="L364" s="396"/>
      <c r="M364" s="396"/>
      <c r="N364" s="396"/>
      <c r="O364" s="396"/>
      <c r="P364" s="396"/>
      <c r="Q364" s="396"/>
      <c r="R364" s="396"/>
      <c r="S364" s="396"/>
      <c r="T364" s="396"/>
      <c r="U364" s="396"/>
      <c r="V364" s="396"/>
      <c r="W364" s="396"/>
      <c r="X364" s="396"/>
      <c r="Y364" s="396"/>
      <c r="Z364" s="396"/>
    </row>
    <row r="365" spans="1:26" ht="28.5" customHeight="1">
      <c r="A365" s="476" t="s">
        <v>204</v>
      </c>
      <c r="B365" s="473" t="s">
        <v>167</v>
      </c>
      <c r="C365" s="475" t="s">
        <v>202</v>
      </c>
      <c r="D365" s="474">
        <v>243</v>
      </c>
      <c r="E365" s="396"/>
      <c r="F365" s="396"/>
      <c r="G365" s="396"/>
      <c r="H365" s="396"/>
      <c r="I365" s="396"/>
      <c r="J365" s="396"/>
      <c r="K365" s="396"/>
      <c r="L365" s="396"/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396"/>
      <c r="Z365" s="396"/>
    </row>
    <row r="366" spans="1:26" ht="28.5" customHeight="1">
      <c r="A366" s="476" t="s">
        <v>205</v>
      </c>
      <c r="B366" s="473" t="s">
        <v>167</v>
      </c>
      <c r="C366" s="475" t="s">
        <v>202</v>
      </c>
      <c r="D366" s="474">
        <v>3912.6</v>
      </c>
      <c r="E366" s="396"/>
      <c r="F366" s="396"/>
      <c r="G366" s="396"/>
      <c r="H366" s="396"/>
      <c r="I366" s="396"/>
      <c r="J366" s="396"/>
      <c r="K366" s="396"/>
      <c r="L366" s="396"/>
      <c r="M366" s="396"/>
      <c r="N366" s="396"/>
      <c r="O366" s="396"/>
      <c r="P366" s="396"/>
      <c r="Q366" s="396"/>
      <c r="R366" s="396"/>
      <c r="S366" s="396"/>
      <c r="T366" s="396"/>
      <c r="U366" s="396"/>
      <c r="V366" s="396"/>
      <c r="W366" s="396"/>
      <c r="X366" s="396"/>
      <c r="Y366" s="396"/>
      <c r="Z366" s="396"/>
    </row>
    <row r="367" spans="1:26" ht="28.5" customHeight="1">
      <c r="A367" s="476" t="s">
        <v>206</v>
      </c>
      <c r="B367" s="473" t="s">
        <v>167</v>
      </c>
      <c r="C367" s="475" t="s">
        <v>202</v>
      </c>
      <c r="D367" s="474">
        <v>257</v>
      </c>
      <c r="E367" s="396"/>
      <c r="F367" s="396"/>
      <c r="G367" s="396"/>
      <c r="H367" s="396"/>
      <c r="I367" s="396"/>
      <c r="J367" s="396"/>
      <c r="K367" s="396"/>
      <c r="L367" s="396"/>
      <c r="M367" s="396"/>
      <c r="N367" s="396"/>
      <c r="O367" s="396"/>
      <c r="P367" s="396"/>
      <c r="Q367" s="396"/>
      <c r="R367" s="396"/>
      <c r="S367" s="396"/>
      <c r="T367" s="396"/>
      <c r="U367" s="396"/>
      <c r="V367" s="396"/>
      <c r="W367" s="396"/>
      <c r="X367" s="396"/>
      <c r="Y367" s="396"/>
      <c r="Z367" s="396"/>
    </row>
    <row r="368" spans="1:26" ht="28.5" customHeight="1">
      <c r="A368" s="476" t="s">
        <v>207</v>
      </c>
      <c r="B368" s="473" t="s">
        <v>167</v>
      </c>
      <c r="C368" s="475" t="s">
        <v>202</v>
      </c>
      <c r="D368" s="474">
        <v>565</v>
      </c>
      <c r="E368" s="396"/>
      <c r="F368" s="396"/>
      <c r="G368" s="396"/>
      <c r="H368" s="396"/>
      <c r="I368" s="396"/>
      <c r="J368" s="396"/>
      <c r="K368" s="396"/>
      <c r="L368" s="396"/>
      <c r="M368" s="396"/>
      <c r="N368" s="396"/>
      <c r="O368" s="396"/>
      <c r="P368" s="396"/>
      <c r="Q368" s="396"/>
      <c r="R368" s="396"/>
      <c r="S368" s="396"/>
      <c r="T368" s="396"/>
      <c r="U368" s="396"/>
      <c r="V368" s="396"/>
      <c r="W368" s="396"/>
      <c r="X368" s="396"/>
      <c r="Y368" s="396"/>
      <c r="Z368" s="396"/>
    </row>
    <row r="369" spans="1:26" ht="28.5" customHeight="1">
      <c r="A369" s="476" t="s">
        <v>208</v>
      </c>
      <c r="B369" s="473" t="s">
        <v>167</v>
      </c>
      <c r="C369" s="475" t="s">
        <v>202</v>
      </c>
      <c r="D369" s="474">
        <v>580</v>
      </c>
      <c r="E369" s="396"/>
      <c r="F369" s="396"/>
      <c r="G369" s="396"/>
      <c r="H369" s="396"/>
      <c r="I369" s="396"/>
      <c r="J369" s="396"/>
      <c r="K369" s="396"/>
      <c r="L369" s="396"/>
      <c r="M369" s="396"/>
      <c r="N369" s="396"/>
      <c r="O369" s="396"/>
      <c r="P369" s="396"/>
      <c r="Q369" s="396"/>
      <c r="R369" s="396"/>
      <c r="S369" s="396"/>
      <c r="T369" s="396"/>
      <c r="U369" s="396"/>
      <c r="V369" s="396"/>
      <c r="W369" s="396"/>
      <c r="X369" s="396"/>
      <c r="Y369" s="396"/>
      <c r="Z369" s="396"/>
    </row>
    <row r="370" spans="1:26" ht="28.5" customHeight="1">
      <c r="A370" s="476" t="s">
        <v>209</v>
      </c>
      <c r="B370" s="473" t="s">
        <v>167</v>
      </c>
      <c r="C370" s="475" t="s">
        <v>202</v>
      </c>
      <c r="D370" s="474">
        <v>2663.29</v>
      </c>
      <c r="E370" s="396"/>
      <c r="F370" s="396"/>
      <c r="G370" s="396"/>
      <c r="H370" s="396"/>
      <c r="I370" s="396"/>
      <c r="J370" s="396"/>
      <c r="K370" s="396"/>
      <c r="L370" s="396"/>
      <c r="M370" s="396"/>
      <c r="N370" s="396"/>
      <c r="O370" s="396"/>
      <c r="P370" s="396"/>
      <c r="Q370" s="396"/>
      <c r="R370" s="396"/>
      <c r="S370" s="396"/>
      <c r="T370" s="396"/>
      <c r="U370" s="396"/>
      <c r="V370" s="396"/>
      <c r="W370" s="396"/>
      <c r="X370" s="396"/>
      <c r="Y370" s="396"/>
      <c r="Z370" s="396"/>
    </row>
    <row r="371" spans="1:26" ht="28.5" customHeight="1">
      <c r="A371" s="476" t="s">
        <v>210</v>
      </c>
      <c r="B371" s="473" t="s">
        <v>167</v>
      </c>
      <c r="C371" s="475" t="s">
        <v>202</v>
      </c>
      <c r="D371" s="474">
        <v>332</v>
      </c>
      <c r="E371" s="396"/>
      <c r="F371" s="396"/>
      <c r="G371" s="396"/>
      <c r="H371" s="396"/>
      <c r="I371" s="396"/>
      <c r="J371" s="396"/>
      <c r="K371" s="396"/>
      <c r="L371" s="396"/>
      <c r="M371" s="396"/>
      <c r="N371" s="396"/>
      <c r="O371" s="396"/>
      <c r="P371" s="396"/>
      <c r="Q371" s="396"/>
      <c r="R371" s="396"/>
      <c r="S371" s="396"/>
      <c r="T371" s="396"/>
      <c r="U371" s="396"/>
      <c r="V371" s="396"/>
      <c r="W371" s="396"/>
      <c r="X371" s="396"/>
      <c r="Y371" s="396"/>
      <c r="Z371" s="396"/>
    </row>
    <row r="372" spans="1:26" ht="28.5" customHeight="1">
      <c r="A372" s="476" t="s">
        <v>211</v>
      </c>
      <c r="B372" s="473" t="s">
        <v>167</v>
      </c>
      <c r="C372" s="475" t="s">
        <v>202</v>
      </c>
      <c r="D372" s="474">
        <v>332</v>
      </c>
      <c r="E372" s="396"/>
      <c r="F372" s="396"/>
      <c r="G372" s="396"/>
      <c r="H372" s="396"/>
      <c r="I372" s="396"/>
      <c r="J372" s="396"/>
      <c r="K372" s="396"/>
      <c r="L372" s="396"/>
      <c r="M372" s="396"/>
      <c r="N372" s="396"/>
      <c r="O372" s="396"/>
      <c r="P372" s="396"/>
      <c r="Q372" s="396"/>
      <c r="R372" s="396"/>
      <c r="S372" s="396"/>
      <c r="T372" s="396"/>
      <c r="U372" s="396"/>
      <c r="V372" s="396"/>
      <c r="W372" s="396"/>
      <c r="X372" s="396"/>
      <c r="Y372" s="396"/>
      <c r="Z372" s="396"/>
    </row>
    <row r="373" spans="1:26" ht="28.5" customHeight="1">
      <c r="A373" s="469" t="s">
        <v>221</v>
      </c>
      <c r="B373" s="473" t="s">
        <v>222</v>
      </c>
      <c r="C373" s="475" t="s">
        <v>223</v>
      </c>
      <c r="D373" s="472">
        <v>2000</v>
      </c>
      <c r="E373" s="396"/>
      <c r="F373" s="396"/>
      <c r="G373" s="396"/>
      <c r="H373" s="396"/>
      <c r="I373" s="396"/>
      <c r="J373" s="396"/>
      <c r="K373" s="396"/>
      <c r="L373" s="396"/>
      <c r="M373" s="396"/>
      <c r="N373" s="396"/>
      <c r="O373" s="396"/>
      <c r="P373" s="396"/>
      <c r="Q373" s="396"/>
      <c r="R373" s="396"/>
      <c r="S373" s="396"/>
      <c r="T373" s="396"/>
      <c r="U373" s="396"/>
      <c r="V373" s="396"/>
      <c r="W373" s="396"/>
      <c r="X373" s="396"/>
      <c r="Y373" s="396"/>
      <c r="Z373" s="396"/>
    </row>
    <row r="374" spans="1:26" ht="28.5" customHeight="1">
      <c r="A374" s="469" t="s">
        <v>136</v>
      </c>
      <c r="B374" s="473" t="s">
        <v>222</v>
      </c>
      <c r="C374" s="475" t="s">
        <v>224</v>
      </c>
      <c r="D374" s="472">
        <v>2500</v>
      </c>
      <c r="E374" s="396"/>
      <c r="F374" s="396"/>
      <c r="G374" s="396"/>
      <c r="H374" s="396"/>
      <c r="I374" s="396"/>
      <c r="J374" s="396"/>
      <c r="K374" s="396"/>
      <c r="L374" s="396"/>
      <c r="M374" s="396"/>
      <c r="N374" s="396"/>
      <c r="O374" s="396"/>
      <c r="P374" s="396"/>
      <c r="Q374" s="396"/>
      <c r="R374" s="396"/>
      <c r="S374" s="396"/>
      <c r="T374" s="396"/>
      <c r="U374" s="396"/>
      <c r="V374" s="396"/>
      <c r="W374" s="396"/>
      <c r="X374" s="396"/>
      <c r="Y374" s="396"/>
      <c r="Z374" s="396"/>
    </row>
    <row r="375" spans="1:26" ht="28.5" customHeight="1">
      <c r="A375" s="469" t="s">
        <v>21</v>
      </c>
      <c r="B375" s="473" t="s">
        <v>222</v>
      </c>
      <c r="C375" s="475" t="s">
        <v>225</v>
      </c>
      <c r="D375" s="472">
        <v>2500</v>
      </c>
      <c r="E375" s="396"/>
      <c r="F375" s="396"/>
      <c r="G375" s="396"/>
      <c r="H375" s="396"/>
      <c r="I375" s="396"/>
      <c r="J375" s="396"/>
      <c r="K375" s="396"/>
      <c r="L375" s="396"/>
      <c r="M375" s="396"/>
      <c r="N375" s="396"/>
      <c r="O375" s="396"/>
      <c r="P375" s="396"/>
      <c r="Q375" s="396"/>
      <c r="R375" s="396"/>
      <c r="S375" s="396"/>
      <c r="T375" s="396"/>
      <c r="U375" s="396"/>
      <c r="V375" s="396"/>
      <c r="W375" s="396"/>
      <c r="X375" s="396"/>
      <c r="Y375" s="396"/>
      <c r="Z375" s="396"/>
    </row>
    <row r="376" spans="1:26" ht="28.5" customHeight="1">
      <c r="A376" s="469" t="s">
        <v>136</v>
      </c>
      <c r="B376" s="473" t="s">
        <v>222</v>
      </c>
      <c r="C376" s="475" t="s">
        <v>226</v>
      </c>
      <c r="D376" s="472">
        <v>5000</v>
      </c>
      <c r="E376" s="396"/>
      <c r="F376" s="396"/>
      <c r="G376" s="396"/>
      <c r="H376" s="396"/>
      <c r="I376" s="396"/>
      <c r="J376" s="396"/>
      <c r="K376" s="396"/>
      <c r="L376" s="396"/>
      <c r="M376" s="396"/>
      <c r="N376" s="396"/>
      <c r="O376" s="396"/>
      <c r="P376" s="396"/>
      <c r="Q376" s="396"/>
      <c r="R376" s="396"/>
      <c r="S376" s="396"/>
      <c r="T376" s="396"/>
      <c r="U376" s="396"/>
      <c r="V376" s="396"/>
      <c r="W376" s="396"/>
      <c r="X376" s="396"/>
      <c r="Y376" s="396"/>
      <c r="Z376" s="396"/>
    </row>
    <row r="377" spans="1:26" ht="28.5" customHeight="1">
      <c r="A377" s="469" t="s">
        <v>183</v>
      </c>
      <c r="B377" s="473" t="s">
        <v>222</v>
      </c>
      <c r="C377" s="475" t="s">
        <v>227</v>
      </c>
      <c r="D377" s="472">
        <v>2000</v>
      </c>
      <c r="E377" s="396"/>
      <c r="F377" s="396"/>
      <c r="G377" s="396"/>
      <c r="H377" s="396"/>
      <c r="I377" s="396"/>
      <c r="J377" s="396"/>
      <c r="K377" s="396"/>
      <c r="L377" s="396"/>
      <c r="M377" s="396"/>
      <c r="N377" s="396"/>
      <c r="O377" s="396"/>
      <c r="P377" s="396"/>
      <c r="Q377" s="396"/>
      <c r="R377" s="396"/>
      <c r="S377" s="396"/>
      <c r="T377" s="396"/>
      <c r="U377" s="396"/>
      <c r="V377" s="396"/>
      <c r="W377" s="396"/>
      <c r="X377" s="396"/>
      <c r="Y377" s="396"/>
      <c r="Z377" s="396"/>
    </row>
    <row r="378" spans="1:26" ht="28.5" customHeight="1">
      <c r="A378" s="469" t="s">
        <v>228</v>
      </c>
      <c r="B378" s="473" t="s">
        <v>222</v>
      </c>
      <c r="C378" s="475" t="s">
        <v>227</v>
      </c>
      <c r="D378" s="472">
        <v>2000</v>
      </c>
      <c r="E378" s="396"/>
      <c r="F378" s="396"/>
      <c r="G378" s="396"/>
      <c r="H378" s="396"/>
      <c r="I378" s="396"/>
      <c r="J378" s="396"/>
      <c r="K378" s="396"/>
      <c r="L378" s="396"/>
      <c r="M378" s="396"/>
      <c r="N378" s="396"/>
      <c r="O378" s="396"/>
      <c r="P378" s="396"/>
      <c r="Q378" s="396"/>
      <c r="R378" s="396"/>
      <c r="S378" s="396"/>
      <c r="T378" s="396"/>
      <c r="U378" s="396"/>
      <c r="V378" s="396"/>
      <c r="W378" s="396"/>
      <c r="X378" s="396"/>
      <c r="Y378" s="396"/>
      <c r="Z378" s="396"/>
    </row>
    <row r="379" spans="1:26" ht="28.5" customHeight="1">
      <c r="A379" s="469" t="s">
        <v>140</v>
      </c>
      <c r="B379" s="473" t="s">
        <v>222</v>
      </c>
      <c r="C379" s="475" t="s">
        <v>229</v>
      </c>
      <c r="D379" s="472">
        <v>2500</v>
      </c>
      <c r="E379" s="396"/>
      <c r="F379" s="396"/>
      <c r="G379" s="396"/>
      <c r="H379" s="396"/>
      <c r="I379" s="396"/>
      <c r="J379" s="396"/>
      <c r="K379" s="396"/>
      <c r="L379" s="396"/>
      <c r="M379" s="396"/>
      <c r="N379" s="396"/>
      <c r="O379" s="396"/>
      <c r="P379" s="396"/>
      <c r="Q379" s="396"/>
      <c r="R379" s="396"/>
      <c r="S379" s="396"/>
      <c r="T379" s="396"/>
      <c r="U379" s="396"/>
      <c r="V379" s="396"/>
      <c r="W379" s="396"/>
      <c r="X379" s="396"/>
      <c r="Y379" s="396"/>
      <c r="Z379" s="396"/>
    </row>
    <row r="380" spans="1:26" ht="28.5" customHeight="1">
      <c r="A380" s="469" t="s">
        <v>180</v>
      </c>
      <c r="B380" s="473" t="s">
        <v>222</v>
      </c>
      <c r="C380" s="475" t="s">
        <v>91</v>
      </c>
      <c r="D380" s="472">
        <v>2000</v>
      </c>
      <c r="E380" s="396"/>
      <c r="F380" s="396"/>
      <c r="G380" s="396"/>
      <c r="H380" s="396"/>
      <c r="I380" s="396"/>
      <c r="J380" s="396"/>
      <c r="K380" s="396"/>
      <c r="L380" s="396"/>
      <c r="M380" s="396"/>
      <c r="N380" s="396"/>
      <c r="O380" s="396"/>
      <c r="P380" s="396"/>
      <c r="Q380" s="396"/>
      <c r="R380" s="396"/>
      <c r="S380" s="396"/>
      <c r="T380" s="396"/>
      <c r="U380" s="396"/>
      <c r="V380" s="396"/>
      <c r="W380" s="396"/>
      <c r="X380" s="396"/>
      <c r="Y380" s="396"/>
      <c r="Z380" s="396"/>
    </row>
    <row r="381" spans="1:26" ht="28.5" customHeight="1">
      <c r="A381" s="469" t="s">
        <v>171</v>
      </c>
      <c r="B381" s="473" t="s">
        <v>222</v>
      </c>
      <c r="C381" s="475" t="s">
        <v>227</v>
      </c>
      <c r="D381" s="472">
        <v>2000</v>
      </c>
      <c r="E381" s="396"/>
      <c r="F381" s="396"/>
      <c r="G381" s="396"/>
      <c r="H381" s="396"/>
      <c r="I381" s="396"/>
      <c r="J381" s="396"/>
      <c r="K381" s="396"/>
      <c r="L381" s="396"/>
      <c r="M381" s="396"/>
      <c r="N381" s="396"/>
      <c r="O381" s="396"/>
      <c r="P381" s="396"/>
      <c r="Q381" s="396"/>
      <c r="R381" s="396"/>
      <c r="S381" s="396"/>
      <c r="T381" s="396"/>
      <c r="U381" s="396"/>
      <c r="V381" s="396"/>
      <c r="W381" s="396"/>
      <c r="X381" s="396"/>
      <c r="Y381" s="396"/>
      <c r="Z381" s="396"/>
    </row>
    <row r="382" spans="1:26" ht="28.5" customHeight="1">
      <c r="A382" s="469" t="s">
        <v>230</v>
      </c>
      <c r="B382" s="473" t="s">
        <v>222</v>
      </c>
      <c r="C382" s="475" t="s">
        <v>231</v>
      </c>
      <c r="D382" s="472">
        <v>2500</v>
      </c>
      <c r="E382" s="396"/>
      <c r="F382" s="396"/>
      <c r="G382" s="396"/>
      <c r="H382" s="396"/>
      <c r="I382" s="396"/>
      <c r="J382" s="396"/>
      <c r="K382" s="396"/>
      <c r="L382" s="396"/>
      <c r="M382" s="396"/>
      <c r="N382" s="396"/>
      <c r="O382" s="396"/>
      <c r="P382" s="396"/>
      <c r="Q382" s="396"/>
      <c r="R382" s="396"/>
      <c r="S382" s="396"/>
      <c r="T382" s="396"/>
      <c r="U382" s="396"/>
      <c r="V382" s="396"/>
      <c r="W382" s="396"/>
      <c r="X382" s="396"/>
      <c r="Y382" s="396"/>
      <c r="Z382" s="396"/>
    </row>
    <row r="383" spans="1:26" ht="28.5" customHeight="1">
      <c r="A383" s="469" t="s">
        <v>191</v>
      </c>
      <c r="B383" s="473" t="s">
        <v>222</v>
      </c>
      <c r="C383" s="475" t="s">
        <v>232</v>
      </c>
      <c r="D383" s="472">
        <v>2000</v>
      </c>
      <c r="E383" s="396"/>
      <c r="F383" s="396"/>
      <c r="G383" s="396"/>
      <c r="H383" s="396"/>
      <c r="I383" s="396"/>
      <c r="J383" s="396"/>
      <c r="K383" s="396"/>
      <c r="L383" s="396"/>
      <c r="M383" s="396"/>
      <c r="N383" s="396"/>
      <c r="O383" s="396"/>
      <c r="P383" s="396"/>
      <c r="Q383" s="396"/>
      <c r="R383" s="396"/>
      <c r="S383" s="396"/>
      <c r="T383" s="396"/>
      <c r="U383" s="396"/>
      <c r="V383" s="396"/>
      <c r="W383" s="396"/>
      <c r="X383" s="396"/>
      <c r="Y383" s="396"/>
      <c r="Z383" s="396"/>
    </row>
    <row r="384" spans="1:26" ht="28.5" customHeight="1">
      <c r="A384" s="469" t="s">
        <v>184</v>
      </c>
      <c r="B384" s="473" t="s">
        <v>222</v>
      </c>
      <c r="C384" s="475" t="s">
        <v>233</v>
      </c>
      <c r="D384" s="472">
        <v>2000</v>
      </c>
      <c r="E384" s="396"/>
      <c r="F384" s="396"/>
      <c r="G384" s="396"/>
      <c r="H384" s="396"/>
      <c r="I384" s="396"/>
      <c r="J384" s="396"/>
      <c r="K384" s="396"/>
      <c r="L384" s="396"/>
      <c r="M384" s="396"/>
      <c r="N384" s="396"/>
      <c r="O384" s="396"/>
      <c r="P384" s="396"/>
      <c r="Q384" s="396"/>
      <c r="R384" s="396"/>
      <c r="S384" s="396"/>
      <c r="T384" s="396"/>
      <c r="U384" s="396"/>
      <c r="V384" s="396"/>
      <c r="W384" s="396"/>
      <c r="X384" s="396"/>
      <c r="Y384" s="396"/>
      <c r="Z384" s="396"/>
    </row>
    <row r="385" spans="1:26" ht="28.5" customHeight="1">
      <c r="A385" s="469" t="s">
        <v>187</v>
      </c>
      <c r="B385" s="473" t="s">
        <v>222</v>
      </c>
      <c r="C385" s="475" t="s">
        <v>233</v>
      </c>
      <c r="D385" s="472">
        <v>2000</v>
      </c>
      <c r="E385" s="396"/>
      <c r="F385" s="396"/>
      <c r="G385" s="396"/>
      <c r="H385" s="396"/>
      <c r="I385" s="396"/>
      <c r="J385" s="396"/>
      <c r="K385" s="396"/>
      <c r="L385" s="396"/>
      <c r="M385" s="396"/>
      <c r="N385" s="396"/>
      <c r="O385" s="396"/>
      <c r="P385" s="396"/>
      <c r="Q385" s="396"/>
      <c r="R385" s="396"/>
      <c r="S385" s="396"/>
      <c r="T385" s="396"/>
      <c r="U385" s="396"/>
      <c r="V385" s="396"/>
      <c r="W385" s="396"/>
      <c r="X385" s="396"/>
      <c r="Y385" s="396"/>
      <c r="Z385" s="396"/>
    </row>
    <row r="386" spans="1:26" ht="28.5" customHeight="1">
      <c r="A386" s="469" t="s">
        <v>234</v>
      </c>
      <c r="B386" s="473" t="s">
        <v>222</v>
      </c>
      <c r="C386" s="475" t="s">
        <v>231</v>
      </c>
      <c r="D386" s="472">
        <v>2500</v>
      </c>
      <c r="E386" s="396"/>
      <c r="F386" s="396"/>
      <c r="G386" s="396"/>
      <c r="H386" s="396"/>
      <c r="I386" s="396"/>
      <c r="J386" s="396"/>
      <c r="K386" s="396"/>
      <c r="L386" s="396"/>
      <c r="M386" s="396"/>
      <c r="N386" s="396"/>
      <c r="O386" s="396"/>
      <c r="P386" s="396"/>
      <c r="Q386" s="396"/>
      <c r="R386" s="396"/>
      <c r="S386" s="396"/>
      <c r="T386" s="396"/>
      <c r="U386" s="396"/>
      <c r="V386" s="396"/>
      <c r="W386" s="396"/>
      <c r="X386" s="396"/>
      <c r="Y386" s="396"/>
      <c r="Z386" s="396"/>
    </row>
    <row r="387" spans="1:26" ht="28.5" customHeight="1">
      <c r="A387" s="469" t="s">
        <v>235</v>
      </c>
      <c r="B387" s="473" t="s">
        <v>222</v>
      </c>
      <c r="C387" s="475" t="s">
        <v>236</v>
      </c>
      <c r="D387" s="472">
        <v>2500</v>
      </c>
      <c r="E387" s="396"/>
      <c r="F387" s="396"/>
      <c r="G387" s="396"/>
      <c r="H387" s="396"/>
      <c r="I387" s="396"/>
      <c r="J387" s="396"/>
      <c r="K387" s="396"/>
      <c r="L387" s="396"/>
      <c r="M387" s="396"/>
      <c r="N387" s="396"/>
      <c r="O387" s="396"/>
      <c r="P387" s="396"/>
      <c r="Q387" s="396"/>
      <c r="R387" s="396"/>
      <c r="S387" s="396"/>
      <c r="T387" s="396"/>
      <c r="U387" s="396"/>
      <c r="V387" s="396"/>
      <c r="W387" s="396"/>
      <c r="X387" s="396"/>
      <c r="Y387" s="396"/>
      <c r="Z387" s="396"/>
    </row>
    <row r="388" spans="1:26" ht="28.5" customHeight="1">
      <c r="A388" s="469" t="s">
        <v>238</v>
      </c>
      <c r="B388" s="473" t="s">
        <v>222</v>
      </c>
      <c r="C388" s="475" t="s">
        <v>239</v>
      </c>
      <c r="D388" s="472">
        <v>11300</v>
      </c>
      <c r="E388" s="396"/>
      <c r="F388" s="396"/>
      <c r="G388" s="396"/>
      <c r="H388" s="396"/>
      <c r="I388" s="396"/>
      <c r="J388" s="396"/>
      <c r="K388" s="396"/>
      <c r="L388" s="396"/>
      <c r="M388" s="396"/>
      <c r="N388" s="396"/>
      <c r="O388" s="396"/>
      <c r="P388" s="396"/>
      <c r="Q388" s="396"/>
      <c r="R388" s="396"/>
      <c r="S388" s="396"/>
      <c r="T388" s="396"/>
      <c r="U388" s="396"/>
      <c r="V388" s="396"/>
      <c r="W388" s="396"/>
      <c r="X388" s="396"/>
      <c r="Y388" s="396"/>
      <c r="Z388" s="396"/>
    </row>
    <row r="389" spans="1:26" ht="28.5" customHeight="1">
      <c r="A389" s="469" t="s">
        <v>240</v>
      </c>
      <c r="B389" s="473" t="s">
        <v>222</v>
      </c>
      <c r="C389" s="475" t="s">
        <v>223</v>
      </c>
      <c r="D389" s="472">
        <v>2000</v>
      </c>
      <c r="E389" s="396"/>
      <c r="F389" s="396"/>
      <c r="G389" s="396"/>
      <c r="H389" s="396"/>
      <c r="I389" s="396"/>
      <c r="J389" s="396"/>
      <c r="K389" s="396"/>
      <c r="L389" s="396"/>
      <c r="M389" s="396"/>
      <c r="N389" s="396"/>
      <c r="O389" s="396"/>
      <c r="P389" s="396"/>
      <c r="Q389" s="396"/>
      <c r="R389" s="396"/>
      <c r="S389" s="396"/>
      <c r="T389" s="396"/>
      <c r="U389" s="396"/>
      <c r="V389" s="396"/>
      <c r="W389" s="396"/>
      <c r="X389" s="396"/>
      <c r="Y389" s="396"/>
      <c r="Z389" s="396"/>
    </row>
    <row r="390" spans="1:26" ht="28.5" customHeight="1">
      <c r="A390" s="469" t="s">
        <v>238</v>
      </c>
      <c r="B390" s="473" t="s">
        <v>222</v>
      </c>
      <c r="C390" s="475" t="s">
        <v>247</v>
      </c>
      <c r="D390" s="472">
        <v>2500</v>
      </c>
      <c r="E390" s="396"/>
      <c r="F390" s="396"/>
      <c r="G390" s="396"/>
      <c r="H390" s="396"/>
      <c r="I390" s="396"/>
      <c r="J390" s="396"/>
      <c r="K390" s="396"/>
      <c r="L390" s="396"/>
      <c r="M390" s="396"/>
      <c r="N390" s="396"/>
      <c r="O390" s="396"/>
      <c r="P390" s="396"/>
      <c r="Q390" s="396"/>
      <c r="R390" s="396"/>
      <c r="S390" s="396"/>
      <c r="T390" s="396"/>
      <c r="U390" s="396"/>
      <c r="V390" s="396"/>
      <c r="W390" s="396"/>
      <c r="X390" s="396"/>
      <c r="Y390" s="396"/>
      <c r="Z390" s="396"/>
    </row>
    <row r="391" spans="1:26" ht="28.5" customHeight="1">
      <c r="A391" s="469" t="s">
        <v>248</v>
      </c>
      <c r="B391" s="473" t="s">
        <v>222</v>
      </c>
      <c r="C391" s="475" t="s">
        <v>247</v>
      </c>
      <c r="D391" s="472">
        <v>2500</v>
      </c>
      <c r="E391" s="396"/>
      <c r="F391" s="396"/>
      <c r="G391" s="396"/>
      <c r="H391" s="396"/>
      <c r="I391" s="396"/>
      <c r="J391" s="396"/>
      <c r="K391" s="396"/>
      <c r="L391" s="396"/>
      <c r="M391" s="396"/>
      <c r="N391" s="396"/>
      <c r="O391" s="396"/>
      <c r="P391" s="396"/>
      <c r="Q391" s="396"/>
      <c r="R391" s="396"/>
      <c r="S391" s="396"/>
      <c r="T391" s="396"/>
      <c r="U391" s="396"/>
      <c r="V391" s="396"/>
      <c r="W391" s="396"/>
      <c r="X391" s="396"/>
      <c r="Y391" s="396"/>
      <c r="Z391" s="396"/>
    </row>
    <row r="392" spans="1:26" ht="28.5" customHeight="1">
      <c r="A392" s="469" t="s">
        <v>235</v>
      </c>
      <c r="B392" s="473" t="s">
        <v>271</v>
      </c>
      <c r="C392" s="477" t="s">
        <v>272</v>
      </c>
      <c r="D392" s="472">
        <v>2500</v>
      </c>
      <c r="E392" s="396"/>
      <c r="F392" s="396"/>
      <c r="G392" s="396"/>
      <c r="H392" s="396"/>
      <c r="I392" s="396"/>
      <c r="J392" s="396"/>
      <c r="K392" s="396"/>
      <c r="L392" s="396"/>
      <c r="M392" s="396"/>
      <c r="N392" s="396"/>
      <c r="O392" s="396"/>
      <c r="P392" s="396"/>
      <c r="Q392" s="396"/>
      <c r="R392" s="396"/>
      <c r="S392" s="396"/>
      <c r="T392" s="396"/>
      <c r="U392" s="396"/>
      <c r="V392" s="396"/>
      <c r="W392" s="396"/>
      <c r="X392" s="396"/>
      <c r="Y392" s="396"/>
      <c r="Z392" s="396"/>
    </row>
    <row r="393" spans="1:26" ht="28.5" customHeight="1">
      <c r="A393" s="484" t="s">
        <v>171</v>
      </c>
      <c r="B393" s="473" t="s">
        <v>271</v>
      </c>
      <c r="C393" s="498" t="s">
        <v>273</v>
      </c>
      <c r="D393" s="486">
        <v>2000</v>
      </c>
      <c r="E393" s="396"/>
      <c r="F393" s="396"/>
      <c r="G393" s="396"/>
      <c r="H393" s="396"/>
      <c r="I393" s="396"/>
      <c r="J393" s="396"/>
      <c r="K393" s="396"/>
      <c r="L393" s="396"/>
      <c r="M393" s="396"/>
      <c r="N393" s="396"/>
      <c r="O393" s="396"/>
      <c r="P393" s="396"/>
      <c r="Q393" s="396"/>
      <c r="R393" s="396"/>
      <c r="S393" s="396"/>
      <c r="T393" s="396"/>
      <c r="U393" s="396"/>
      <c r="V393" s="396"/>
      <c r="W393" s="396"/>
      <c r="X393" s="396"/>
      <c r="Y393" s="396"/>
      <c r="Z393" s="396"/>
    </row>
    <row r="394" spans="1:26" ht="28.5" customHeight="1">
      <c r="A394" s="484" t="s">
        <v>191</v>
      </c>
      <c r="B394" s="473" t="s">
        <v>271</v>
      </c>
      <c r="C394" s="498" t="s">
        <v>274</v>
      </c>
      <c r="D394" s="486">
        <v>2000</v>
      </c>
      <c r="E394" s="396"/>
      <c r="F394" s="396"/>
      <c r="G394" s="396"/>
      <c r="H394" s="396"/>
      <c r="I394" s="396"/>
      <c r="J394" s="396"/>
      <c r="K394" s="396"/>
      <c r="L394" s="396"/>
      <c r="M394" s="396"/>
      <c r="N394" s="396"/>
      <c r="O394" s="396"/>
      <c r="P394" s="396"/>
      <c r="Q394" s="396"/>
      <c r="R394" s="396"/>
      <c r="S394" s="396"/>
      <c r="T394" s="396"/>
      <c r="U394" s="396"/>
      <c r="V394" s="396"/>
      <c r="W394" s="396"/>
      <c r="X394" s="396"/>
      <c r="Y394" s="396"/>
      <c r="Z394" s="396"/>
    </row>
    <row r="395" spans="1:26" ht="28.5" customHeight="1">
      <c r="A395" s="484" t="s">
        <v>184</v>
      </c>
      <c r="B395" s="473" t="s">
        <v>271</v>
      </c>
      <c r="C395" s="498" t="s">
        <v>275</v>
      </c>
      <c r="D395" s="486">
        <v>2000</v>
      </c>
      <c r="E395" s="396"/>
      <c r="F395" s="396"/>
      <c r="G395" s="396"/>
      <c r="H395" s="396"/>
      <c r="I395" s="396"/>
      <c r="J395" s="396"/>
      <c r="K395" s="396"/>
      <c r="L395" s="396"/>
      <c r="M395" s="396"/>
      <c r="N395" s="396"/>
      <c r="O395" s="396"/>
      <c r="P395" s="396"/>
      <c r="Q395" s="396"/>
      <c r="R395" s="396"/>
      <c r="S395" s="396"/>
      <c r="T395" s="396"/>
      <c r="U395" s="396"/>
      <c r="V395" s="396"/>
      <c r="W395" s="396"/>
      <c r="X395" s="396"/>
      <c r="Y395" s="396"/>
      <c r="Z395" s="396"/>
    </row>
    <row r="396" spans="1:26" ht="28.5" customHeight="1">
      <c r="A396" s="484" t="s">
        <v>248</v>
      </c>
      <c r="B396" s="473" t="s">
        <v>271</v>
      </c>
      <c r="C396" s="498" t="s">
        <v>276</v>
      </c>
      <c r="D396" s="486">
        <v>2500</v>
      </c>
      <c r="E396" s="396"/>
      <c r="F396" s="396"/>
      <c r="G396" s="396"/>
      <c r="H396" s="396"/>
      <c r="I396" s="396"/>
      <c r="J396" s="396"/>
      <c r="K396" s="396"/>
      <c r="L396" s="396"/>
      <c r="M396" s="396"/>
      <c r="N396" s="396"/>
      <c r="O396" s="396"/>
      <c r="P396" s="396"/>
      <c r="Q396" s="396"/>
      <c r="R396" s="396"/>
      <c r="S396" s="396"/>
      <c r="T396" s="396"/>
      <c r="U396" s="396"/>
      <c r="V396" s="396"/>
      <c r="W396" s="396"/>
      <c r="X396" s="396"/>
      <c r="Y396" s="396"/>
      <c r="Z396" s="396"/>
    </row>
    <row r="397" spans="1:26" ht="28.5" customHeight="1">
      <c r="A397" s="484" t="s">
        <v>140</v>
      </c>
      <c r="B397" s="473" t="s">
        <v>271</v>
      </c>
      <c r="C397" s="498" t="s">
        <v>277</v>
      </c>
      <c r="D397" s="486">
        <v>2500</v>
      </c>
      <c r="E397" s="396"/>
      <c r="F397" s="396"/>
      <c r="G397" s="396"/>
      <c r="H397" s="396"/>
      <c r="I397" s="396"/>
      <c r="J397" s="396"/>
      <c r="K397" s="396"/>
      <c r="L397" s="396"/>
      <c r="M397" s="396"/>
      <c r="N397" s="396"/>
      <c r="O397" s="396"/>
      <c r="P397" s="396"/>
      <c r="Q397" s="396"/>
      <c r="R397" s="396"/>
      <c r="S397" s="396"/>
      <c r="T397" s="396"/>
      <c r="U397" s="396"/>
      <c r="V397" s="396"/>
      <c r="W397" s="396"/>
      <c r="X397" s="396"/>
      <c r="Y397" s="396"/>
      <c r="Z397" s="396"/>
    </row>
    <row r="398" spans="1:26" ht="28.5" customHeight="1">
      <c r="A398" s="484" t="s">
        <v>234</v>
      </c>
      <c r="B398" s="473" t="s">
        <v>271</v>
      </c>
      <c r="C398" s="498" t="s">
        <v>272</v>
      </c>
      <c r="D398" s="486">
        <v>2500</v>
      </c>
      <c r="E398" s="396"/>
      <c r="F398" s="396"/>
      <c r="G398" s="396"/>
      <c r="H398" s="396"/>
      <c r="I398" s="396"/>
      <c r="J398" s="396"/>
      <c r="K398" s="396"/>
      <c r="L398" s="396"/>
      <c r="M398" s="396"/>
      <c r="N398" s="396"/>
      <c r="O398" s="396"/>
      <c r="P398" s="396"/>
      <c r="Q398" s="396"/>
      <c r="R398" s="396"/>
      <c r="S398" s="396"/>
      <c r="T398" s="396"/>
      <c r="U398" s="396"/>
      <c r="V398" s="396"/>
      <c r="W398" s="396"/>
      <c r="X398" s="396"/>
      <c r="Y398" s="396"/>
      <c r="Z398" s="396"/>
    </row>
    <row r="399" spans="1:26" ht="28.5" customHeight="1">
      <c r="A399" s="484" t="s">
        <v>278</v>
      </c>
      <c r="B399" s="473" t="s">
        <v>271</v>
      </c>
      <c r="C399" s="498" t="s">
        <v>279</v>
      </c>
      <c r="D399" s="486">
        <v>2000</v>
      </c>
      <c r="E399" s="396"/>
      <c r="F399" s="396"/>
      <c r="G399" s="396"/>
      <c r="H399" s="396"/>
      <c r="I399" s="396"/>
      <c r="J399" s="396"/>
      <c r="K399" s="396"/>
      <c r="L399" s="396"/>
      <c r="M399" s="396"/>
      <c r="N399" s="396"/>
      <c r="O399" s="396"/>
      <c r="P399" s="396"/>
      <c r="Q399" s="396"/>
      <c r="R399" s="396"/>
      <c r="S399" s="396"/>
      <c r="T399" s="396"/>
      <c r="U399" s="396"/>
      <c r="V399" s="396"/>
      <c r="W399" s="396"/>
      <c r="X399" s="396"/>
      <c r="Y399" s="396"/>
      <c r="Z399" s="396"/>
    </row>
    <row r="400" spans="1:26" ht="28.5" customHeight="1">
      <c r="A400" s="484" t="s">
        <v>280</v>
      </c>
      <c r="B400" s="473" t="s">
        <v>271</v>
      </c>
      <c r="C400" s="498" t="s">
        <v>281</v>
      </c>
      <c r="D400" s="486">
        <v>2000</v>
      </c>
      <c r="E400" s="396"/>
      <c r="F400" s="396"/>
      <c r="G400" s="396"/>
      <c r="H400" s="396"/>
      <c r="I400" s="396"/>
      <c r="J400" s="396"/>
      <c r="K400" s="396"/>
      <c r="L400" s="396"/>
      <c r="M400" s="396"/>
      <c r="N400" s="396"/>
      <c r="O400" s="396"/>
      <c r="P400" s="396"/>
      <c r="Q400" s="396"/>
      <c r="R400" s="396"/>
      <c r="S400" s="396"/>
      <c r="T400" s="396"/>
      <c r="U400" s="396"/>
      <c r="V400" s="396"/>
      <c r="W400" s="396"/>
      <c r="X400" s="396"/>
      <c r="Y400" s="396"/>
      <c r="Z400" s="396"/>
    </row>
    <row r="401" spans="1:26" ht="28.5" customHeight="1">
      <c r="A401" s="484" t="s">
        <v>282</v>
      </c>
      <c r="B401" s="473" t="s">
        <v>271</v>
      </c>
      <c r="C401" s="498" t="s">
        <v>284</v>
      </c>
      <c r="D401" s="486">
        <v>2000</v>
      </c>
      <c r="E401" s="396"/>
      <c r="F401" s="396"/>
      <c r="G401" s="396"/>
      <c r="H401" s="396"/>
      <c r="I401" s="396"/>
      <c r="J401" s="396"/>
      <c r="K401" s="396"/>
      <c r="L401" s="396"/>
      <c r="M401" s="396"/>
      <c r="N401" s="396"/>
      <c r="O401" s="396"/>
      <c r="P401" s="396"/>
      <c r="Q401" s="396"/>
      <c r="R401" s="396"/>
      <c r="S401" s="396"/>
      <c r="T401" s="396"/>
      <c r="U401" s="396"/>
      <c r="V401" s="396"/>
      <c r="W401" s="396"/>
      <c r="X401" s="396"/>
      <c r="Y401" s="396"/>
      <c r="Z401" s="396"/>
    </row>
    <row r="402" spans="1:26" ht="28.5" customHeight="1">
      <c r="A402" s="484" t="s">
        <v>183</v>
      </c>
      <c r="B402" s="473" t="s">
        <v>271</v>
      </c>
      <c r="C402" s="498" t="s">
        <v>286</v>
      </c>
      <c r="D402" s="486">
        <v>2000</v>
      </c>
      <c r="E402" s="396"/>
      <c r="F402" s="396"/>
      <c r="G402" s="396"/>
      <c r="H402" s="396"/>
      <c r="I402" s="396"/>
      <c r="J402" s="396"/>
      <c r="K402" s="396"/>
      <c r="L402" s="396"/>
      <c r="M402" s="396"/>
      <c r="N402" s="396"/>
      <c r="O402" s="396"/>
      <c r="P402" s="396"/>
      <c r="Q402" s="396"/>
      <c r="R402" s="396"/>
      <c r="S402" s="396"/>
      <c r="T402" s="396"/>
      <c r="U402" s="396"/>
      <c r="V402" s="396"/>
      <c r="W402" s="396"/>
      <c r="X402" s="396"/>
      <c r="Y402" s="396"/>
      <c r="Z402" s="396"/>
    </row>
    <row r="403" spans="1:26" ht="28.5" customHeight="1">
      <c r="A403" s="484" t="s">
        <v>182</v>
      </c>
      <c r="B403" s="473" t="s">
        <v>271</v>
      </c>
      <c r="C403" s="498" t="s">
        <v>286</v>
      </c>
      <c r="D403" s="486">
        <v>2000</v>
      </c>
      <c r="E403" s="396"/>
      <c r="F403" s="396"/>
      <c r="G403" s="396"/>
      <c r="H403" s="396"/>
      <c r="I403" s="396"/>
      <c r="J403" s="396"/>
      <c r="K403" s="396"/>
      <c r="L403" s="396"/>
      <c r="M403" s="396"/>
      <c r="N403" s="396"/>
      <c r="O403" s="396"/>
      <c r="P403" s="396"/>
      <c r="Q403" s="396"/>
      <c r="R403" s="396"/>
      <c r="S403" s="396"/>
      <c r="T403" s="396"/>
      <c r="U403" s="396"/>
      <c r="V403" s="396"/>
      <c r="W403" s="396"/>
      <c r="X403" s="396"/>
      <c r="Y403" s="396"/>
      <c r="Z403" s="396"/>
    </row>
    <row r="404" spans="1:26" ht="28.5" customHeight="1">
      <c r="A404" s="484" t="s">
        <v>240</v>
      </c>
      <c r="B404" s="473" t="s">
        <v>271</v>
      </c>
      <c r="C404" s="498" t="s">
        <v>287</v>
      </c>
      <c r="D404" s="486">
        <v>2000</v>
      </c>
      <c r="E404" s="396"/>
      <c r="F404" s="396"/>
      <c r="G404" s="396"/>
      <c r="H404" s="396"/>
      <c r="I404" s="396"/>
      <c r="J404" s="396"/>
      <c r="K404" s="396"/>
      <c r="L404" s="396"/>
      <c r="M404" s="396"/>
      <c r="N404" s="396"/>
      <c r="O404" s="396"/>
      <c r="P404" s="396"/>
      <c r="Q404" s="396"/>
      <c r="R404" s="396"/>
      <c r="S404" s="396"/>
      <c r="T404" s="396"/>
      <c r="U404" s="396"/>
      <c r="V404" s="396"/>
      <c r="W404" s="396"/>
      <c r="X404" s="396"/>
      <c r="Y404" s="396"/>
      <c r="Z404" s="396"/>
    </row>
    <row r="405" spans="1:26" ht="28.5" customHeight="1">
      <c r="A405" s="484" t="s">
        <v>187</v>
      </c>
      <c r="B405" s="473" t="s">
        <v>271</v>
      </c>
      <c r="C405" s="498" t="s">
        <v>288</v>
      </c>
      <c r="D405" s="486">
        <v>2000</v>
      </c>
      <c r="E405" s="396"/>
      <c r="F405" s="396"/>
      <c r="G405" s="396"/>
      <c r="H405" s="396"/>
      <c r="I405" s="396"/>
      <c r="J405" s="396"/>
      <c r="K405" s="396"/>
      <c r="L405" s="396"/>
      <c r="M405" s="396"/>
      <c r="N405" s="396"/>
      <c r="O405" s="396"/>
      <c r="P405" s="396"/>
      <c r="Q405" s="396"/>
      <c r="R405" s="396"/>
      <c r="S405" s="396"/>
      <c r="T405" s="396"/>
      <c r="U405" s="396"/>
      <c r="V405" s="396"/>
      <c r="W405" s="396"/>
      <c r="X405" s="396"/>
      <c r="Y405" s="396"/>
      <c r="Z405" s="396"/>
    </row>
    <row r="406" spans="1:26" ht="28.5" customHeight="1">
      <c r="A406" s="484" t="s">
        <v>238</v>
      </c>
      <c r="B406" s="473" t="s">
        <v>271</v>
      </c>
      <c r="C406" s="498" t="s">
        <v>276</v>
      </c>
      <c r="D406" s="486">
        <v>2500</v>
      </c>
      <c r="E406" s="396"/>
      <c r="F406" s="396"/>
      <c r="G406" s="396"/>
      <c r="H406" s="396"/>
      <c r="I406" s="396"/>
      <c r="J406" s="396"/>
      <c r="K406" s="396"/>
      <c r="L406" s="396"/>
      <c r="M406" s="396"/>
      <c r="N406" s="396"/>
      <c r="O406" s="396"/>
      <c r="P406" s="396"/>
      <c r="Q406" s="396"/>
      <c r="R406" s="396"/>
      <c r="S406" s="396"/>
      <c r="T406" s="396"/>
      <c r="U406" s="396"/>
      <c r="V406" s="396"/>
      <c r="W406" s="396"/>
      <c r="X406" s="396"/>
      <c r="Y406" s="396"/>
      <c r="Z406" s="396"/>
    </row>
    <row r="407" spans="1:26" ht="28.5" customHeight="1">
      <c r="A407" s="484" t="s">
        <v>64</v>
      </c>
      <c r="B407" s="473" t="s">
        <v>271</v>
      </c>
      <c r="C407" s="498" t="s">
        <v>289</v>
      </c>
      <c r="D407" s="486">
        <v>2500</v>
      </c>
      <c r="E407" s="396"/>
      <c r="F407" s="396"/>
      <c r="G407" s="396"/>
      <c r="H407" s="396"/>
      <c r="I407" s="396"/>
      <c r="J407" s="396"/>
      <c r="K407" s="396"/>
      <c r="L407" s="396"/>
      <c r="M407" s="396"/>
      <c r="N407" s="396"/>
      <c r="O407" s="396"/>
      <c r="P407" s="396"/>
      <c r="Q407" s="396"/>
      <c r="R407" s="396"/>
      <c r="S407" s="396"/>
      <c r="T407" s="396"/>
      <c r="U407" s="396"/>
      <c r="V407" s="396"/>
      <c r="W407" s="396"/>
      <c r="X407" s="396"/>
      <c r="Y407" s="396"/>
      <c r="Z407" s="396"/>
    </row>
    <row r="408" spans="1:26" ht="28.5" customHeight="1">
      <c r="A408" s="484" t="s">
        <v>291</v>
      </c>
      <c r="B408" s="473" t="s">
        <v>271</v>
      </c>
      <c r="C408" s="498" t="s">
        <v>292</v>
      </c>
      <c r="D408" s="486">
        <v>2000</v>
      </c>
      <c r="E408" s="396"/>
      <c r="F408" s="396"/>
      <c r="G408" s="396"/>
      <c r="H408" s="396"/>
      <c r="I408" s="396"/>
      <c r="J408" s="396"/>
      <c r="K408" s="396"/>
      <c r="L408" s="396"/>
      <c r="M408" s="396"/>
      <c r="N408" s="396"/>
      <c r="O408" s="396"/>
      <c r="P408" s="396"/>
      <c r="Q408" s="396"/>
      <c r="R408" s="396"/>
      <c r="S408" s="396"/>
      <c r="T408" s="396"/>
      <c r="U408" s="396"/>
      <c r="V408" s="396"/>
      <c r="W408" s="396"/>
      <c r="X408" s="396"/>
      <c r="Y408" s="396"/>
      <c r="Z408" s="396"/>
    </row>
    <row r="409" spans="1:26" ht="28.5" customHeight="1">
      <c r="A409" s="484" t="s">
        <v>294</v>
      </c>
      <c r="B409" s="473" t="s">
        <v>271</v>
      </c>
      <c r="C409" s="498" t="s">
        <v>295</v>
      </c>
      <c r="D409" s="486">
        <v>2000</v>
      </c>
      <c r="E409" s="396"/>
      <c r="F409" s="396"/>
      <c r="G409" s="396"/>
      <c r="H409" s="396"/>
      <c r="I409" s="396"/>
      <c r="J409" s="396"/>
      <c r="K409" s="396"/>
      <c r="L409" s="396"/>
      <c r="M409" s="396"/>
      <c r="N409" s="396"/>
      <c r="O409" s="396"/>
      <c r="P409" s="396"/>
      <c r="Q409" s="396"/>
      <c r="R409" s="396"/>
      <c r="S409" s="396"/>
      <c r="T409" s="396"/>
      <c r="U409" s="396"/>
      <c r="V409" s="396"/>
      <c r="W409" s="396"/>
      <c r="X409" s="396"/>
      <c r="Y409" s="396"/>
      <c r="Z409" s="396"/>
    </row>
    <row r="410" spans="1:26" ht="28.5" customHeight="1">
      <c r="A410" s="484" t="s">
        <v>296</v>
      </c>
      <c r="B410" s="473" t="s">
        <v>271</v>
      </c>
      <c r="C410" s="498" t="s">
        <v>295</v>
      </c>
      <c r="D410" s="486">
        <v>2000</v>
      </c>
      <c r="E410" s="396"/>
      <c r="F410" s="396"/>
      <c r="G410" s="396"/>
      <c r="H410" s="396"/>
      <c r="I410" s="396"/>
      <c r="J410" s="396"/>
      <c r="K410" s="396"/>
      <c r="L410" s="396"/>
      <c r="M410" s="396"/>
      <c r="N410" s="396"/>
      <c r="O410" s="396"/>
      <c r="P410" s="396"/>
      <c r="Q410" s="396"/>
      <c r="R410" s="396"/>
      <c r="S410" s="396"/>
      <c r="T410" s="396"/>
      <c r="U410" s="396"/>
      <c r="V410" s="396"/>
      <c r="W410" s="396"/>
      <c r="X410" s="396"/>
      <c r="Y410" s="396"/>
      <c r="Z410" s="396"/>
    </row>
    <row r="411" spans="1:26" ht="28.5" customHeight="1">
      <c r="A411" s="484" t="s">
        <v>136</v>
      </c>
      <c r="B411" s="473" t="s">
        <v>271</v>
      </c>
      <c r="C411" s="498" t="s">
        <v>297</v>
      </c>
      <c r="D411" s="486">
        <v>2500</v>
      </c>
      <c r="E411" s="396"/>
      <c r="F411" s="396"/>
      <c r="G411" s="396"/>
      <c r="H411" s="396"/>
      <c r="I411" s="396"/>
      <c r="J411" s="396"/>
      <c r="K411" s="396"/>
      <c r="L411" s="396"/>
      <c r="M411" s="396"/>
      <c r="N411" s="396"/>
      <c r="O411" s="396"/>
      <c r="P411" s="396"/>
      <c r="Q411" s="396"/>
      <c r="R411" s="396"/>
      <c r="S411" s="396"/>
      <c r="T411" s="396"/>
      <c r="U411" s="396"/>
      <c r="V411" s="396"/>
      <c r="W411" s="396"/>
      <c r="X411" s="396"/>
      <c r="Y411" s="396"/>
      <c r="Z411" s="396"/>
    </row>
    <row r="412" spans="1:26" ht="28.5" customHeight="1">
      <c r="A412" s="484" t="s">
        <v>136</v>
      </c>
      <c r="B412" s="473" t="s">
        <v>271</v>
      </c>
      <c r="C412" s="498" t="s">
        <v>298</v>
      </c>
      <c r="D412" s="486">
        <v>5000</v>
      </c>
      <c r="E412" s="396"/>
      <c r="F412" s="396"/>
      <c r="G412" s="396"/>
      <c r="H412" s="396"/>
      <c r="I412" s="396"/>
      <c r="J412" s="396"/>
      <c r="K412" s="396"/>
      <c r="L412" s="396"/>
      <c r="M412" s="396"/>
      <c r="N412" s="396"/>
      <c r="O412" s="396"/>
      <c r="P412" s="396"/>
      <c r="Q412" s="396"/>
      <c r="R412" s="396"/>
      <c r="S412" s="396"/>
      <c r="T412" s="396"/>
      <c r="U412" s="396"/>
      <c r="V412" s="396"/>
      <c r="W412" s="396"/>
      <c r="X412" s="396"/>
      <c r="Y412" s="396"/>
      <c r="Z412" s="396"/>
    </row>
    <row r="413" spans="1:26" ht="28.5" customHeight="1">
      <c r="A413" s="484" t="s">
        <v>221</v>
      </c>
      <c r="B413" s="473" t="s">
        <v>271</v>
      </c>
      <c r="C413" s="498" t="s">
        <v>83</v>
      </c>
      <c r="D413" s="486">
        <v>2000</v>
      </c>
      <c r="E413" s="396"/>
      <c r="F413" s="396"/>
      <c r="G413" s="396"/>
      <c r="H413" s="396"/>
      <c r="I413" s="396"/>
      <c r="J413" s="396"/>
      <c r="K413" s="396"/>
      <c r="L413" s="396"/>
      <c r="M413" s="396"/>
      <c r="N413" s="396"/>
      <c r="O413" s="396"/>
      <c r="P413" s="396"/>
      <c r="Q413" s="396"/>
      <c r="R413" s="396"/>
      <c r="S413" s="396"/>
      <c r="T413" s="396"/>
      <c r="U413" s="396"/>
      <c r="V413" s="396"/>
      <c r="W413" s="396"/>
      <c r="X413" s="396"/>
      <c r="Y413" s="396"/>
      <c r="Z413" s="396"/>
    </row>
    <row r="414" spans="1:26" ht="28.5" customHeight="1">
      <c r="A414" s="484" t="s">
        <v>300</v>
      </c>
      <c r="B414" s="473" t="s">
        <v>271</v>
      </c>
      <c r="C414" s="498" t="s">
        <v>301</v>
      </c>
      <c r="D414" s="486">
        <v>1100</v>
      </c>
      <c r="E414" s="396"/>
      <c r="F414" s="396"/>
      <c r="G414" s="396"/>
      <c r="H414" s="396"/>
      <c r="I414" s="396"/>
      <c r="J414" s="396"/>
      <c r="K414" s="396"/>
      <c r="L414" s="396"/>
      <c r="M414" s="396"/>
      <c r="N414" s="396"/>
      <c r="O414" s="396"/>
      <c r="P414" s="396"/>
      <c r="Q414" s="396"/>
      <c r="R414" s="396"/>
      <c r="S414" s="396"/>
      <c r="T414" s="396"/>
      <c r="U414" s="396"/>
      <c r="V414" s="396"/>
      <c r="W414" s="396"/>
      <c r="X414" s="396"/>
      <c r="Y414" s="396"/>
      <c r="Z414" s="396"/>
    </row>
    <row r="415" spans="1:26" ht="28.5" customHeight="1">
      <c r="A415" s="484" t="s">
        <v>302</v>
      </c>
      <c r="B415" s="473" t="s">
        <v>271</v>
      </c>
      <c r="C415" s="498" t="s">
        <v>303</v>
      </c>
      <c r="D415" s="486">
        <v>2000</v>
      </c>
      <c r="E415" s="396"/>
      <c r="F415" s="396"/>
      <c r="G415" s="396"/>
      <c r="H415" s="396"/>
      <c r="I415" s="396"/>
      <c r="J415" s="396"/>
      <c r="K415" s="396"/>
      <c r="L415" s="396"/>
      <c r="M415" s="396"/>
      <c r="N415" s="396"/>
      <c r="O415" s="396"/>
      <c r="P415" s="396"/>
      <c r="Q415" s="396"/>
      <c r="R415" s="396"/>
      <c r="S415" s="396"/>
      <c r="T415" s="396"/>
      <c r="U415" s="396"/>
      <c r="V415" s="396"/>
      <c r="W415" s="396"/>
      <c r="X415" s="396"/>
      <c r="Y415" s="396"/>
      <c r="Z415" s="396"/>
    </row>
    <row r="416" spans="1:26" ht="28.5" customHeight="1">
      <c r="A416" s="484" t="s">
        <v>304</v>
      </c>
      <c r="B416" s="473" t="s">
        <v>271</v>
      </c>
      <c r="C416" s="498" t="s">
        <v>305</v>
      </c>
      <c r="D416" s="486">
        <v>2000</v>
      </c>
      <c r="E416" s="396"/>
      <c r="F416" s="396"/>
      <c r="G416" s="396"/>
      <c r="H416" s="396"/>
      <c r="I416" s="396"/>
      <c r="J416" s="396"/>
      <c r="K416" s="396"/>
      <c r="L416" s="396"/>
      <c r="M416" s="396"/>
      <c r="N416" s="396"/>
      <c r="O416" s="396"/>
      <c r="P416" s="396"/>
      <c r="Q416" s="396"/>
      <c r="R416" s="396"/>
      <c r="S416" s="396"/>
      <c r="T416" s="396"/>
      <c r="U416" s="396"/>
      <c r="V416" s="396"/>
      <c r="W416" s="396"/>
      <c r="X416" s="396"/>
      <c r="Y416" s="396"/>
      <c r="Z416" s="396"/>
    </row>
    <row r="417" spans="1:26" ht="28.5" customHeight="1">
      <c r="A417" s="484" t="s">
        <v>306</v>
      </c>
      <c r="B417" s="473" t="s">
        <v>271</v>
      </c>
      <c r="C417" s="498" t="s">
        <v>305</v>
      </c>
      <c r="D417" s="486">
        <v>2000</v>
      </c>
      <c r="E417" s="396"/>
      <c r="F417" s="396"/>
      <c r="G417" s="396"/>
      <c r="H417" s="396"/>
      <c r="I417" s="396"/>
      <c r="J417" s="396"/>
      <c r="K417" s="396"/>
      <c r="L417" s="396"/>
      <c r="M417" s="396"/>
      <c r="N417" s="396"/>
      <c r="O417" s="396"/>
      <c r="P417" s="396"/>
      <c r="Q417" s="396"/>
      <c r="R417" s="396"/>
      <c r="S417" s="396"/>
      <c r="T417" s="396"/>
      <c r="U417" s="396"/>
      <c r="V417" s="396"/>
      <c r="W417" s="396"/>
      <c r="X417" s="396"/>
      <c r="Y417" s="396"/>
      <c r="Z417" s="396"/>
    </row>
    <row r="418" spans="1:26" ht="28.5" customHeight="1">
      <c r="A418" s="484" t="s">
        <v>230</v>
      </c>
      <c r="B418" s="473" t="s">
        <v>271</v>
      </c>
      <c r="C418" s="498" t="s">
        <v>272</v>
      </c>
      <c r="D418" s="486">
        <v>2500</v>
      </c>
      <c r="E418" s="396"/>
      <c r="F418" s="396"/>
      <c r="G418" s="396"/>
      <c r="H418" s="396"/>
      <c r="I418" s="396"/>
      <c r="J418" s="396"/>
      <c r="K418" s="396"/>
      <c r="L418" s="396"/>
      <c r="M418" s="396"/>
      <c r="N418" s="396"/>
      <c r="O418" s="396"/>
      <c r="P418" s="396"/>
      <c r="Q418" s="396"/>
      <c r="R418" s="396"/>
      <c r="S418" s="396"/>
      <c r="T418" s="396"/>
      <c r="U418" s="396"/>
      <c r="V418" s="396"/>
      <c r="W418" s="396"/>
      <c r="X418" s="396"/>
      <c r="Y418" s="396"/>
      <c r="Z418" s="396"/>
    </row>
    <row r="419" spans="1:26" ht="28.5" customHeight="1">
      <c r="A419" s="484" t="s">
        <v>300</v>
      </c>
      <c r="B419" s="499" t="s">
        <v>323</v>
      </c>
      <c r="C419" s="498" t="s">
        <v>324</v>
      </c>
      <c r="D419" s="472">
        <v>1100</v>
      </c>
      <c r="E419" s="396"/>
      <c r="F419" s="396"/>
      <c r="G419" s="396"/>
      <c r="H419" s="396"/>
      <c r="I419" s="396"/>
      <c r="J419" s="396"/>
      <c r="K419" s="396"/>
      <c r="L419" s="396"/>
      <c r="M419" s="396"/>
      <c r="N419" s="396"/>
      <c r="O419" s="396"/>
      <c r="P419" s="396"/>
      <c r="Q419" s="396"/>
      <c r="R419" s="396"/>
      <c r="S419" s="396"/>
      <c r="T419" s="396"/>
      <c r="U419" s="396"/>
      <c r="V419" s="396"/>
      <c r="W419" s="396"/>
      <c r="X419" s="396"/>
      <c r="Y419" s="396"/>
      <c r="Z419" s="396"/>
    </row>
    <row r="420" spans="1:26" ht="28.5" customHeight="1">
      <c r="A420" s="484" t="s">
        <v>56</v>
      </c>
      <c r="B420" s="499" t="s">
        <v>323</v>
      </c>
      <c r="C420" s="498" t="s">
        <v>325</v>
      </c>
      <c r="D420" s="472">
        <v>2500</v>
      </c>
      <c r="E420" s="396"/>
      <c r="F420" s="396"/>
      <c r="G420" s="396"/>
      <c r="H420" s="396"/>
      <c r="I420" s="396"/>
      <c r="J420" s="396"/>
      <c r="K420" s="396"/>
      <c r="L420" s="396"/>
      <c r="M420" s="396"/>
      <c r="N420" s="396"/>
      <c r="O420" s="396"/>
      <c r="P420" s="396"/>
      <c r="Q420" s="396"/>
      <c r="R420" s="396"/>
      <c r="S420" s="396"/>
      <c r="T420" s="396"/>
      <c r="U420" s="396"/>
      <c r="V420" s="396"/>
      <c r="W420" s="396"/>
      <c r="X420" s="396"/>
      <c r="Y420" s="396"/>
      <c r="Z420" s="396"/>
    </row>
    <row r="421" spans="1:26" ht="28.5" customHeight="1">
      <c r="A421" s="484" t="s">
        <v>302</v>
      </c>
      <c r="B421" s="499" t="s">
        <v>323</v>
      </c>
      <c r="C421" s="498" t="s">
        <v>326</v>
      </c>
      <c r="D421" s="472">
        <v>2000</v>
      </c>
      <c r="E421" s="396"/>
      <c r="F421" s="396"/>
      <c r="G421" s="396"/>
      <c r="H421" s="396"/>
      <c r="I421" s="396"/>
      <c r="J421" s="396"/>
      <c r="K421" s="396"/>
      <c r="L421" s="396"/>
      <c r="M421" s="396"/>
      <c r="N421" s="396"/>
      <c r="O421" s="396"/>
      <c r="P421" s="396"/>
      <c r="Q421" s="396"/>
      <c r="R421" s="396"/>
      <c r="S421" s="396"/>
      <c r="T421" s="396"/>
      <c r="U421" s="396"/>
      <c r="V421" s="396"/>
      <c r="W421" s="396"/>
      <c r="X421" s="396"/>
      <c r="Y421" s="396"/>
      <c r="Z421" s="396"/>
    </row>
    <row r="422" spans="1:26" ht="28.5" customHeight="1">
      <c r="A422" s="469" t="s">
        <v>235</v>
      </c>
      <c r="B422" s="500" t="s">
        <v>323</v>
      </c>
      <c r="C422" s="477" t="s">
        <v>327</v>
      </c>
      <c r="D422" s="472">
        <v>2500</v>
      </c>
      <c r="E422" s="396"/>
      <c r="F422" s="396"/>
      <c r="G422" s="396"/>
      <c r="H422" s="396"/>
      <c r="I422" s="396"/>
      <c r="J422" s="396"/>
      <c r="K422" s="396"/>
      <c r="L422" s="396"/>
      <c r="M422" s="396"/>
      <c r="N422" s="396"/>
      <c r="O422" s="396"/>
      <c r="P422" s="396"/>
      <c r="Q422" s="396"/>
      <c r="R422" s="396"/>
      <c r="S422" s="396"/>
      <c r="T422" s="396"/>
      <c r="U422" s="396"/>
      <c r="V422" s="396"/>
      <c r="W422" s="396"/>
      <c r="X422" s="396"/>
      <c r="Y422" s="396"/>
      <c r="Z422" s="396"/>
    </row>
    <row r="423" spans="1:26" ht="28.5" customHeight="1">
      <c r="A423" s="469" t="s">
        <v>234</v>
      </c>
      <c r="B423" s="500" t="s">
        <v>323</v>
      </c>
      <c r="C423" s="477" t="s">
        <v>328</v>
      </c>
      <c r="D423" s="472">
        <v>2500</v>
      </c>
      <c r="E423" s="396"/>
      <c r="F423" s="396"/>
      <c r="G423" s="396"/>
      <c r="H423" s="396"/>
      <c r="I423" s="396"/>
      <c r="J423" s="396"/>
      <c r="K423" s="396"/>
      <c r="L423" s="396"/>
      <c r="M423" s="396"/>
      <c r="N423" s="396"/>
      <c r="O423" s="396"/>
      <c r="P423" s="396"/>
      <c r="Q423" s="396"/>
      <c r="R423" s="396"/>
      <c r="S423" s="396"/>
      <c r="T423" s="396"/>
      <c r="U423" s="396"/>
      <c r="V423" s="396"/>
      <c r="W423" s="396"/>
      <c r="X423" s="396"/>
      <c r="Y423" s="396"/>
      <c r="Z423" s="396"/>
    </row>
    <row r="424" spans="1:26" ht="28.5" customHeight="1">
      <c r="A424" s="469" t="s">
        <v>230</v>
      </c>
      <c r="B424" s="500" t="s">
        <v>323</v>
      </c>
      <c r="C424" s="477" t="s">
        <v>328</v>
      </c>
      <c r="D424" s="472">
        <v>2500</v>
      </c>
      <c r="E424" s="396"/>
      <c r="F424" s="396"/>
      <c r="G424" s="396"/>
      <c r="H424" s="396"/>
      <c r="I424" s="396"/>
      <c r="J424" s="396"/>
      <c r="K424" s="396"/>
      <c r="L424" s="396"/>
      <c r="M424" s="396"/>
      <c r="N424" s="396"/>
      <c r="O424" s="396"/>
      <c r="P424" s="396"/>
      <c r="Q424" s="396"/>
      <c r="R424" s="396"/>
      <c r="S424" s="396"/>
      <c r="T424" s="396"/>
      <c r="U424" s="396"/>
      <c r="V424" s="396"/>
      <c r="W424" s="396"/>
      <c r="X424" s="396"/>
      <c r="Y424" s="396"/>
      <c r="Z424" s="396"/>
    </row>
    <row r="425" spans="1:26" ht="28.5" customHeight="1">
      <c r="A425" s="469" t="s">
        <v>184</v>
      </c>
      <c r="B425" s="500" t="s">
        <v>323</v>
      </c>
      <c r="C425" s="477" t="s">
        <v>329</v>
      </c>
      <c r="D425" s="472">
        <v>2000</v>
      </c>
      <c r="E425" s="396"/>
      <c r="F425" s="396"/>
      <c r="G425" s="396"/>
      <c r="H425" s="396"/>
      <c r="I425" s="396"/>
      <c r="J425" s="396"/>
      <c r="K425" s="396"/>
      <c r="L425" s="396"/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396"/>
      <c r="Z425" s="396"/>
    </row>
    <row r="426" spans="1:26" ht="28.5" customHeight="1">
      <c r="A426" s="469" t="s">
        <v>136</v>
      </c>
      <c r="B426" s="500" t="s">
        <v>323</v>
      </c>
      <c r="C426" s="477" t="s">
        <v>330</v>
      </c>
      <c r="D426" s="472">
        <v>2500</v>
      </c>
      <c r="E426" s="396"/>
      <c r="F426" s="396"/>
      <c r="G426" s="396"/>
      <c r="H426" s="396"/>
      <c r="I426" s="396"/>
      <c r="J426" s="396"/>
      <c r="K426" s="396"/>
      <c r="L426" s="396"/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396"/>
      <c r="Z426" s="396"/>
    </row>
    <row r="427" spans="1:26" ht="28.5" customHeight="1">
      <c r="A427" s="469" t="s">
        <v>248</v>
      </c>
      <c r="B427" s="500" t="s">
        <v>323</v>
      </c>
      <c r="C427" s="477" t="s">
        <v>333</v>
      </c>
      <c r="D427" s="472">
        <v>2500</v>
      </c>
      <c r="E427" s="396"/>
      <c r="F427" s="396"/>
      <c r="G427" s="396"/>
      <c r="H427" s="396"/>
      <c r="I427" s="396"/>
      <c r="J427" s="396"/>
      <c r="K427" s="396"/>
      <c r="L427" s="396"/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396"/>
      <c r="Z427" s="396"/>
    </row>
    <row r="428" spans="1:26" ht="28.5" customHeight="1">
      <c r="A428" s="469" t="s">
        <v>191</v>
      </c>
      <c r="B428" s="500" t="s">
        <v>323</v>
      </c>
      <c r="C428" s="477" t="s">
        <v>335</v>
      </c>
      <c r="D428" s="472">
        <v>2000</v>
      </c>
      <c r="E428" s="396"/>
      <c r="F428" s="396"/>
      <c r="G428" s="396"/>
      <c r="H428" s="396"/>
      <c r="I428" s="396"/>
      <c r="J428" s="396"/>
      <c r="K428" s="396"/>
      <c r="L428" s="396"/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/>
      <c r="Z428" s="396"/>
    </row>
    <row r="429" spans="1:26" ht="28.5" customHeight="1">
      <c r="A429" s="469" t="s">
        <v>187</v>
      </c>
      <c r="B429" s="500" t="s">
        <v>323</v>
      </c>
      <c r="C429" s="477" t="s">
        <v>144</v>
      </c>
      <c r="D429" s="472">
        <v>2000</v>
      </c>
      <c r="E429" s="396"/>
      <c r="F429" s="396"/>
      <c r="G429" s="396"/>
      <c r="H429" s="396"/>
      <c r="I429" s="396"/>
      <c r="J429" s="396"/>
      <c r="K429" s="396"/>
      <c r="L429" s="396"/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396"/>
      <c r="Z429" s="396"/>
    </row>
    <row r="430" spans="1:26" ht="28.5" customHeight="1">
      <c r="A430" s="469" t="s">
        <v>336</v>
      </c>
      <c r="B430" s="500" t="s">
        <v>323</v>
      </c>
      <c r="C430" s="477" t="s">
        <v>337</v>
      </c>
      <c r="D430" s="472">
        <v>2500</v>
      </c>
      <c r="E430" s="396"/>
      <c r="F430" s="396"/>
      <c r="G430" s="396"/>
      <c r="H430" s="396"/>
      <c r="I430" s="396"/>
      <c r="J430" s="396"/>
      <c r="K430" s="396"/>
      <c r="L430" s="396"/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396"/>
      <c r="Z430" s="396"/>
    </row>
    <row r="431" spans="1:26" ht="28.5" customHeight="1">
      <c r="A431" s="469" t="s">
        <v>64</v>
      </c>
      <c r="B431" s="500" t="s">
        <v>323</v>
      </c>
      <c r="C431" s="477" t="s">
        <v>338</v>
      </c>
      <c r="D431" s="472">
        <v>2500</v>
      </c>
      <c r="E431" s="396"/>
      <c r="F431" s="396"/>
      <c r="G431" s="396"/>
      <c r="H431" s="396"/>
      <c r="I431" s="396"/>
      <c r="J431" s="396"/>
      <c r="K431" s="396"/>
      <c r="L431" s="396"/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/>
      <c r="Z431" s="396"/>
    </row>
    <row r="432" spans="1:26" ht="28.5" customHeight="1">
      <c r="A432" s="469" t="s">
        <v>339</v>
      </c>
      <c r="B432" s="500" t="s">
        <v>323</v>
      </c>
      <c r="C432" s="477" t="s">
        <v>340</v>
      </c>
      <c r="D432" s="472">
        <v>2000</v>
      </c>
      <c r="E432" s="396"/>
      <c r="F432" s="396"/>
      <c r="G432" s="396"/>
      <c r="H432" s="396"/>
      <c r="I432" s="396"/>
      <c r="J432" s="396"/>
      <c r="K432" s="396"/>
      <c r="L432" s="396"/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396"/>
      <c r="Z432" s="396"/>
    </row>
    <row r="433" spans="1:26" ht="28.5" customHeight="1">
      <c r="A433" s="469" t="s">
        <v>341</v>
      </c>
      <c r="B433" s="500" t="s">
        <v>323</v>
      </c>
      <c r="C433" s="477" t="s">
        <v>342</v>
      </c>
      <c r="D433" s="472">
        <v>2500</v>
      </c>
      <c r="E433" s="396"/>
      <c r="F433" s="396"/>
      <c r="G433" s="396"/>
      <c r="H433" s="396"/>
      <c r="I433" s="396"/>
      <c r="J433" s="396"/>
      <c r="K433" s="396"/>
      <c r="L433" s="396"/>
      <c r="M433" s="396"/>
      <c r="N433" s="396"/>
      <c r="O433" s="396"/>
      <c r="P433" s="396"/>
      <c r="Q433" s="396"/>
      <c r="R433" s="396"/>
      <c r="S433" s="396"/>
      <c r="T433" s="396"/>
      <c r="U433" s="396"/>
      <c r="V433" s="396"/>
      <c r="W433" s="396"/>
      <c r="X433" s="396"/>
      <c r="Y433" s="396"/>
      <c r="Z433" s="396"/>
    </row>
    <row r="434" spans="1:26" ht="28.5" customHeight="1">
      <c r="A434" s="469" t="s">
        <v>343</v>
      </c>
      <c r="B434" s="500" t="s">
        <v>323</v>
      </c>
      <c r="C434" s="477" t="s">
        <v>344</v>
      </c>
      <c r="D434" s="472">
        <v>2000</v>
      </c>
      <c r="E434" s="396"/>
      <c r="F434" s="396"/>
      <c r="G434" s="396"/>
      <c r="H434" s="396"/>
      <c r="I434" s="396"/>
      <c r="J434" s="396"/>
      <c r="K434" s="396"/>
      <c r="L434" s="396"/>
      <c r="M434" s="396"/>
      <c r="N434" s="396"/>
      <c r="O434" s="396"/>
      <c r="P434" s="396"/>
      <c r="Q434" s="396"/>
      <c r="R434" s="396"/>
      <c r="S434" s="396"/>
      <c r="T434" s="396"/>
      <c r="U434" s="396"/>
      <c r="V434" s="396"/>
      <c r="W434" s="396"/>
      <c r="X434" s="396"/>
      <c r="Y434" s="396"/>
      <c r="Z434" s="396"/>
    </row>
    <row r="435" spans="1:26" ht="28.5" customHeight="1">
      <c r="A435" s="469" t="s">
        <v>346</v>
      </c>
      <c r="B435" s="500" t="s">
        <v>323</v>
      </c>
      <c r="C435" s="477" t="s">
        <v>340</v>
      </c>
      <c r="D435" s="472">
        <v>2000</v>
      </c>
      <c r="E435" s="396"/>
      <c r="F435" s="396"/>
      <c r="G435" s="396"/>
      <c r="H435" s="396"/>
      <c r="I435" s="396"/>
      <c r="J435" s="396"/>
      <c r="K435" s="396"/>
      <c r="L435" s="396"/>
      <c r="M435" s="396"/>
      <c r="N435" s="396"/>
      <c r="O435" s="396"/>
      <c r="P435" s="396"/>
      <c r="Q435" s="396"/>
      <c r="R435" s="396"/>
      <c r="S435" s="396"/>
      <c r="T435" s="396"/>
      <c r="U435" s="396"/>
      <c r="V435" s="396"/>
      <c r="W435" s="396"/>
      <c r="X435" s="396"/>
      <c r="Y435" s="396"/>
      <c r="Z435" s="396"/>
    </row>
    <row r="436" spans="1:26" ht="28.5" customHeight="1">
      <c r="A436" s="469" t="s">
        <v>347</v>
      </c>
      <c r="B436" s="500" t="s">
        <v>323</v>
      </c>
      <c r="C436" s="477" t="s">
        <v>340</v>
      </c>
      <c r="D436" s="472">
        <v>2000</v>
      </c>
      <c r="E436" s="396"/>
      <c r="F436" s="396"/>
      <c r="G436" s="396"/>
      <c r="H436" s="396"/>
      <c r="I436" s="396"/>
      <c r="J436" s="396"/>
      <c r="K436" s="396"/>
      <c r="L436" s="396"/>
      <c r="M436" s="396"/>
      <c r="N436" s="396"/>
      <c r="O436" s="396"/>
      <c r="P436" s="396"/>
      <c r="Q436" s="396"/>
      <c r="R436" s="396"/>
      <c r="S436" s="396"/>
      <c r="T436" s="396"/>
      <c r="U436" s="396"/>
      <c r="V436" s="396"/>
      <c r="W436" s="396"/>
      <c r="X436" s="396"/>
      <c r="Y436" s="396"/>
      <c r="Z436" s="396"/>
    </row>
    <row r="437" spans="1:26" ht="28.5" customHeight="1">
      <c r="A437" s="469" t="s">
        <v>349</v>
      </c>
      <c r="B437" s="500" t="s">
        <v>323</v>
      </c>
      <c r="C437" s="477" t="s">
        <v>344</v>
      </c>
      <c r="D437" s="472">
        <v>2000</v>
      </c>
      <c r="E437" s="396"/>
      <c r="F437" s="396"/>
      <c r="G437" s="396"/>
      <c r="H437" s="396"/>
      <c r="I437" s="396"/>
      <c r="J437" s="396"/>
      <c r="K437" s="396"/>
      <c r="L437" s="396"/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396"/>
      <c r="Z437" s="396"/>
    </row>
    <row r="438" spans="1:26" ht="28.5" customHeight="1">
      <c r="A438" s="469" t="s">
        <v>361</v>
      </c>
      <c r="B438" s="500" t="s">
        <v>362</v>
      </c>
      <c r="C438" s="477" t="s">
        <v>363</v>
      </c>
      <c r="D438" s="472">
        <v>2000</v>
      </c>
      <c r="E438" s="396"/>
      <c r="F438" s="396"/>
      <c r="G438" s="396"/>
      <c r="H438" s="396"/>
      <c r="I438" s="396"/>
      <c r="J438" s="396"/>
      <c r="K438" s="396"/>
      <c r="L438" s="396"/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396"/>
      <c r="Z438" s="396"/>
    </row>
    <row r="439" spans="1:26" ht="28.5" customHeight="1">
      <c r="A439" s="469" t="s">
        <v>364</v>
      </c>
      <c r="B439" s="500" t="s">
        <v>362</v>
      </c>
      <c r="C439" s="477" t="s">
        <v>172</v>
      </c>
      <c r="D439" s="472">
        <v>2000</v>
      </c>
      <c r="E439" s="396"/>
      <c r="F439" s="396"/>
      <c r="G439" s="396"/>
      <c r="H439" s="396"/>
      <c r="I439" s="396"/>
      <c r="J439" s="396"/>
      <c r="K439" s="396"/>
      <c r="L439" s="396"/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396"/>
      <c r="Z439" s="396"/>
    </row>
    <row r="440" spans="1:26" ht="28.5" customHeight="1">
      <c r="A440" s="469" t="s">
        <v>365</v>
      </c>
      <c r="B440" s="500" t="s">
        <v>362</v>
      </c>
      <c r="C440" s="477" t="s">
        <v>301</v>
      </c>
      <c r="D440" s="472">
        <v>2000</v>
      </c>
      <c r="E440" s="396"/>
      <c r="F440" s="396"/>
      <c r="G440" s="396"/>
      <c r="H440" s="396"/>
      <c r="I440" s="396"/>
      <c r="J440" s="396"/>
      <c r="K440" s="396"/>
      <c r="L440" s="396"/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396"/>
      <c r="Z440" s="396"/>
    </row>
    <row r="441" spans="1:26" ht="28.5" customHeight="1">
      <c r="A441" s="469" t="s">
        <v>366</v>
      </c>
      <c r="B441" s="500" t="s">
        <v>362</v>
      </c>
      <c r="C441" s="477" t="s">
        <v>301</v>
      </c>
      <c r="D441" s="472">
        <v>2000</v>
      </c>
      <c r="E441" s="396"/>
      <c r="F441" s="396"/>
      <c r="G441" s="396"/>
      <c r="H441" s="396"/>
      <c r="I441" s="396"/>
      <c r="J441" s="396"/>
      <c r="K441" s="396"/>
      <c r="L441" s="396"/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396"/>
      <c r="Z441" s="396"/>
    </row>
    <row r="442" spans="1:26" ht="28.5" customHeight="1">
      <c r="A442" s="469" t="s">
        <v>367</v>
      </c>
      <c r="B442" s="500" t="s">
        <v>362</v>
      </c>
      <c r="C442" s="477" t="s">
        <v>301</v>
      </c>
      <c r="D442" s="472">
        <v>2000</v>
      </c>
      <c r="E442" s="396"/>
      <c r="F442" s="396"/>
      <c r="G442" s="396"/>
      <c r="H442" s="396"/>
      <c r="I442" s="396"/>
      <c r="J442" s="396"/>
      <c r="K442" s="396"/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/>
      <c r="Z442" s="396"/>
    </row>
    <row r="443" spans="1:26" ht="28.5" customHeight="1">
      <c r="A443" s="469" t="s">
        <v>368</v>
      </c>
      <c r="B443" s="500" t="s">
        <v>362</v>
      </c>
      <c r="C443" s="477" t="s">
        <v>363</v>
      </c>
      <c r="D443" s="472">
        <v>2000</v>
      </c>
      <c r="E443" s="396"/>
      <c r="F443" s="396"/>
      <c r="G443" s="396"/>
      <c r="H443" s="396"/>
      <c r="I443" s="396"/>
      <c r="J443" s="396"/>
      <c r="K443" s="396"/>
      <c r="L443" s="396"/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396"/>
      <c r="Z443" s="396"/>
    </row>
    <row r="444" spans="1:26" ht="28.5" customHeight="1">
      <c r="A444" s="469" t="s">
        <v>369</v>
      </c>
      <c r="B444" s="500" t="s">
        <v>362</v>
      </c>
      <c r="C444" s="477" t="s">
        <v>363</v>
      </c>
      <c r="D444" s="472">
        <v>2000</v>
      </c>
      <c r="E444" s="396"/>
      <c r="F444" s="396"/>
      <c r="G444" s="396"/>
      <c r="H444" s="396"/>
      <c r="I444" s="396"/>
      <c r="J444" s="396"/>
      <c r="K444" s="396"/>
      <c r="L444" s="396"/>
      <c r="M444" s="396"/>
      <c r="N444" s="396"/>
      <c r="O444" s="396"/>
      <c r="P444" s="396"/>
      <c r="Q444" s="396"/>
      <c r="R444" s="396"/>
      <c r="S444" s="396"/>
      <c r="T444" s="396"/>
      <c r="U444" s="396"/>
      <c r="V444" s="396"/>
      <c r="W444" s="396"/>
      <c r="X444" s="396"/>
      <c r="Y444" s="396"/>
      <c r="Z444" s="396"/>
    </row>
    <row r="445" spans="1:26" ht="28.5" customHeight="1">
      <c r="A445" s="469" t="s">
        <v>302</v>
      </c>
      <c r="B445" s="500" t="s">
        <v>362</v>
      </c>
      <c r="C445" s="477" t="s">
        <v>370</v>
      </c>
      <c r="D445" s="472">
        <v>2000</v>
      </c>
      <c r="E445" s="396"/>
      <c r="F445" s="396"/>
      <c r="G445" s="396"/>
      <c r="H445" s="396"/>
      <c r="I445" s="396"/>
      <c r="J445" s="396"/>
      <c r="K445" s="396"/>
      <c r="L445" s="396"/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/>
      <c r="Z445" s="396"/>
    </row>
    <row r="446" spans="1:26" ht="28.5" customHeight="1">
      <c r="A446" s="469" t="s">
        <v>230</v>
      </c>
      <c r="B446" s="500" t="s">
        <v>362</v>
      </c>
      <c r="C446" s="477" t="s">
        <v>371</v>
      </c>
      <c r="D446" s="472">
        <v>2500</v>
      </c>
      <c r="E446" s="396"/>
      <c r="F446" s="396"/>
      <c r="G446" s="396"/>
      <c r="H446" s="396"/>
      <c r="I446" s="396"/>
      <c r="J446" s="396"/>
      <c r="K446" s="396"/>
      <c r="L446" s="396"/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396"/>
      <c r="Z446" s="396"/>
    </row>
    <row r="447" spans="1:26" ht="28.5" customHeight="1">
      <c r="A447" s="469" t="s">
        <v>336</v>
      </c>
      <c r="B447" s="500" t="s">
        <v>362</v>
      </c>
      <c r="C447" s="477" t="s">
        <v>372</v>
      </c>
      <c r="D447" s="472">
        <v>2500</v>
      </c>
      <c r="E447" s="396"/>
      <c r="F447" s="396"/>
      <c r="G447" s="396"/>
      <c r="H447" s="396"/>
      <c r="I447" s="396"/>
      <c r="J447" s="396"/>
      <c r="K447" s="396"/>
      <c r="L447" s="396"/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396"/>
      <c r="Z447" s="396"/>
    </row>
    <row r="448" spans="1:26" ht="28.5" customHeight="1">
      <c r="A448" s="469" t="s">
        <v>341</v>
      </c>
      <c r="B448" s="500" t="s">
        <v>362</v>
      </c>
      <c r="C448" s="477" t="s">
        <v>372</v>
      </c>
      <c r="D448" s="472">
        <v>2500</v>
      </c>
      <c r="E448" s="396"/>
      <c r="F448" s="396"/>
      <c r="G448" s="396"/>
      <c r="H448" s="396"/>
      <c r="I448" s="396"/>
      <c r="J448" s="396"/>
      <c r="K448" s="396"/>
      <c r="L448" s="396"/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396"/>
      <c r="Z448" s="396"/>
    </row>
    <row r="449" spans="1:26" ht="28.5" customHeight="1">
      <c r="A449" s="469" t="s">
        <v>373</v>
      </c>
      <c r="B449" s="500" t="s">
        <v>362</v>
      </c>
      <c r="C449" s="477" t="s">
        <v>374</v>
      </c>
      <c r="D449" s="472">
        <v>2500</v>
      </c>
      <c r="E449" s="396"/>
      <c r="F449" s="396"/>
      <c r="G449" s="396"/>
      <c r="H449" s="396"/>
      <c r="I449" s="396"/>
      <c r="J449" s="396"/>
      <c r="K449" s="396"/>
      <c r="L449" s="396"/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396"/>
      <c r="Z449" s="396"/>
    </row>
    <row r="450" spans="1:26" ht="28.5" customHeight="1">
      <c r="A450" s="469" t="s">
        <v>376</v>
      </c>
      <c r="B450" s="500" t="s">
        <v>362</v>
      </c>
      <c r="C450" s="477" t="s">
        <v>363</v>
      </c>
      <c r="D450" s="472">
        <v>2000</v>
      </c>
      <c r="E450" s="396"/>
      <c r="F450" s="396"/>
      <c r="G450" s="396"/>
      <c r="H450" s="396"/>
      <c r="I450" s="396"/>
      <c r="J450" s="396"/>
      <c r="K450" s="396"/>
      <c r="L450" s="396"/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396"/>
      <c r="Z450" s="396"/>
    </row>
    <row r="451" spans="1:26" ht="28.5" customHeight="1">
      <c r="A451" s="469" t="s">
        <v>235</v>
      </c>
      <c r="B451" s="500" t="s">
        <v>362</v>
      </c>
      <c r="C451" s="477" t="s">
        <v>378</v>
      </c>
      <c r="D451" s="472">
        <v>2500</v>
      </c>
      <c r="E451" s="396"/>
      <c r="F451" s="396"/>
      <c r="G451" s="396"/>
      <c r="H451" s="396"/>
      <c r="I451" s="396"/>
      <c r="J451" s="396"/>
      <c r="K451" s="396"/>
      <c r="L451" s="396"/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396"/>
      <c r="Z451" s="396"/>
    </row>
    <row r="452" spans="1:26" ht="28.5" customHeight="1">
      <c r="A452" s="469" t="s">
        <v>234</v>
      </c>
      <c r="B452" s="500" t="s">
        <v>362</v>
      </c>
      <c r="C452" s="477" t="s">
        <v>371</v>
      </c>
      <c r="D452" s="472">
        <v>2500</v>
      </c>
      <c r="E452" s="396"/>
      <c r="F452" s="396"/>
      <c r="G452" s="396"/>
      <c r="H452" s="396"/>
      <c r="I452" s="396"/>
      <c r="J452" s="396"/>
      <c r="K452" s="396"/>
      <c r="L452" s="396"/>
      <c r="M452" s="396"/>
      <c r="N452" s="396"/>
      <c r="O452" s="396"/>
      <c r="P452" s="396"/>
      <c r="Q452" s="396"/>
      <c r="R452" s="396"/>
      <c r="S452" s="396"/>
      <c r="T452" s="396"/>
      <c r="U452" s="396"/>
      <c r="V452" s="396"/>
      <c r="W452" s="396"/>
      <c r="X452" s="396"/>
      <c r="Y452" s="396"/>
      <c r="Z452" s="396"/>
    </row>
    <row r="453" spans="1:26" ht="28.5" customHeight="1">
      <c r="A453" s="469" t="s">
        <v>64</v>
      </c>
      <c r="B453" s="500" t="s">
        <v>362</v>
      </c>
      <c r="C453" s="477" t="s">
        <v>386</v>
      </c>
      <c r="D453" s="472">
        <v>2500</v>
      </c>
      <c r="E453" s="396"/>
      <c r="F453" s="396"/>
      <c r="G453" s="396"/>
      <c r="H453" s="396"/>
      <c r="I453" s="396"/>
      <c r="J453" s="396"/>
      <c r="K453" s="396"/>
      <c r="L453" s="396"/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/>
      <c r="Z453" s="396"/>
    </row>
    <row r="454" spans="1:26" ht="28.5" customHeight="1">
      <c r="A454" s="469" t="s">
        <v>388</v>
      </c>
      <c r="B454" s="500" t="s">
        <v>362</v>
      </c>
      <c r="C454" s="477" t="s">
        <v>389</v>
      </c>
      <c r="D454" s="472">
        <v>2000</v>
      </c>
      <c r="E454" s="396"/>
      <c r="F454" s="396"/>
      <c r="G454" s="396"/>
      <c r="H454" s="396"/>
      <c r="I454" s="396"/>
      <c r="J454" s="396"/>
      <c r="K454" s="396"/>
      <c r="L454" s="396"/>
      <c r="M454" s="396"/>
      <c r="N454" s="396"/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/>
      <c r="Z454" s="396"/>
    </row>
    <row r="455" spans="1:26" ht="28.5" customHeight="1">
      <c r="A455" s="469" t="s">
        <v>390</v>
      </c>
      <c r="B455" s="500" t="s">
        <v>362</v>
      </c>
      <c r="C455" s="477" t="s">
        <v>389</v>
      </c>
      <c r="D455" s="472">
        <v>2000</v>
      </c>
      <c r="E455" s="396"/>
      <c r="F455" s="396"/>
      <c r="G455" s="396"/>
      <c r="H455" s="396"/>
      <c r="I455" s="396"/>
      <c r="J455" s="396"/>
      <c r="K455" s="396"/>
      <c r="L455" s="396"/>
      <c r="M455" s="396"/>
      <c r="N455" s="396"/>
      <c r="O455" s="396"/>
      <c r="P455" s="396"/>
      <c r="Q455" s="396"/>
      <c r="R455" s="396"/>
      <c r="S455" s="396"/>
      <c r="T455" s="396"/>
      <c r="U455" s="396"/>
      <c r="V455" s="396"/>
      <c r="W455" s="396"/>
      <c r="X455" s="396"/>
      <c r="Y455" s="396"/>
      <c r="Z455" s="396"/>
    </row>
    <row r="456" spans="1:26" ht="28.5" customHeight="1">
      <c r="A456" s="469" t="s">
        <v>392</v>
      </c>
      <c r="B456" s="500" t="s">
        <v>362</v>
      </c>
      <c r="C456" s="477" t="s">
        <v>393</v>
      </c>
      <c r="D456" s="472">
        <v>2000</v>
      </c>
      <c r="E456" s="396"/>
      <c r="F456" s="396"/>
      <c r="G456" s="396"/>
      <c r="H456" s="396"/>
      <c r="I456" s="396"/>
      <c r="J456" s="396"/>
      <c r="K456" s="396"/>
      <c r="L456" s="396"/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/>
      <c r="Z456" s="396"/>
    </row>
    <row r="457" spans="1:26" ht="28.5" customHeight="1">
      <c r="A457" s="469" t="s">
        <v>395</v>
      </c>
      <c r="B457" s="500" t="s">
        <v>362</v>
      </c>
      <c r="C457" s="477" t="s">
        <v>396</v>
      </c>
      <c r="D457" s="472">
        <v>2000</v>
      </c>
      <c r="E457" s="396"/>
      <c r="F457" s="396"/>
      <c r="G457" s="396"/>
      <c r="H457" s="396"/>
      <c r="I457" s="396"/>
      <c r="J457" s="396"/>
      <c r="K457" s="396"/>
      <c r="L457" s="396"/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/>
      <c r="Z457" s="396"/>
    </row>
    <row r="458" spans="1:26" ht="28.5" customHeight="1">
      <c r="A458" s="469" t="s">
        <v>397</v>
      </c>
      <c r="B458" s="500" t="s">
        <v>362</v>
      </c>
      <c r="C458" s="477" t="s">
        <v>396</v>
      </c>
      <c r="D458" s="472">
        <v>2000</v>
      </c>
      <c r="E458" s="396"/>
      <c r="F458" s="396"/>
      <c r="G458" s="396"/>
      <c r="H458" s="396"/>
      <c r="I458" s="396"/>
      <c r="J458" s="396"/>
      <c r="K458" s="396"/>
      <c r="L458" s="396"/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396"/>
      <c r="Z458" s="396"/>
    </row>
    <row r="459" spans="1:26" ht="28.5" customHeight="1">
      <c r="A459" s="469" t="s">
        <v>399</v>
      </c>
      <c r="B459" s="500" t="s">
        <v>362</v>
      </c>
      <c r="C459" s="477" t="s">
        <v>396</v>
      </c>
      <c r="D459" s="472">
        <v>2000</v>
      </c>
      <c r="E459" s="396"/>
      <c r="F459" s="396"/>
      <c r="G459" s="396"/>
      <c r="H459" s="396"/>
      <c r="I459" s="396"/>
      <c r="J459" s="396"/>
      <c r="K459" s="396"/>
      <c r="L459" s="396"/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396"/>
      <c r="Z459" s="396"/>
    </row>
    <row r="460" spans="1:26" ht="28.5" customHeight="1">
      <c r="A460" s="469" t="s">
        <v>400</v>
      </c>
      <c r="B460" s="500" t="s">
        <v>362</v>
      </c>
      <c r="C460" s="477" t="s">
        <v>396</v>
      </c>
      <c r="D460" s="472">
        <v>2000</v>
      </c>
      <c r="E460" s="396"/>
      <c r="F460" s="396"/>
      <c r="G460" s="396"/>
      <c r="H460" s="396"/>
      <c r="I460" s="396"/>
      <c r="J460" s="396"/>
      <c r="K460" s="396"/>
      <c r="L460" s="396"/>
      <c r="M460" s="396"/>
      <c r="N460" s="396"/>
      <c r="O460" s="396"/>
      <c r="P460" s="396"/>
      <c r="Q460" s="396"/>
      <c r="R460" s="396"/>
      <c r="S460" s="396"/>
      <c r="T460" s="396"/>
      <c r="U460" s="396"/>
      <c r="V460" s="396"/>
      <c r="W460" s="396"/>
      <c r="X460" s="396"/>
      <c r="Y460" s="396"/>
      <c r="Z460" s="396"/>
    </row>
    <row r="461" spans="1:26" ht="28.5" customHeight="1">
      <c r="A461" s="469" t="s">
        <v>401</v>
      </c>
      <c r="B461" s="500" t="s">
        <v>362</v>
      </c>
      <c r="C461" s="477" t="s">
        <v>396</v>
      </c>
      <c r="D461" s="472">
        <v>2000</v>
      </c>
      <c r="E461" s="396"/>
      <c r="F461" s="396"/>
      <c r="G461" s="396"/>
      <c r="H461" s="396"/>
      <c r="I461" s="396"/>
      <c r="J461" s="396"/>
      <c r="K461" s="396"/>
      <c r="L461" s="396"/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/>
      <c r="Z461" s="396"/>
    </row>
    <row r="462" spans="1:26" ht="28.5" customHeight="1">
      <c r="A462" s="469" t="s">
        <v>402</v>
      </c>
      <c r="B462" s="500" t="s">
        <v>362</v>
      </c>
      <c r="C462" s="477" t="s">
        <v>396</v>
      </c>
      <c r="D462" s="472">
        <v>2000</v>
      </c>
      <c r="E462" s="396"/>
      <c r="F462" s="396"/>
      <c r="G462" s="396"/>
      <c r="H462" s="396"/>
      <c r="I462" s="396"/>
      <c r="J462" s="396"/>
      <c r="K462" s="396"/>
      <c r="L462" s="396"/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396"/>
      <c r="Z462" s="396"/>
    </row>
    <row r="463" spans="1:26" ht="28.5" customHeight="1">
      <c r="A463" s="469" t="s">
        <v>403</v>
      </c>
      <c r="B463" s="500" t="s">
        <v>362</v>
      </c>
      <c r="C463" s="477" t="s">
        <v>396</v>
      </c>
      <c r="D463" s="472">
        <v>2000</v>
      </c>
      <c r="E463" s="396"/>
      <c r="F463" s="396"/>
      <c r="G463" s="396"/>
      <c r="H463" s="396"/>
      <c r="I463" s="396"/>
      <c r="J463" s="396"/>
      <c r="K463" s="396"/>
      <c r="L463" s="396"/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396"/>
      <c r="Z463" s="396"/>
    </row>
    <row r="464" spans="1:26" ht="28.5" customHeight="1">
      <c r="A464" s="469" t="s">
        <v>404</v>
      </c>
      <c r="B464" s="500" t="s">
        <v>362</v>
      </c>
      <c r="C464" s="477" t="s">
        <v>396</v>
      </c>
      <c r="D464" s="472">
        <v>2000</v>
      </c>
      <c r="E464" s="396"/>
      <c r="F464" s="396"/>
      <c r="G464" s="396"/>
      <c r="H464" s="396"/>
      <c r="I464" s="396"/>
      <c r="J464" s="396"/>
      <c r="K464" s="396"/>
      <c r="L464" s="396"/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396"/>
      <c r="Z464" s="396"/>
    </row>
    <row r="465" spans="1:26" ht="28.5" customHeight="1">
      <c r="A465" s="469" t="s">
        <v>405</v>
      </c>
      <c r="B465" s="500" t="s">
        <v>362</v>
      </c>
      <c r="C465" s="477" t="s">
        <v>396</v>
      </c>
      <c r="D465" s="472">
        <v>2000</v>
      </c>
      <c r="E465" s="396"/>
      <c r="F465" s="396"/>
      <c r="G465" s="396"/>
      <c r="H465" s="396"/>
      <c r="I465" s="396"/>
      <c r="J465" s="396"/>
      <c r="K465" s="396"/>
      <c r="L465" s="396"/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396"/>
      <c r="Z465" s="396"/>
    </row>
    <row r="466" spans="1:26" ht="28.5" customHeight="1">
      <c r="A466" s="469" t="s">
        <v>406</v>
      </c>
      <c r="B466" s="500" t="s">
        <v>362</v>
      </c>
      <c r="C466" s="477" t="s">
        <v>407</v>
      </c>
      <c r="D466" s="472">
        <v>2000</v>
      </c>
      <c r="E466" s="396"/>
      <c r="F466" s="396"/>
      <c r="G466" s="396"/>
      <c r="H466" s="396"/>
      <c r="I466" s="396"/>
      <c r="J466" s="396"/>
      <c r="K466" s="396"/>
      <c r="L466" s="396"/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396"/>
      <c r="Z466" s="396"/>
    </row>
    <row r="467" spans="1:26" ht="28.5" customHeight="1">
      <c r="A467" s="469" t="s">
        <v>140</v>
      </c>
      <c r="B467" s="500" t="s">
        <v>434</v>
      </c>
      <c r="C467" s="477" t="s">
        <v>439</v>
      </c>
      <c r="D467" s="472">
        <v>4000</v>
      </c>
      <c r="E467" s="396"/>
      <c r="F467" s="396"/>
      <c r="G467" s="396"/>
      <c r="H467" s="396"/>
      <c r="I467" s="396"/>
      <c r="J467" s="396"/>
      <c r="K467" s="396"/>
      <c r="L467" s="396"/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396"/>
      <c r="Z467" s="396"/>
    </row>
    <row r="468" spans="1:26" ht="28.5" customHeight="1">
      <c r="A468" s="469" t="s">
        <v>64</v>
      </c>
      <c r="B468" s="500" t="s">
        <v>434</v>
      </c>
      <c r="C468" s="477" t="s">
        <v>439</v>
      </c>
      <c r="D468" s="472">
        <v>4000</v>
      </c>
      <c r="E468" s="396"/>
      <c r="F468" s="396"/>
      <c r="G468" s="396"/>
      <c r="H468" s="396"/>
      <c r="I468" s="396"/>
      <c r="J468" s="396"/>
      <c r="K468" s="396"/>
      <c r="L468" s="396"/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396"/>
      <c r="Z468" s="396"/>
    </row>
    <row r="469" spans="1:26" ht="28.5" customHeight="1">
      <c r="A469" s="469" t="s">
        <v>459</v>
      </c>
      <c r="B469" s="500" t="s">
        <v>434</v>
      </c>
      <c r="C469" s="477" t="s">
        <v>460</v>
      </c>
      <c r="D469" s="472">
        <v>1500</v>
      </c>
      <c r="E469" s="396"/>
      <c r="F469" s="396"/>
      <c r="G469" s="396"/>
      <c r="H469" s="396"/>
      <c r="I469" s="396"/>
      <c r="J469" s="396"/>
      <c r="K469" s="396"/>
      <c r="L469" s="396"/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396"/>
      <c r="Z469" s="396"/>
    </row>
    <row r="470" spans="1:26" ht="28.5" customHeight="1">
      <c r="A470" s="469" t="s">
        <v>463</v>
      </c>
      <c r="B470" s="500" t="s">
        <v>464</v>
      </c>
      <c r="C470" s="477" t="s">
        <v>465</v>
      </c>
      <c r="D470" s="472">
        <v>2000</v>
      </c>
      <c r="E470" s="396"/>
      <c r="F470" s="396"/>
      <c r="G470" s="396"/>
      <c r="H470" s="396"/>
      <c r="I470" s="396"/>
      <c r="J470" s="396"/>
      <c r="K470" s="396"/>
      <c r="L470" s="396"/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396"/>
      <c r="Z470" s="396"/>
    </row>
    <row r="471" spans="1:26" ht="28.5" customHeight="1">
      <c r="A471" s="479" t="s">
        <v>366</v>
      </c>
      <c r="B471" s="501" t="s">
        <v>464</v>
      </c>
      <c r="C471" s="481" t="s">
        <v>465</v>
      </c>
      <c r="D471" s="482">
        <v>2000</v>
      </c>
      <c r="E471" s="396"/>
      <c r="F471" s="396"/>
      <c r="G471" s="396"/>
      <c r="H471" s="396"/>
      <c r="I471" s="396"/>
      <c r="J471" s="396"/>
      <c r="K471" s="396"/>
      <c r="L471" s="396"/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396"/>
      <c r="Z471" s="396"/>
    </row>
    <row r="472" spans="1:26" ht="12.75" customHeight="1">
      <c r="A472" s="569" t="s">
        <v>2256</v>
      </c>
      <c r="B472" s="570"/>
      <c r="C472" s="571"/>
      <c r="D472" s="483">
        <f>SUM(D291:D471)</f>
        <v>390777.89</v>
      </c>
      <c r="E472" s="396"/>
      <c r="F472" s="396"/>
      <c r="G472" s="396"/>
      <c r="H472" s="396"/>
      <c r="I472" s="396"/>
      <c r="J472" s="396"/>
      <c r="K472" s="396"/>
      <c r="L472" s="396"/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396"/>
      <c r="Z472" s="396"/>
    </row>
    <row r="473" spans="1:26" ht="28.5" customHeight="1">
      <c r="A473" s="502" t="s">
        <v>2257</v>
      </c>
      <c r="B473" s="503" t="s">
        <v>48</v>
      </c>
      <c r="C473" s="504" t="s">
        <v>2132</v>
      </c>
      <c r="D473" s="505">
        <v>1948.8</v>
      </c>
      <c r="E473" s="396"/>
      <c r="F473" s="396"/>
      <c r="G473" s="396"/>
      <c r="H473" s="396"/>
      <c r="I473" s="396"/>
      <c r="J473" s="396"/>
      <c r="K473" s="396"/>
      <c r="L473" s="396"/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396"/>
      <c r="Z473" s="396"/>
    </row>
    <row r="474" spans="1:26" ht="28.5" customHeight="1">
      <c r="A474" s="476" t="s">
        <v>2257</v>
      </c>
      <c r="B474" s="473" t="s">
        <v>81</v>
      </c>
      <c r="C474" s="506" t="s">
        <v>2133</v>
      </c>
      <c r="D474" s="507">
        <v>1832.8</v>
      </c>
      <c r="E474" s="396"/>
      <c r="F474" s="396"/>
      <c r="G474" s="396"/>
      <c r="H474" s="396"/>
      <c r="I474" s="396"/>
      <c r="J474" s="396"/>
      <c r="K474" s="396"/>
      <c r="L474" s="396"/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396"/>
      <c r="Z474" s="396"/>
    </row>
    <row r="475" spans="1:26" ht="28.5" customHeight="1">
      <c r="A475" s="491" t="s">
        <v>2257</v>
      </c>
      <c r="B475" s="470" t="s">
        <v>141</v>
      </c>
      <c r="C475" s="508" t="s">
        <v>2134</v>
      </c>
      <c r="D475" s="509">
        <v>1890.8</v>
      </c>
      <c r="E475" s="396"/>
      <c r="F475" s="396"/>
      <c r="G475" s="396"/>
      <c r="H475" s="396"/>
      <c r="I475" s="396"/>
      <c r="J475" s="396"/>
      <c r="K475" s="396"/>
      <c r="L475" s="396"/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396"/>
      <c r="Z475" s="396"/>
    </row>
    <row r="476" spans="1:26" ht="28.5" customHeight="1">
      <c r="A476" s="491" t="s">
        <v>2257</v>
      </c>
      <c r="B476" s="470" t="s">
        <v>167</v>
      </c>
      <c r="C476" s="508" t="s">
        <v>2135</v>
      </c>
      <c r="D476" s="509">
        <v>672.8</v>
      </c>
      <c r="E476" s="396"/>
      <c r="F476" s="396"/>
      <c r="G476" s="396"/>
      <c r="H476" s="396"/>
      <c r="I476" s="396"/>
      <c r="J476" s="396"/>
      <c r="K476" s="396"/>
      <c r="L476" s="396"/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396"/>
      <c r="Z476" s="396"/>
    </row>
    <row r="477" spans="1:26" ht="28.5" customHeight="1">
      <c r="A477" s="491" t="s">
        <v>2257</v>
      </c>
      <c r="B477" s="470" t="s">
        <v>222</v>
      </c>
      <c r="C477" s="508" t="s">
        <v>2136</v>
      </c>
      <c r="D477" s="509">
        <v>2308.4</v>
      </c>
      <c r="E477" s="396"/>
      <c r="F477" s="396"/>
      <c r="G477" s="396"/>
      <c r="H477" s="396"/>
      <c r="I477" s="396"/>
      <c r="J477" s="396"/>
      <c r="K477" s="396"/>
      <c r="L477" s="396"/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396"/>
      <c r="Z477" s="396"/>
    </row>
    <row r="478" spans="1:26" ht="28.5" customHeight="1">
      <c r="A478" s="476" t="s">
        <v>2257</v>
      </c>
      <c r="B478" s="473" t="s">
        <v>271</v>
      </c>
      <c r="C478" s="506" t="s">
        <v>2082</v>
      </c>
      <c r="D478" s="507">
        <v>1310.8</v>
      </c>
      <c r="E478" s="396"/>
      <c r="F478" s="396"/>
      <c r="G478" s="396"/>
      <c r="H478" s="396"/>
      <c r="I478" s="396"/>
      <c r="J478" s="396"/>
      <c r="K478" s="396"/>
      <c r="L478" s="396"/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396"/>
      <c r="Z478" s="396"/>
    </row>
    <row r="479" spans="1:26" ht="28.5" customHeight="1">
      <c r="A479" s="476" t="s">
        <v>2257</v>
      </c>
      <c r="B479" s="473" t="s">
        <v>323</v>
      </c>
      <c r="C479" s="506" t="s">
        <v>2083</v>
      </c>
      <c r="D479" s="507">
        <v>475.6</v>
      </c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  <c r="Z479" s="396"/>
    </row>
    <row r="480" spans="1:26" ht="28.5" customHeight="1">
      <c r="A480" s="476" t="s">
        <v>2257</v>
      </c>
      <c r="B480" s="473" t="s">
        <v>362</v>
      </c>
      <c r="C480" s="506" t="s">
        <v>2084</v>
      </c>
      <c r="D480" s="507">
        <v>858.4</v>
      </c>
      <c r="E480" s="396"/>
      <c r="F480" s="396"/>
      <c r="G480" s="396"/>
      <c r="H480" s="396"/>
      <c r="I480" s="396"/>
      <c r="J480" s="396"/>
      <c r="K480" s="396"/>
      <c r="L480" s="396"/>
      <c r="M480" s="396"/>
      <c r="N480" s="396"/>
      <c r="O480" s="396"/>
      <c r="P480" s="396"/>
      <c r="Q480" s="396"/>
      <c r="R480" s="396"/>
      <c r="S480" s="396"/>
      <c r="T480" s="396"/>
      <c r="U480" s="396"/>
      <c r="V480" s="396"/>
      <c r="W480" s="396"/>
      <c r="X480" s="396"/>
      <c r="Y480" s="396"/>
      <c r="Z480" s="396"/>
    </row>
    <row r="481" spans="1:26" ht="28.5" customHeight="1">
      <c r="A481" s="476" t="s">
        <v>2257</v>
      </c>
      <c r="B481" s="473" t="s">
        <v>409</v>
      </c>
      <c r="C481" s="506" t="s">
        <v>2085</v>
      </c>
      <c r="D481" s="507">
        <v>904.8</v>
      </c>
      <c r="E481" s="396"/>
      <c r="F481" s="396"/>
      <c r="G481" s="396"/>
      <c r="H481" s="396"/>
      <c r="I481" s="396"/>
      <c r="J481" s="396"/>
      <c r="K481" s="396"/>
      <c r="L481" s="396"/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396"/>
      <c r="Z481" s="396"/>
    </row>
    <row r="482" spans="1:26" ht="28.5" customHeight="1">
      <c r="A482" s="476" t="s">
        <v>2257</v>
      </c>
      <c r="B482" s="473" t="s">
        <v>434</v>
      </c>
      <c r="C482" s="506" t="s">
        <v>2086</v>
      </c>
      <c r="D482" s="507">
        <v>614.79999999999995</v>
      </c>
      <c r="E482" s="396"/>
      <c r="F482" s="396"/>
      <c r="G482" s="396"/>
      <c r="H482" s="396"/>
      <c r="I482" s="396"/>
      <c r="J482" s="396"/>
      <c r="K482" s="396"/>
      <c r="L482" s="396"/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396"/>
      <c r="Z482" s="396"/>
    </row>
    <row r="483" spans="1:26" ht="28.5" customHeight="1">
      <c r="A483" s="491" t="s">
        <v>2257</v>
      </c>
      <c r="B483" s="470" t="s">
        <v>464</v>
      </c>
      <c r="C483" s="508" t="s">
        <v>2087</v>
      </c>
      <c r="D483" s="510">
        <v>674.05</v>
      </c>
      <c r="E483" s="396"/>
      <c r="F483" s="396"/>
      <c r="G483" s="396"/>
      <c r="H483" s="396"/>
      <c r="I483" s="396"/>
      <c r="J483" s="396"/>
      <c r="K483" s="396"/>
      <c r="L483" s="396"/>
      <c r="M483" s="396"/>
      <c r="N483" s="396"/>
      <c r="O483" s="396"/>
      <c r="P483" s="396"/>
      <c r="Q483" s="396"/>
      <c r="R483" s="396"/>
      <c r="S483" s="396"/>
      <c r="T483" s="396"/>
      <c r="U483" s="396"/>
      <c r="V483" s="396"/>
      <c r="W483" s="396"/>
      <c r="X483" s="396"/>
      <c r="Y483" s="396"/>
      <c r="Z483" s="396"/>
    </row>
    <row r="484" spans="1:26" ht="12.75" customHeight="1">
      <c r="A484" s="569" t="s">
        <v>2258</v>
      </c>
      <c r="B484" s="570"/>
      <c r="C484" s="571"/>
      <c r="D484" s="483">
        <f>SUM(D473:D483)</f>
        <v>13492.049999999997</v>
      </c>
      <c r="E484" s="396"/>
      <c r="F484" s="396"/>
      <c r="G484" s="396"/>
      <c r="H484" s="396"/>
      <c r="I484" s="396"/>
      <c r="J484" s="396"/>
      <c r="K484" s="396"/>
      <c r="L484" s="396"/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396"/>
      <c r="Z484" s="396"/>
    </row>
    <row r="485" spans="1:26" ht="28.5" customHeight="1">
      <c r="A485" s="469" t="s">
        <v>77</v>
      </c>
      <c r="B485" s="478" t="s">
        <v>48</v>
      </c>
      <c r="C485" s="511" t="s">
        <v>79</v>
      </c>
      <c r="D485" s="472">
        <v>10000</v>
      </c>
      <c r="E485" s="396"/>
      <c r="F485" s="396"/>
      <c r="G485" s="396"/>
      <c r="H485" s="396"/>
      <c r="I485" s="396"/>
      <c r="J485" s="396"/>
      <c r="K485" s="396"/>
      <c r="L485" s="396"/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396"/>
      <c r="Z485" s="396"/>
    </row>
    <row r="486" spans="1:26" ht="28.5" customHeight="1">
      <c r="A486" s="469" t="s">
        <v>101</v>
      </c>
      <c r="B486" s="478" t="s">
        <v>81</v>
      </c>
      <c r="C486" s="512" t="s">
        <v>103</v>
      </c>
      <c r="D486" s="472">
        <v>631</v>
      </c>
      <c r="E486" s="396"/>
      <c r="F486" s="396"/>
      <c r="G486" s="396"/>
      <c r="H486" s="396"/>
      <c r="I486" s="396"/>
      <c r="J486" s="396"/>
      <c r="K486" s="396"/>
      <c r="L486" s="396"/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396"/>
      <c r="Z486" s="396"/>
    </row>
    <row r="487" spans="1:26" ht="28.5" customHeight="1">
      <c r="A487" s="469" t="s">
        <v>104</v>
      </c>
      <c r="B487" s="478" t="s">
        <v>81</v>
      </c>
      <c r="C487" s="512" t="s">
        <v>103</v>
      </c>
      <c r="D487" s="472">
        <v>610</v>
      </c>
      <c r="E487" s="396"/>
      <c r="F487" s="396"/>
      <c r="G487" s="396"/>
      <c r="H487" s="396"/>
      <c r="I487" s="396"/>
      <c r="J487" s="396"/>
      <c r="K487" s="396"/>
      <c r="L487" s="396"/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396"/>
      <c r="Z487" s="396"/>
    </row>
    <row r="488" spans="1:26" ht="28.5" customHeight="1">
      <c r="A488" s="469" t="s">
        <v>116</v>
      </c>
      <c r="B488" s="478" t="s">
        <v>81</v>
      </c>
      <c r="C488" s="512" t="s">
        <v>117</v>
      </c>
      <c r="D488" s="472">
        <v>170.95</v>
      </c>
      <c r="E488" s="396"/>
      <c r="F488" s="396"/>
      <c r="G488" s="396"/>
      <c r="H488" s="396"/>
      <c r="I488" s="396"/>
      <c r="J488" s="396"/>
      <c r="K488" s="396"/>
      <c r="L488" s="396"/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396"/>
      <c r="Z488" s="396"/>
    </row>
    <row r="489" spans="1:26" ht="28.5" customHeight="1">
      <c r="A489" s="469" t="s">
        <v>2259</v>
      </c>
      <c r="B489" s="473" t="s">
        <v>81</v>
      </c>
      <c r="C489" s="506" t="s">
        <v>117</v>
      </c>
      <c r="D489" s="472">
        <v>170.95</v>
      </c>
      <c r="E489" s="396"/>
      <c r="F489" s="396"/>
      <c r="G489" s="396"/>
      <c r="H489" s="396"/>
      <c r="I489" s="396"/>
      <c r="J489" s="396"/>
      <c r="K489" s="396"/>
      <c r="L489" s="396"/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396"/>
      <c r="Z489" s="396"/>
    </row>
    <row r="490" spans="1:26" ht="28.5" customHeight="1">
      <c r="A490" s="469" t="s">
        <v>119</v>
      </c>
      <c r="B490" s="473" t="s">
        <v>81</v>
      </c>
      <c r="C490" s="506" t="s">
        <v>117</v>
      </c>
      <c r="D490" s="472">
        <v>170.95</v>
      </c>
      <c r="E490" s="396"/>
      <c r="F490" s="396"/>
      <c r="G490" s="396"/>
      <c r="H490" s="396"/>
      <c r="I490" s="396"/>
      <c r="J490" s="396"/>
      <c r="K490" s="396"/>
      <c r="L490" s="396"/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/>
      <c r="Z490" s="396"/>
    </row>
    <row r="491" spans="1:26" ht="28.5" customHeight="1">
      <c r="A491" s="469" t="s">
        <v>120</v>
      </c>
      <c r="B491" s="473" t="s">
        <v>81</v>
      </c>
      <c r="C491" s="506" t="s">
        <v>117</v>
      </c>
      <c r="D491" s="472">
        <v>170.95</v>
      </c>
      <c r="E491" s="396"/>
      <c r="F491" s="396"/>
      <c r="G491" s="396"/>
      <c r="H491" s="396"/>
      <c r="I491" s="396"/>
      <c r="J491" s="396"/>
      <c r="K491" s="396"/>
      <c r="L491" s="396"/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396"/>
      <c r="Z491" s="396"/>
    </row>
    <row r="492" spans="1:26" ht="28.5" customHeight="1">
      <c r="A492" s="469" t="s">
        <v>121</v>
      </c>
      <c r="B492" s="473" t="s">
        <v>81</v>
      </c>
      <c r="C492" s="506" t="s">
        <v>117</v>
      </c>
      <c r="D492" s="472">
        <v>170.95</v>
      </c>
      <c r="E492" s="396"/>
      <c r="F492" s="396"/>
      <c r="G492" s="396"/>
      <c r="H492" s="396"/>
      <c r="I492" s="396"/>
      <c r="J492" s="396"/>
      <c r="K492" s="396"/>
      <c r="L492" s="396"/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396"/>
      <c r="Z492" s="396"/>
    </row>
    <row r="493" spans="1:26" ht="28.5" customHeight="1">
      <c r="A493" s="469" t="s">
        <v>123</v>
      </c>
      <c r="B493" s="473" t="s">
        <v>81</v>
      </c>
      <c r="C493" s="506" t="s">
        <v>117</v>
      </c>
      <c r="D493" s="472">
        <v>170.95</v>
      </c>
      <c r="E493" s="396"/>
      <c r="F493" s="396"/>
      <c r="G493" s="396"/>
      <c r="H493" s="396"/>
      <c r="I493" s="396"/>
      <c r="J493" s="396"/>
      <c r="K493" s="396"/>
      <c r="L493" s="396"/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396"/>
      <c r="Z493" s="396"/>
    </row>
    <row r="494" spans="1:26" ht="28.5" customHeight="1">
      <c r="A494" s="469" t="s">
        <v>124</v>
      </c>
      <c r="B494" s="473" t="s">
        <v>81</v>
      </c>
      <c r="C494" s="506" t="s">
        <v>117</v>
      </c>
      <c r="D494" s="472">
        <v>170.95</v>
      </c>
      <c r="E494" s="396"/>
      <c r="F494" s="396"/>
      <c r="G494" s="396"/>
      <c r="H494" s="396"/>
      <c r="I494" s="396"/>
      <c r="J494" s="396"/>
      <c r="K494" s="396"/>
      <c r="L494" s="396"/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396"/>
      <c r="Z494" s="396"/>
    </row>
    <row r="495" spans="1:26" ht="28.5" customHeight="1">
      <c r="A495" s="469" t="s">
        <v>125</v>
      </c>
      <c r="B495" s="473" t="s">
        <v>81</v>
      </c>
      <c r="C495" s="506" t="s">
        <v>117</v>
      </c>
      <c r="D495" s="472">
        <v>170.95</v>
      </c>
      <c r="E495" s="396"/>
      <c r="F495" s="396"/>
      <c r="G495" s="396"/>
      <c r="H495" s="396"/>
      <c r="I495" s="396"/>
      <c r="J495" s="396"/>
      <c r="K495" s="396"/>
      <c r="L495" s="396"/>
      <c r="M495" s="396"/>
      <c r="N495" s="396"/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396"/>
      <c r="Z495" s="396"/>
    </row>
    <row r="496" spans="1:26" ht="28.5" customHeight="1">
      <c r="A496" s="469" t="s">
        <v>126</v>
      </c>
      <c r="B496" s="473" t="s">
        <v>81</v>
      </c>
      <c r="C496" s="506" t="s">
        <v>117</v>
      </c>
      <c r="D496" s="472">
        <v>170.95</v>
      </c>
      <c r="E496" s="396"/>
      <c r="F496" s="396"/>
      <c r="G496" s="396"/>
      <c r="H496" s="396"/>
      <c r="I496" s="396"/>
      <c r="J496" s="396"/>
      <c r="K496" s="396"/>
      <c r="L496" s="396"/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396"/>
      <c r="Z496" s="396"/>
    </row>
    <row r="497" spans="1:26" ht="28.5" customHeight="1">
      <c r="A497" s="469" t="s">
        <v>127</v>
      </c>
      <c r="B497" s="473" t="s">
        <v>81</v>
      </c>
      <c r="C497" s="506" t="s">
        <v>117</v>
      </c>
      <c r="D497" s="472">
        <v>170.95</v>
      </c>
      <c r="E497" s="396"/>
      <c r="F497" s="396"/>
      <c r="G497" s="396"/>
      <c r="H497" s="396"/>
      <c r="I497" s="396"/>
      <c r="J497" s="396"/>
      <c r="K497" s="396"/>
      <c r="L497" s="396"/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396"/>
      <c r="Z497" s="396"/>
    </row>
    <row r="498" spans="1:26" ht="28.5" customHeight="1">
      <c r="A498" s="469" t="s">
        <v>128</v>
      </c>
      <c r="B498" s="473" t="s">
        <v>81</v>
      </c>
      <c r="C498" s="506" t="s">
        <v>117</v>
      </c>
      <c r="D498" s="472">
        <v>170.95</v>
      </c>
      <c r="E498" s="396"/>
      <c r="F498" s="396"/>
      <c r="G498" s="396"/>
      <c r="H498" s="396"/>
      <c r="I498" s="396"/>
      <c r="J498" s="396"/>
      <c r="K498" s="396"/>
      <c r="L498" s="396"/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396"/>
      <c r="Z498" s="396"/>
    </row>
    <row r="499" spans="1:26" ht="28.5" customHeight="1">
      <c r="A499" s="469" t="s">
        <v>107</v>
      </c>
      <c r="B499" s="473" t="s">
        <v>81</v>
      </c>
      <c r="C499" s="506" t="s">
        <v>117</v>
      </c>
      <c r="D499" s="472">
        <v>170.95</v>
      </c>
      <c r="E499" s="396"/>
      <c r="F499" s="396"/>
      <c r="G499" s="396"/>
      <c r="H499" s="396"/>
      <c r="I499" s="396"/>
      <c r="J499" s="396"/>
      <c r="K499" s="396"/>
      <c r="L499" s="396"/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396"/>
      <c r="Z499" s="396"/>
    </row>
    <row r="500" spans="1:26" ht="28.5" customHeight="1">
      <c r="A500" s="469" t="s">
        <v>129</v>
      </c>
      <c r="B500" s="473" t="s">
        <v>81</v>
      </c>
      <c r="C500" s="506" t="s">
        <v>117</v>
      </c>
      <c r="D500" s="472">
        <v>170.95</v>
      </c>
      <c r="E500" s="396"/>
      <c r="F500" s="396"/>
      <c r="G500" s="396"/>
      <c r="H500" s="396"/>
      <c r="I500" s="396"/>
      <c r="J500" s="396"/>
      <c r="K500" s="396"/>
      <c r="L500" s="396"/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396"/>
      <c r="Z500" s="396"/>
    </row>
    <row r="501" spans="1:26" ht="28.5" customHeight="1">
      <c r="A501" s="469" t="s">
        <v>130</v>
      </c>
      <c r="B501" s="473" t="s">
        <v>81</v>
      </c>
      <c r="C501" s="506" t="s">
        <v>117</v>
      </c>
      <c r="D501" s="472">
        <v>170.95</v>
      </c>
      <c r="E501" s="396"/>
      <c r="F501" s="396"/>
      <c r="G501" s="396"/>
      <c r="H501" s="396"/>
      <c r="I501" s="396"/>
      <c r="J501" s="396"/>
      <c r="K501" s="396"/>
      <c r="L501" s="396"/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396"/>
      <c r="Z501" s="396"/>
    </row>
    <row r="502" spans="1:26" ht="28.5" customHeight="1">
      <c r="A502" s="469" t="s">
        <v>131</v>
      </c>
      <c r="B502" s="473" t="s">
        <v>81</v>
      </c>
      <c r="C502" s="506" t="s">
        <v>117</v>
      </c>
      <c r="D502" s="472">
        <v>170.95</v>
      </c>
      <c r="E502" s="396"/>
      <c r="F502" s="396"/>
      <c r="G502" s="396"/>
      <c r="H502" s="396"/>
      <c r="I502" s="396"/>
      <c r="J502" s="396"/>
      <c r="K502" s="396"/>
      <c r="L502" s="396"/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396"/>
      <c r="Z502" s="396"/>
    </row>
    <row r="503" spans="1:26" ht="28.5" customHeight="1">
      <c r="A503" s="469" t="s">
        <v>110</v>
      </c>
      <c r="B503" s="473" t="s">
        <v>81</v>
      </c>
      <c r="C503" s="506" t="s">
        <v>117</v>
      </c>
      <c r="D503" s="472">
        <v>170.95</v>
      </c>
      <c r="E503" s="396"/>
      <c r="F503" s="396"/>
      <c r="G503" s="396"/>
      <c r="H503" s="396"/>
      <c r="I503" s="396"/>
      <c r="J503" s="396"/>
      <c r="K503" s="396"/>
      <c r="L503" s="396"/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396"/>
      <c r="Z503" s="396"/>
    </row>
    <row r="504" spans="1:26" ht="28.5" customHeight="1">
      <c r="A504" s="469" t="s">
        <v>132</v>
      </c>
      <c r="B504" s="478" t="s">
        <v>81</v>
      </c>
      <c r="C504" s="512" t="s">
        <v>117</v>
      </c>
      <c r="D504" s="472">
        <v>170.95</v>
      </c>
      <c r="E504" s="396"/>
      <c r="F504" s="396"/>
      <c r="G504" s="396"/>
      <c r="H504" s="396"/>
      <c r="I504" s="396"/>
      <c r="J504" s="396"/>
      <c r="K504" s="396"/>
      <c r="L504" s="396"/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396"/>
      <c r="Z504" s="396"/>
    </row>
    <row r="505" spans="1:26" ht="28.5" customHeight="1">
      <c r="A505" s="469" t="s">
        <v>133</v>
      </c>
      <c r="B505" s="478" t="s">
        <v>81</v>
      </c>
      <c r="C505" s="512" t="s">
        <v>117</v>
      </c>
      <c r="D505" s="472">
        <v>170.95</v>
      </c>
      <c r="E505" s="396"/>
      <c r="F505" s="396"/>
      <c r="G505" s="396"/>
      <c r="H505" s="396"/>
      <c r="I505" s="396"/>
      <c r="J505" s="396"/>
      <c r="K505" s="396"/>
      <c r="L505" s="396"/>
      <c r="M505" s="396"/>
      <c r="N505" s="396"/>
      <c r="O505" s="396"/>
      <c r="P505" s="396"/>
      <c r="Q505" s="396"/>
      <c r="R505" s="396"/>
      <c r="S505" s="396"/>
      <c r="T505" s="396"/>
      <c r="U505" s="396"/>
      <c r="V505" s="396"/>
      <c r="W505" s="396"/>
      <c r="X505" s="396"/>
      <c r="Y505" s="396"/>
      <c r="Z505" s="396"/>
    </row>
    <row r="506" spans="1:26" ht="28.5" customHeight="1">
      <c r="A506" s="469" t="s">
        <v>134</v>
      </c>
      <c r="B506" s="478" t="s">
        <v>81</v>
      </c>
      <c r="C506" s="512" t="s">
        <v>117</v>
      </c>
      <c r="D506" s="472">
        <v>170.95</v>
      </c>
      <c r="E506" s="396"/>
      <c r="F506" s="396"/>
      <c r="G506" s="396"/>
      <c r="H506" s="396"/>
      <c r="I506" s="396"/>
      <c r="J506" s="396"/>
      <c r="K506" s="396"/>
      <c r="L506" s="396"/>
      <c r="M506" s="396"/>
      <c r="N506" s="396"/>
      <c r="O506" s="396"/>
      <c r="P506" s="396"/>
      <c r="Q506" s="396"/>
      <c r="R506" s="396"/>
      <c r="S506" s="396"/>
      <c r="T506" s="396"/>
      <c r="U506" s="396"/>
      <c r="V506" s="396"/>
      <c r="W506" s="396"/>
      <c r="X506" s="396"/>
      <c r="Y506" s="396"/>
      <c r="Z506" s="396"/>
    </row>
    <row r="507" spans="1:26" ht="28.5" customHeight="1">
      <c r="A507" s="469" t="s">
        <v>189</v>
      </c>
      <c r="B507" s="500" t="s">
        <v>167</v>
      </c>
      <c r="C507" s="471" t="s">
        <v>190</v>
      </c>
      <c r="D507" s="472">
        <v>416</v>
      </c>
      <c r="E507" s="396"/>
      <c r="F507" s="396"/>
      <c r="G507" s="396"/>
      <c r="H507" s="396"/>
      <c r="I507" s="396"/>
      <c r="J507" s="396"/>
      <c r="K507" s="396"/>
      <c r="L507" s="396"/>
      <c r="M507" s="396"/>
      <c r="N507" s="396"/>
      <c r="O507" s="396"/>
      <c r="P507" s="396"/>
      <c r="Q507" s="396"/>
      <c r="R507" s="396"/>
      <c r="S507" s="396"/>
      <c r="T507" s="396"/>
      <c r="U507" s="396"/>
      <c r="V507" s="396"/>
      <c r="W507" s="396"/>
      <c r="X507" s="396"/>
      <c r="Y507" s="396"/>
      <c r="Z507" s="396"/>
    </row>
    <row r="508" spans="1:26" ht="28.5" customHeight="1">
      <c r="A508" s="469" t="s">
        <v>197</v>
      </c>
      <c r="B508" s="500" t="s">
        <v>167</v>
      </c>
      <c r="C508" s="471" t="s">
        <v>198</v>
      </c>
      <c r="D508" s="472">
        <v>1000</v>
      </c>
      <c r="E508" s="396"/>
      <c r="F508" s="396"/>
      <c r="G508" s="396"/>
      <c r="H508" s="396"/>
      <c r="I508" s="396"/>
      <c r="J508" s="396"/>
      <c r="K508" s="396"/>
      <c r="L508" s="396"/>
      <c r="M508" s="396"/>
      <c r="N508" s="396"/>
      <c r="O508" s="396"/>
      <c r="P508" s="396"/>
      <c r="Q508" s="396"/>
      <c r="R508" s="396"/>
      <c r="S508" s="396"/>
      <c r="T508" s="396"/>
      <c r="U508" s="396"/>
      <c r="V508" s="396"/>
      <c r="W508" s="396"/>
      <c r="X508" s="396"/>
      <c r="Y508" s="396"/>
      <c r="Z508" s="396"/>
    </row>
    <row r="509" spans="1:26" ht="28.5" customHeight="1">
      <c r="A509" s="469" t="s">
        <v>200</v>
      </c>
      <c r="B509" s="500" t="s">
        <v>167</v>
      </c>
      <c r="C509" s="471" t="s">
        <v>198</v>
      </c>
      <c r="D509" s="472">
        <v>1000</v>
      </c>
      <c r="E509" s="396"/>
      <c r="F509" s="396"/>
      <c r="G509" s="396"/>
      <c r="H509" s="396"/>
      <c r="I509" s="396"/>
      <c r="J509" s="396"/>
      <c r="K509" s="396"/>
      <c r="L509" s="396"/>
      <c r="M509" s="396"/>
      <c r="N509" s="396"/>
      <c r="O509" s="396"/>
      <c r="P509" s="396"/>
      <c r="Q509" s="396"/>
      <c r="R509" s="396"/>
      <c r="S509" s="396"/>
      <c r="T509" s="396"/>
      <c r="U509" s="396"/>
      <c r="V509" s="396"/>
      <c r="W509" s="396"/>
      <c r="X509" s="396"/>
      <c r="Y509" s="396"/>
      <c r="Z509" s="396"/>
    </row>
    <row r="510" spans="1:26" ht="28.5" customHeight="1">
      <c r="A510" s="469" t="s">
        <v>212</v>
      </c>
      <c r="B510" s="500" t="s">
        <v>167</v>
      </c>
      <c r="C510" s="471" t="s">
        <v>198</v>
      </c>
      <c r="D510" s="472">
        <v>1000</v>
      </c>
      <c r="E510" s="396"/>
      <c r="F510" s="396"/>
      <c r="G510" s="396"/>
      <c r="H510" s="396"/>
      <c r="I510" s="396"/>
      <c r="J510" s="396"/>
      <c r="K510" s="396"/>
      <c r="L510" s="396"/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396"/>
      <c r="Z510" s="396"/>
    </row>
    <row r="511" spans="1:26" ht="28.5" customHeight="1">
      <c r="A511" s="469" t="s">
        <v>2260</v>
      </c>
      <c r="B511" s="500" t="s">
        <v>167</v>
      </c>
      <c r="C511" s="471" t="s">
        <v>213</v>
      </c>
      <c r="D511" s="472">
        <v>150</v>
      </c>
      <c r="E511" s="396"/>
      <c r="F511" s="396"/>
      <c r="G511" s="396"/>
      <c r="H511" s="396"/>
      <c r="I511" s="396"/>
      <c r="J511" s="396"/>
      <c r="K511" s="396"/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396"/>
      <c r="Z511" s="396"/>
    </row>
    <row r="512" spans="1:26" ht="28.5" customHeight="1">
      <c r="A512" s="476" t="s">
        <v>214</v>
      </c>
      <c r="B512" s="487" t="s">
        <v>167</v>
      </c>
      <c r="C512" s="475" t="s">
        <v>213</v>
      </c>
      <c r="D512" s="474">
        <v>150</v>
      </c>
      <c r="E512" s="396"/>
      <c r="F512" s="396"/>
      <c r="G512" s="396"/>
      <c r="H512" s="396"/>
      <c r="I512" s="396"/>
      <c r="J512" s="396"/>
      <c r="K512" s="396"/>
      <c r="L512" s="396"/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396"/>
      <c r="Z512" s="396"/>
    </row>
    <row r="513" spans="1:26" ht="28.5" customHeight="1">
      <c r="A513" s="476" t="s">
        <v>215</v>
      </c>
      <c r="B513" s="487" t="s">
        <v>167</v>
      </c>
      <c r="C513" s="475" t="s">
        <v>213</v>
      </c>
      <c r="D513" s="474">
        <v>150</v>
      </c>
      <c r="E513" s="396"/>
      <c r="F513" s="396"/>
      <c r="G513" s="396"/>
      <c r="H513" s="396"/>
      <c r="I513" s="396"/>
      <c r="J513" s="396"/>
      <c r="K513" s="396"/>
      <c r="L513" s="396"/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396"/>
      <c r="Z513" s="396"/>
    </row>
    <row r="514" spans="1:26" ht="28.5" customHeight="1">
      <c r="A514" s="476" t="s">
        <v>126</v>
      </c>
      <c r="B514" s="487" t="s">
        <v>167</v>
      </c>
      <c r="C514" s="475" t="s">
        <v>213</v>
      </c>
      <c r="D514" s="474">
        <v>150</v>
      </c>
      <c r="E514" s="396"/>
      <c r="F514" s="396"/>
      <c r="G514" s="396"/>
      <c r="H514" s="396"/>
      <c r="I514" s="396"/>
      <c r="J514" s="396"/>
      <c r="K514" s="396"/>
      <c r="L514" s="396"/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396"/>
      <c r="Z514" s="396"/>
    </row>
    <row r="515" spans="1:26" ht="28.5" customHeight="1">
      <c r="A515" s="476" t="s">
        <v>129</v>
      </c>
      <c r="B515" s="487" t="s">
        <v>167</v>
      </c>
      <c r="C515" s="475" t="s">
        <v>213</v>
      </c>
      <c r="D515" s="474">
        <v>150</v>
      </c>
      <c r="E515" s="396"/>
      <c r="F515" s="396"/>
      <c r="G515" s="396"/>
      <c r="H515" s="396"/>
      <c r="I515" s="396"/>
      <c r="J515" s="396"/>
      <c r="K515" s="396"/>
      <c r="L515" s="396"/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396"/>
      <c r="Z515" s="396"/>
    </row>
    <row r="516" spans="1:26" ht="28.5" customHeight="1">
      <c r="A516" s="469" t="s">
        <v>237</v>
      </c>
      <c r="B516" s="487" t="s">
        <v>222</v>
      </c>
      <c r="C516" s="475" t="s">
        <v>198</v>
      </c>
      <c r="D516" s="472">
        <v>1000</v>
      </c>
      <c r="E516" s="396"/>
      <c r="F516" s="396"/>
      <c r="G516" s="396"/>
      <c r="H516" s="396"/>
      <c r="I516" s="396"/>
      <c r="J516" s="396"/>
      <c r="K516" s="396"/>
      <c r="L516" s="396"/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396"/>
      <c r="Z516" s="396"/>
    </row>
    <row r="517" spans="1:26" ht="28.5" customHeight="1">
      <c r="A517" s="469" t="s">
        <v>2260</v>
      </c>
      <c r="B517" s="487" t="s">
        <v>222</v>
      </c>
      <c r="C517" s="475" t="s">
        <v>198</v>
      </c>
      <c r="D517" s="472">
        <v>1000</v>
      </c>
      <c r="E517" s="396"/>
      <c r="F517" s="396"/>
      <c r="G517" s="396"/>
      <c r="H517" s="396"/>
      <c r="I517" s="396"/>
      <c r="J517" s="396"/>
      <c r="K517" s="396"/>
      <c r="L517" s="396"/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396"/>
      <c r="Z517" s="396"/>
    </row>
    <row r="518" spans="1:26" ht="28.5" customHeight="1">
      <c r="A518" s="469" t="s">
        <v>244</v>
      </c>
      <c r="B518" s="487" t="s">
        <v>222</v>
      </c>
      <c r="C518" s="471" t="s">
        <v>245</v>
      </c>
      <c r="D518" s="472">
        <v>2000</v>
      </c>
      <c r="E518" s="396"/>
      <c r="F518" s="396"/>
      <c r="G518" s="396"/>
      <c r="H518" s="396"/>
      <c r="I518" s="396"/>
      <c r="J518" s="396"/>
      <c r="K518" s="396"/>
      <c r="L518" s="396"/>
      <c r="M518" s="396"/>
      <c r="N518" s="396"/>
      <c r="O518" s="396"/>
      <c r="P518" s="396"/>
      <c r="Q518" s="396"/>
      <c r="R518" s="396"/>
      <c r="S518" s="396"/>
      <c r="T518" s="396"/>
      <c r="U518" s="396"/>
      <c r="V518" s="396"/>
      <c r="W518" s="396"/>
      <c r="X518" s="396"/>
      <c r="Y518" s="396"/>
      <c r="Z518" s="396"/>
    </row>
    <row r="519" spans="1:26" ht="28.5" customHeight="1">
      <c r="A519" s="469" t="s">
        <v>244</v>
      </c>
      <c r="B519" s="487" t="s">
        <v>222</v>
      </c>
      <c r="C519" s="471" t="s">
        <v>246</v>
      </c>
      <c r="D519" s="472">
        <v>1313.5</v>
      </c>
      <c r="E519" s="396"/>
      <c r="F519" s="396"/>
      <c r="G519" s="396"/>
      <c r="H519" s="396"/>
      <c r="I519" s="396"/>
      <c r="J519" s="396"/>
      <c r="K519" s="396"/>
      <c r="L519" s="396"/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/>
      <c r="Z519" s="396"/>
    </row>
    <row r="520" spans="1:26" ht="28.5" customHeight="1">
      <c r="A520" s="469" t="s">
        <v>250</v>
      </c>
      <c r="B520" s="500" t="s">
        <v>222</v>
      </c>
      <c r="C520" s="471" t="s">
        <v>198</v>
      </c>
      <c r="D520" s="472">
        <v>1000</v>
      </c>
      <c r="E520" s="396"/>
      <c r="F520" s="396"/>
      <c r="G520" s="396"/>
      <c r="H520" s="396"/>
      <c r="I520" s="396"/>
      <c r="J520" s="396"/>
      <c r="K520" s="396"/>
      <c r="L520" s="396"/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/>
      <c r="Z520" s="396"/>
    </row>
    <row r="521" spans="1:26" ht="28.5" customHeight="1">
      <c r="A521" s="469" t="s">
        <v>107</v>
      </c>
      <c r="B521" s="500" t="s">
        <v>222</v>
      </c>
      <c r="C521" s="471" t="s">
        <v>2261</v>
      </c>
      <c r="D521" s="472">
        <v>1000</v>
      </c>
      <c r="E521" s="396"/>
      <c r="F521" s="396"/>
      <c r="G521" s="396"/>
      <c r="H521" s="396"/>
      <c r="I521" s="396"/>
      <c r="J521" s="396"/>
      <c r="K521" s="396"/>
      <c r="L521" s="396"/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/>
      <c r="Z521" s="396"/>
    </row>
    <row r="522" spans="1:26" ht="28.5" customHeight="1">
      <c r="A522" s="469" t="s">
        <v>310</v>
      </c>
      <c r="B522" s="500" t="s">
        <v>323</v>
      </c>
      <c r="C522" s="471" t="s">
        <v>334</v>
      </c>
      <c r="D522" s="472">
        <v>9463.5</v>
      </c>
      <c r="E522" s="396"/>
      <c r="F522" s="396"/>
      <c r="G522" s="396"/>
      <c r="H522" s="396"/>
      <c r="I522" s="396"/>
      <c r="J522" s="396"/>
      <c r="K522" s="396"/>
      <c r="L522" s="396"/>
      <c r="M522" s="396"/>
      <c r="N522" s="396"/>
      <c r="O522" s="396"/>
      <c r="P522" s="396"/>
      <c r="Q522" s="396"/>
      <c r="R522" s="396"/>
      <c r="S522" s="396"/>
      <c r="T522" s="396"/>
      <c r="U522" s="396"/>
      <c r="V522" s="396"/>
      <c r="W522" s="396"/>
      <c r="X522" s="396"/>
      <c r="Y522" s="396"/>
      <c r="Z522" s="396"/>
    </row>
    <row r="523" spans="1:26" ht="28.5" customHeight="1">
      <c r="A523" s="469" t="s">
        <v>130</v>
      </c>
      <c r="B523" s="500" t="s">
        <v>323</v>
      </c>
      <c r="C523" s="477" t="s">
        <v>359</v>
      </c>
      <c r="D523" s="472">
        <v>150</v>
      </c>
      <c r="E523" s="396"/>
      <c r="F523" s="396"/>
      <c r="G523" s="396"/>
      <c r="H523" s="396"/>
      <c r="I523" s="396"/>
      <c r="J523" s="396"/>
      <c r="K523" s="396"/>
      <c r="L523" s="396"/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/>
      <c r="Z523" s="396"/>
    </row>
    <row r="524" spans="1:26" ht="28.5" customHeight="1">
      <c r="A524" s="469" t="s">
        <v>116</v>
      </c>
      <c r="B524" s="500" t="s">
        <v>323</v>
      </c>
      <c r="C524" s="477" t="s">
        <v>359</v>
      </c>
      <c r="D524" s="472">
        <v>150</v>
      </c>
      <c r="E524" s="396"/>
      <c r="F524" s="396"/>
      <c r="G524" s="396"/>
      <c r="H524" s="396"/>
      <c r="I524" s="396"/>
      <c r="J524" s="396"/>
      <c r="K524" s="396"/>
      <c r="L524" s="396"/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396"/>
      <c r="Z524" s="396"/>
    </row>
    <row r="525" spans="1:26" ht="28.5" customHeight="1">
      <c r="A525" s="469" t="s">
        <v>128</v>
      </c>
      <c r="B525" s="500" t="s">
        <v>323</v>
      </c>
      <c r="C525" s="477" t="s">
        <v>359</v>
      </c>
      <c r="D525" s="472">
        <v>150</v>
      </c>
      <c r="E525" s="396"/>
      <c r="F525" s="396"/>
      <c r="G525" s="396"/>
      <c r="H525" s="396"/>
      <c r="I525" s="396"/>
      <c r="J525" s="396"/>
      <c r="K525" s="396"/>
      <c r="L525" s="396"/>
      <c r="M525" s="396"/>
      <c r="N525" s="396"/>
      <c r="O525" s="396"/>
      <c r="P525" s="396"/>
      <c r="Q525" s="396"/>
      <c r="R525" s="396"/>
      <c r="S525" s="396"/>
      <c r="T525" s="396"/>
      <c r="U525" s="396"/>
      <c r="V525" s="396"/>
      <c r="W525" s="396"/>
      <c r="X525" s="396"/>
      <c r="Y525" s="396"/>
      <c r="Z525" s="396"/>
    </row>
    <row r="526" spans="1:26" ht="28.5" customHeight="1">
      <c r="A526" s="469" t="s">
        <v>127</v>
      </c>
      <c r="B526" s="500" t="s">
        <v>323</v>
      </c>
      <c r="C526" s="477" t="s">
        <v>359</v>
      </c>
      <c r="D526" s="472">
        <v>150</v>
      </c>
      <c r="E526" s="396"/>
      <c r="F526" s="396"/>
      <c r="G526" s="396"/>
      <c r="H526" s="396"/>
      <c r="I526" s="396"/>
      <c r="J526" s="396"/>
      <c r="K526" s="396"/>
      <c r="L526" s="396"/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396"/>
    </row>
    <row r="527" spans="1:26" ht="28.5" customHeight="1">
      <c r="A527" s="469" t="s">
        <v>124</v>
      </c>
      <c r="B527" s="500" t="s">
        <v>323</v>
      </c>
      <c r="C527" s="477" t="s">
        <v>359</v>
      </c>
      <c r="D527" s="472">
        <v>150</v>
      </c>
      <c r="E527" s="396"/>
      <c r="F527" s="396"/>
      <c r="G527" s="396"/>
      <c r="H527" s="396"/>
      <c r="I527" s="396"/>
      <c r="J527" s="396"/>
      <c r="K527" s="396"/>
      <c r="L527" s="396"/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  <c r="Z527" s="396"/>
    </row>
    <row r="528" spans="1:26" ht="28.5" customHeight="1">
      <c r="A528" s="469" t="s">
        <v>120</v>
      </c>
      <c r="B528" s="500" t="s">
        <v>323</v>
      </c>
      <c r="C528" s="477" t="s">
        <v>359</v>
      </c>
      <c r="D528" s="472">
        <v>150</v>
      </c>
      <c r="E528" s="396"/>
      <c r="F528" s="396"/>
      <c r="G528" s="396"/>
      <c r="H528" s="396"/>
      <c r="I528" s="396"/>
      <c r="J528" s="396"/>
      <c r="K528" s="396"/>
      <c r="L528" s="396"/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/>
      <c r="Z528" s="396"/>
    </row>
    <row r="529" spans="1:26" ht="28.5" customHeight="1">
      <c r="A529" s="469" t="s">
        <v>269</v>
      </c>
      <c r="B529" s="500" t="s">
        <v>362</v>
      </c>
      <c r="C529" s="506" t="s">
        <v>2262</v>
      </c>
      <c r="D529" s="472">
        <v>15000</v>
      </c>
      <c r="E529" s="396"/>
      <c r="F529" s="396"/>
      <c r="G529" s="396"/>
      <c r="H529" s="396"/>
      <c r="I529" s="396"/>
      <c r="J529" s="396"/>
      <c r="K529" s="396"/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  <c r="Z529" s="396"/>
    </row>
    <row r="530" spans="1:26" ht="28.5" customHeight="1">
      <c r="A530" s="469" t="s">
        <v>266</v>
      </c>
      <c r="B530" s="500" t="s">
        <v>362</v>
      </c>
      <c r="C530" s="506" t="s">
        <v>384</v>
      </c>
      <c r="D530" s="472">
        <v>7670</v>
      </c>
      <c r="E530" s="396"/>
      <c r="F530" s="396"/>
      <c r="G530" s="396"/>
      <c r="H530" s="396"/>
      <c r="I530" s="396"/>
      <c r="J530" s="396"/>
      <c r="K530" s="396"/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/>
      <c r="Z530" s="396"/>
    </row>
    <row r="531" spans="1:26" ht="28.5" customHeight="1">
      <c r="A531" s="469" t="s">
        <v>130</v>
      </c>
      <c r="B531" s="500" t="s">
        <v>409</v>
      </c>
      <c r="C531" s="506" t="s">
        <v>359</v>
      </c>
      <c r="D531" s="472">
        <v>100</v>
      </c>
      <c r="E531" s="396"/>
      <c r="F531" s="396"/>
      <c r="G531" s="396"/>
      <c r="H531" s="396"/>
      <c r="I531" s="396"/>
      <c r="J531" s="396"/>
      <c r="K531" s="396"/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/>
      <c r="Z531" s="396"/>
    </row>
    <row r="532" spans="1:26" ht="28.5" customHeight="1">
      <c r="A532" s="469" t="s">
        <v>116</v>
      </c>
      <c r="B532" s="500" t="s">
        <v>409</v>
      </c>
      <c r="C532" s="506" t="s">
        <v>359</v>
      </c>
      <c r="D532" s="472">
        <v>100</v>
      </c>
      <c r="E532" s="396"/>
      <c r="F532" s="396"/>
      <c r="G532" s="396"/>
      <c r="H532" s="396"/>
      <c r="I532" s="396"/>
      <c r="J532" s="396"/>
      <c r="K532" s="396"/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/>
      <c r="Z532" s="396"/>
    </row>
    <row r="533" spans="1:26" ht="28.5" customHeight="1">
      <c r="A533" s="469" t="s">
        <v>128</v>
      </c>
      <c r="B533" s="500" t="s">
        <v>409</v>
      </c>
      <c r="C533" s="506" t="s">
        <v>359</v>
      </c>
      <c r="D533" s="472">
        <v>100</v>
      </c>
      <c r="E533" s="396"/>
      <c r="F533" s="396"/>
      <c r="G533" s="396"/>
      <c r="H533" s="396"/>
      <c r="I533" s="396"/>
      <c r="J533" s="396"/>
      <c r="K533" s="396"/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/>
      <c r="Z533" s="396"/>
    </row>
    <row r="534" spans="1:26" ht="28.5" customHeight="1">
      <c r="A534" s="469" t="s">
        <v>127</v>
      </c>
      <c r="B534" s="500" t="s">
        <v>409</v>
      </c>
      <c r="C534" s="506" t="s">
        <v>359</v>
      </c>
      <c r="D534" s="472">
        <v>100</v>
      </c>
      <c r="E534" s="396"/>
      <c r="F534" s="396"/>
      <c r="G534" s="396"/>
      <c r="H534" s="396"/>
      <c r="I534" s="396"/>
      <c r="J534" s="396"/>
      <c r="K534" s="396"/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/>
      <c r="Z534" s="396"/>
    </row>
    <row r="535" spans="1:26" ht="28.5" customHeight="1">
      <c r="A535" s="469" t="s">
        <v>124</v>
      </c>
      <c r="B535" s="500" t="s">
        <v>409</v>
      </c>
      <c r="C535" s="506" t="s">
        <v>359</v>
      </c>
      <c r="D535" s="472">
        <v>100</v>
      </c>
      <c r="E535" s="396"/>
      <c r="F535" s="396"/>
      <c r="G535" s="396"/>
      <c r="H535" s="396"/>
      <c r="I535" s="396"/>
      <c r="J535" s="396"/>
      <c r="K535" s="396"/>
      <c r="L535" s="396"/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/>
      <c r="Z535" s="396"/>
    </row>
    <row r="536" spans="1:26" ht="28.5" customHeight="1">
      <c r="A536" s="469" t="s">
        <v>120</v>
      </c>
      <c r="B536" s="500" t="s">
        <v>409</v>
      </c>
      <c r="C536" s="506" t="s">
        <v>359</v>
      </c>
      <c r="D536" s="472">
        <v>100</v>
      </c>
      <c r="E536" s="396"/>
      <c r="F536" s="396"/>
      <c r="G536" s="396"/>
      <c r="H536" s="396"/>
      <c r="I536" s="396"/>
      <c r="J536" s="396"/>
      <c r="K536" s="396"/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  <c r="Z536" s="396"/>
    </row>
    <row r="537" spans="1:26" ht="28.5" customHeight="1">
      <c r="A537" s="469" t="s">
        <v>68</v>
      </c>
      <c r="B537" s="500" t="s">
        <v>409</v>
      </c>
      <c r="C537" s="506" t="s">
        <v>334</v>
      </c>
      <c r="D537" s="472">
        <v>12618</v>
      </c>
      <c r="E537" s="396"/>
      <c r="F537" s="396"/>
      <c r="G537" s="396"/>
      <c r="H537" s="396"/>
      <c r="I537" s="396"/>
      <c r="J537" s="396"/>
      <c r="K537" s="396"/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/>
      <c r="Z537" s="396"/>
    </row>
    <row r="538" spans="1:26" ht="28.5" customHeight="1">
      <c r="A538" s="469" t="s">
        <v>197</v>
      </c>
      <c r="B538" s="500" t="s">
        <v>434</v>
      </c>
      <c r="C538" s="506" t="s">
        <v>334</v>
      </c>
      <c r="D538" s="472">
        <v>9463.5</v>
      </c>
      <c r="E538" s="396"/>
      <c r="F538" s="396"/>
      <c r="G538" s="396"/>
      <c r="H538" s="396"/>
      <c r="I538" s="396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  <c r="Z538" s="396"/>
    </row>
    <row r="539" spans="1:26" ht="28.5" customHeight="1">
      <c r="A539" s="469" t="s">
        <v>250</v>
      </c>
      <c r="B539" s="500" t="s">
        <v>434</v>
      </c>
      <c r="C539" s="506" t="s">
        <v>334</v>
      </c>
      <c r="D539" s="472">
        <v>9463.5</v>
      </c>
      <c r="E539" s="396"/>
      <c r="F539" s="396"/>
      <c r="G539" s="396"/>
      <c r="H539" s="396"/>
      <c r="I539" s="396"/>
      <c r="J539" s="396"/>
      <c r="K539" s="396"/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/>
      <c r="Z539" s="396"/>
    </row>
    <row r="540" spans="1:26" ht="28.5" customHeight="1">
      <c r="A540" s="469" t="s">
        <v>244</v>
      </c>
      <c r="B540" s="500" t="s">
        <v>434</v>
      </c>
      <c r="C540" s="506" t="s">
        <v>461</v>
      </c>
      <c r="D540" s="472">
        <v>268.10000000000002</v>
      </c>
      <c r="E540" s="396"/>
      <c r="F540" s="396"/>
      <c r="G540" s="396"/>
      <c r="H540" s="396"/>
      <c r="I540" s="396"/>
      <c r="J540" s="396"/>
      <c r="K540" s="396"/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/>
      <c r="Z540" s="396"/>
    </row>
    <row r="541" spans="1:26" ht="28.5" customHeight="1">
      <c r="A541" s="469" t="s">
        <v>250</v>
      </c>
      <c r="B541" s="500" t="s">
        <v>464</v>
      </c>
      <c r="C541" s="506" t="s">
        <v>334</v>
      </c>
      <c r="D541" s="472">
        <v>9463.5</v>
      </c>
      <c r="E541" s="396"/>
      <c r="F541" s="396"/>
      <c r="G541" s="396"/>
      <c r="H541" s="396"/>
      <c r="I541" s="396"/>
      <c r="J541" s="396"/>
      <c r="K541" s="396"/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/>
      <c r="Z541" s="396"/>
    </row>
    <row r="542" spans="1:26" ht="28.5" customHeight="1">
      <c r="A542" s="469" t="s">
        <v>197</v>
      </c>
      <c r="B542" s="500" t="s">
        <v>464</v>
      </c>
      <c r="C542" s="506" t="s">
        <v>334</v>
      </c>
      <c r="D542" s="472">
        <v>7033.86</v>
      </c>
      <c r="E542" s="396"/>
      <c r="F542" s="396"/>
      <c r="G542" s="396"/>
      <c r="H542" s="396"/>
      <c r="I542" s="396"/>
      <c r="J542" s="396"/>
      <c r="K542" s="396"/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/>
      <c r="Z542" s="396"/>
    </row>
    <row r="543" spans="1:26" ht="12.75" customHeight="1">
      <c r="A543" s="569" t="s">
        <v>2263</v>
      </c>
      <c r="B543" s="570"/>
      <c r="C543" s="571"/>
      <c r="D543" s="513">
        <f>SUM(D485:D542)</f>
        <v>107912.51000000002</v>
      </c>
      <c r="E543" s="396"/>
      <c r="F543" s="396"/>
      <c r="G543" s="396"/>
      <c r="H543" s="396"/>
      <c r="I543" s="396"/>
      <c r="J543" s="396"/>
      <c r="K543" s="396"/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/>
      <c r="Z543" s="396"/>
    </row>
    <row r="544" spans="1:26" ht="24" customHeight="1">
      <c r="A544" s="572" t="s">
        <v>2090</v>
      </c>
      <c r="B544" s="558"/>
      <c r="C544" s="559"/>
      <c r="D544" s="514">
        <v>1300000</v>
      </c>
      <c r="E544" s="396"/>
      <c r="F544" s="396"/>
      <c r="G544" s="396"/>
      <c r="H544" s="396"/>
      <c r="I544" s="396"/>
      <c r="J544" s="396"/>
      <c r="K544" s="396"/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/>
      <c r="Z544" s="396"/>
    </row>
    <row r="545" spans="1:26" ht="31.5" customHeight="1">
      <c r="A545" s="515"/>
      <c r="B545" s="516"/>
      <c r="C545" s="517" t="s">
        <v>2091</v>
      </c>
      <c r="D545" s="518">
        <f>D543+D484+D472+D290+D97+D68+D55+D49+D47+D42+D33</f>
        <v>1299999.9999999995</v>
      </c>
      <c r="E545" s="396"/>
      <c r="F545" s="396"/>
      <c r="G545" s="396"/>
      <c r="H545" s="396"/>
      <c r="I545" s="396"/>
      <c r="J545" s="396"/>
      <c r="K545" s="396"/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/>
      <c r="Z545" s="396"/>
    </row>
    <row r="546" spans="1:26" ht="12.75" customHeight="1">
      <c r="A546" s="519"/>
      <c r="B546" s="520"/>
      <c r="C546" s="521" t="s">
        <v>2157</v>
      </c>
      <c r="D546" s="522">
        <f>D544-D545</f>
        <v>0</v>
      </c>
      <c r="E546" s="396"/>
      <c r="F546" s="396"/>
      <c r="G546" s="396"/>
      <c r="H546" s="396"/>
      <c r="I546" s="396"/>
      <c r="J546" s="396"/>
      <c r="K546" s="396"/>
      <c r="L546" s="396"/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396"/>
      <c r="Z546" s="396"/>
    </row>
    <row r="547" spans="1:26" ht="12.75" customHeight="1">
      <c r="A547" s="396"/>
      <c r="B547" s="396"/>
      <c r="C547" s="396"/>
      <c r="D547" s="396"/>
      <c r="E547" s="396"/>
      <c r="F547" s="396"/>
      <c r="G547" s="396"/>
      <c r="H547" s="396"/>
      <c r="I547" s="396"/>
      <c r="J547" s="396"/>
      <c r="K547" s="396"/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396"/>
    </row>
    <row r="548" spans="1:26" ht="12.75" customHeight="1">
      <c r="A548" s="396"/>
      <c r="B548" s="396"/>
      <c r="C548" s="396"/>
      <c r="D548" s="396"/>
      <c r="E548" s="396"/>
      <c r="F548" s="396"/>
      <c r="G548" s="396"/>
      <c r="H548" s="396"/>
      <c r="I548" s="396"/>
      <c r="J548" s="396"/>
      <c r="K548" s="396"/>
      <c r="L548" s="396"/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/>
      <c r="Z548" s="396"/>
    </row>
    <row r="549" spans="1:26" ht="12.75" customHeight="1">
      <c r="A549" s="396"/>
      <c r="B549" s="396"/>
      <c r="C549" s="396"/>
      <c r="D549" s="396"/>
      <c r="E549" s="396"/>
      <c r="F549" s="396"/>
      <c r="G549" s="396"/>
      <c r="H549" s="396"/>
      <c r="I549" s="396"/>
      <c r="J549" s="396"/>
      <c r="K549" s="396"/>
      <c r="L549" s="396"/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396"/>
      <c r="Z549" s="396"/>
    </row>
    <row r="550" spans="1:26" ht="12.75" customHeight="1">
      <c r="A550" s="396"/>
      <c r="B550" s="396"/>
      <c r="C550" s="396"/>
      <c r="D550" s="396"/>
      <c r="E550" s="396"/>
      <c r="F550" s="396"/>
      <c r="G550" s="396"/>
      <c r="H550" s="396"/>
      <c r="I550" s="396"/>
      <c r="J550" s="396"/>
      <c r="K550" s="396"/>
      <c r="L550" s="396"/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396"/>
      <c r="Z550" s="396"/>
    </row>
    <row r="551" spans="1:26" ht="12.75" customHeight="1">
      <c r="A551" s="523" t="s">
        <v>2158</v>
      </c>
      <c r="B551" s="524">
        <f>D472</f>
        <v>390777.89</v>
      </c>
      <c r="C551" s="525"/>
      <c r="D551" s="396"/>
      <c r="E551" s="396"/>
      <c r="F551" s="396"/>
      <c r="G551" s="396"/>
      <c r="H551" s="396"/>
      <c r="I551" s="396"/>
      <c r="J551" s="396"/>
      <c r="K551" s="396"/>
      <c r="L551" s="396"/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396"/>
      <c r="Z551" s="396"/>
    </row>
    <row r="552" spans="1:26" ht="12.75" customHeight="1">
      <c r="A552" s="526" t="s">
        <v>2239</v>
      </c>
      <c r="B552" s="527">
        <f>D290</f>
        <v>330121.75999999949</v>
      </c>
      <c r="C552" s="525"/>
      <c r="D552" s="396"/>
      <c r="E552" s="396"/>
      <c r="F552" s="396"/>
      <c r="G552" s="396"/>
      <c r="H552" s="396"/>
      <c r="I552" s="396"/>
      <c r="J552" s="396"/>
      <c r="K552" s="396"/>
      <c r="L552" s="396"/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396"/>
    </row>
    <row r="553" spans="1:26" ht="12.75" customHeight="1">
      <c r="A553" s="526" t="s">
        <v>2095</v>
      </c>
      <c r="B553" s="527">
        <f>D97</f>
        <v>67570.8</v>
      </c>
      <c r="C553" s="525"/>
      <c r="D553" s="396"/>
      <c r="E553" s="396"/>
      <c r="F553" s="396"/>
      <c r="G553" s="396"/>
      <c r="H553" s="396"/>
      <c r="I553" s="396"/>
      <c r="J553" s="396"/>
      <c r="K553" s="396"/>
      <c r="L553" s="396"/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396"/>
      <c r="Z553" s="396"/>
    </row>
    <row r="554" spans="1:26" ht="12.75" customHeight="1">
      <c r="A554" s="526" t="s">
        <v>2096</v>
      </c>
      <c r="B554" s="527">
        <f>D68</f>
        <v>24930</v>
      </c>
      <c r="C554" s="525"/>
      <c r="D554" s="396"/>
      <c r="E554" s="396"/>
      <c r="F554" s="396"/>
      <c r="G554" s="396"/>
      <c r="H554" s="396"/>
      <c r="I554" s="396"/>
      <c r="J554" s="396"/>
      <c r="K554" s="396"/>
      <c r="L554" s="396"/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396"/>
      <c r="Z554" s="396"/>
    </row>
    <row r="555" spans="1:26" ht="12.75" customHeight="1">
      <c r="A555" s="526" t="s">
        <v>2097</v>
      </c>
      <c r="B555" s="527">
        <f>D33</f>
        <v>306269.99</v>
      </c>
      <c r="C555" s="525"/>
      <c r="D555" s="396"/>
      <c r="E555" s="396"/>
      <c r="F555" s="396"/>
      <c r="G555" s="396"/>
      <c r="H555" s="396"/>
      <c r="I555" s="396"/>
      <c r="J555" s="396"/>
      <c r="K555" s="396"/>
      <c r="L555" s="396"/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/>
      <c r="Z555" s="396"/>
    </row>
    <row r="556" spans="1:26" ht="12.75" customHeight="1">
      <c r="A556" s="526" t="s">
        <v>2098</v>
      </c>
      <c r="B556" s="527">
        <f>D49</f>
        <v>6000</v>
      </c>
      <c r="C556" s="525"/>
      <c r="D556" s="396"/>
      <c r="E556" s="396"/>
      <c r="F556" s="396"/>
      <c r="G556" s="396"/>
      <c r="H556" s="396"/>
      <c r="I556" s="396"/>
      <c r="J556" s="396"/>
      <c r="K556" s="396"/>
      <c r="L556" s="396"/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/>
      <c r="Z556" s="396"/>
    </row>
    <row r="557" spans="1:26" ht="12.75" customHeight="1">
      <c r="A557" s="526" t="s">
        <v>2099</v>
      </c>
      <c r="B557" s="527">
        <f>D47</f>
        <v>26000</v>
      </c>
      <c r="C557" s="525"/>
      <c r="D557" s="396"/>
      <c r="E557" s="396"/>
      <c r="F557" s="396"/>
      <c r="G557" s="396"/>
      <c r="H557" s="396"/>
      <c r="I557" s="396"/>
      <c r="J557" s="396"/>
      <c r="K557" s="396"/>
      <c r="L557" s="396"/>
      <c r="M557" s="396"/>
      <c r="N557" s="396"/>
      <c r="O557" s="396"/>
      <c r="P557" s="396"/>
      <c r="Q557" s="396"/>
      <c r="R557" s="396"/>
      <c r="S557" s="396"/>
      <c r="T557" s="396"/>
      <c r="U557" s="396"/>
      <c r="V557" s="396"/>
      <c r="W557" s="396"/>
      <c r="X557" s="396"/>
      <c r="Y557" s="396"/>
      <c r="Z557" s="396"/>
    </row>
    <row r="558" spans="1:26" ht="12.75" customHeight="1">
      <c r="A558" s="526" t="s">
        <v>2100</v>
      </c>
      <c r="B558" s="527">
        <f>D55</f>
        <v>7875</v>
      </c>
      <c r="C558" s="525"/>
      <c r="D558" s="396"/>
      <c r="E558" s="396"/>
      <c r="F558" s="396"/>
      <c r="G558" s="396"/>
      <c r="H558" s="396"/>
      <c r="I558" s="396"/>
      <c r="J558" s="396"/>
      <c r="K558" s="396"/>
      <c r="L558" s="396"/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  <c r="Z558" s="396"/>
    </row>
    <row r="559" spans="1:26" ht="12.75" customHeight="1">
      <c r="A559" s="526" t="s">
        <v>2081</v>
      </c>
      <c r="B559" s="527">
        <f>D484</f>
        <v>13492.049999999997</v>
      </c>
      <c r="C559" s="525"/>
      <c r="D559" s="396"/>
      <c r="E559" s="396"/>
      <c r="F559" s="396"/>
      <c r="G559" s="396"/>
      <c r="H559" s="396"/>
      <c r="I559" s="396"/>
      <c r="J559" s="396"/>
      <c r="K559" s="396"/>
      <c r="L559" s="396"/>
      <c r="M559" s="396"/>
      <c r="N559" s="396"/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  <c r="Z559" s="396"/>
    </row>
    <row r="560" spans="1:26" ht="12.75" customHeight="1">
      <c r="A560" s="526" t="s">
        <v>2101</v>
      </c>
      <c r="B560" s="527">
        <f>D543</f>
        <v>107912.51000000002</v>
      </c>
      <c r="C560" s="525"/>
      <c r="D560" s="396"/>
      <c r="E560" s="396"/>
      <c r="F560" s="396"/>
      <c r="G560" s="396"/>
      <c r="H560" s="396"/>
      <c r="I560" s="396"/>
      <c r="J560" s="396"/>
      <c r="K560" s="396"/>
      <c r="L560" s="396"/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396"/>
      <c r="Z560" s="396"/>
    </row>
    <row r="561" spans="1:26" ht="12.75" customHeight="1">
      <c r="A561" s="526" t="s">
        <v>2102</v>
      </c>
      <c r="B561" s="527">
        <f>D42</f>
        <v>19050</v>
      </c>
      <c r="C561" s="525"/>
      <c r="D561" s="396"/>
      <c r="E561" s="396"/>
      <c r="F561" s="396"/>
      <c r="G561" s="396"/>
      <c r="H561" s="396"/>
      <c r="I561" s="396"/>
      <c r="J561" s="396"/>
      <c r="K561" s="396"/>
      <c r="L561" s="396"/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396"/>
      <c r="Z561" s="396"/>
    </row>
    <row r="562" spans="1:26" ht="12.75" customHeight="1">
      <c r="A562" s="528" t="s">
        <v>12</v>
      </c>
      <c r="B562" s="529">
        <f>SUM(B551:B561)</f>
        <v>1299999.9999999995</v>
      </c>
      <c r="C562" s="525"/>
      <c r="D562" s="396"/>
      <c r="E562" s="396"/>
      <c r="F562" s="396"/>
      <c r="G562" s="396"/>
      <c r="H562" s="396"/>
      <c r="I562" s="396"/>
      <c r="J562" s="396"/>
      <c r="K562" s="396"/>
      <c r="L562" s="396"/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396"/>
      <c r="Z562" s="396"/>
    </row>
    <row r="563" spans="1:26" ht="12.75" customHeight="1">
      <c r="A563" s="525"/>
      <c r="B563" s="525"/>
      <c r="C563" s="525"/>
      <c r="D563" s="396"/>
      <c r="E563" s="396"/>
      <c r="F563" s="396"/>
      <c r="G563" s="396"/>
      <c r="H563" s="396"/>
      <c r="I563" s="396"/>
      <c r="J563" s="396"/>
      <c r="K563" s="396"/>
      <c r="L563" s="396"/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396"/>
      <c r="Z563" s="396"/>
    </row>
    <row r="564" spans="1:26" ht="12.75" customHeight="1">
      <c r="A564" s="525"/>
      <c r="B564" s="525"/>
      <c r="C564" s="525"/>
      <c r="D564" s="396"/>
      <c r="E564" s="396"/>
      <c r="F564" s="396"/>
      <c r="G564" s="396"/>
      <c r="H564" s="396"/>
      <c r="I564" s="396"/>
      <c r="J564" s="396"/>
      <c r="K564" s="396"/>
      <c r="L564" s="396"/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  <c r="Z564" s="396"/>
    </row>
    <row r="565" spans="1:26" ht="12.75" customHeight="1">
      <c r="A565" s="568" t="s">
        <v>2264</v>
      </c>
      <c r="B565" s="541"/>
      <c r="C565" s="541"/>
      <c r="D565" s="396"/>
      <c r="E565" s="396"/>
      <c r="F565" s="396"/>
      <c r="G565" s="396"/>
      <c r="H565" s="396"/>
      <c r="I565" s="396"/>
      <c r="J565" s="396"/>
      <c r="K565" s="396"/>
      <c r="L565" s="396"/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396"/>
      <c r="Z565" s="396"/>
    </row>
    <row r="566" spans="1:26" ht="12.75" customHeight="1">
      <c r="A566" s="525"/>
      <c r="B566" s="525"/>
      <c r="C566" s="525"/>
      <c r="D566" s="396"/>
      <c r="E566" s="396"/>
      <c r="F566" s="396"/>
      <c r="G566" s="396"/>
      <c r="H566" s="396"/>
      <c r="I566" s="396"/>
      <c r="J566" s="396"/>
      <c r="K566" s="396"/>
      <c r="L566" s="396"/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396"/>
      <c r="Z566" s="396"/>
    </row>
    <row r="567" spans="1:26" ht="12.75" customHeight="1">
      <c r="A567" s="525"/>
      <c r="B567" s="525"/>
      <c r="C567" s="525"/>
      <c r="D567" s="396"/>
      <c r="E567" s="396"/>
      <c r="F567" s="396"/>
      <c r="G567" s="396"/>
      <c r="H567" s="396"/>
      <c r="I567" s="396"/>
      <c r="J567" s="396"/>
      <c r="K567" s="396"/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/>
      <c r="Z567" s="396"/>
    </row>
    <row r="568" spans="1:26" ht="12.75" customHeight="1">
      <c r="A568" s="396"/>
      <c r="B568" s="396"/>
      <c r="C568" s="396"/>
      <c r="D568" s="396"/>
      <c r="E568" s="396"/>
      <c r="F568" s="396"/>
      <c r="G568" s="396"/>
      <c r="H568" s="396"/>
      <c r="I568" s="396"/>
      <c r="J568" s="396"/>
      <c r="K568" s="396"/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/>
      <c r="Z568" s="396"/>
    </row>
    <row r="569" spans="1:26" ht="12.75" customHeight="1">
      <c r="A569" s="396"/>
      <c r="B569" s="396"/>
      <c r="C569" s="396"/>
      <c r="D569" s="396"/>
      <c r="E569" s="396"/>
      <c r="F569" s="396"/>
      <c r="G569" s="396"/>
      <c r="H569" s="396"/>
      <c r="I569" s="396"/>
      <c r="J569" s="396"/>
      <c r="K569" s="396"/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/>
      <c r="Z569" s="396"/>
    </row>
    <row r="570" spans="1:26" ht="12.75" customHeight="1">
      <c r="A570" s="396"/>
      <c r="B570" s="396"/>
      <c r="C570" s="396"/>
      <c r="D570" s="396"/>
      <c r="E570" s="396"/>
      <c r="F570" s="396"/>
      <c r="G570" s="396"/>
      <c r="H570" s="396"/>
      <c r="I570" s="396"/>
      <c r="J570" s="396"/>
      <c r="K570" s="396"/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/>
      <c r="Z570" s="396"/>
    </row>
    <row r="571" spans="1:26" ht="12.75" customHeight="1">
      <c r="A571" s="396"/>
      <c r="B571" s="396"/>
      <c r="C571" s="396"/>
      <c r="D571" s="396"/>
      <c r="E571" s="396"/>
      <c r="F571" s="396"/>
      <c r="G571" s="396"/>
      <c r="H571" s="396"/>
      <c r="I571" s="396"/>
      <c r="J571" s="396"/>
      <c r="K571" s="396"/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/>
      <c r="Z571" s="396"/>
    </row>
    <row r="572" spans="1:26" ht="12.75" customHeight="1">
      <c r="A572" s="396"/>
      <c r="B572" s="396"/>
      <c r="C572" s="396"/>
      <c r="D572" s="396"/>
      <c r="E572" s="396"/>
      <c r="F572" s="396"/>
      <c r="G572" s="396"/>
      <c r="H572" s="396"/>
      <c r="I572" s="396"/>
      <c r="J572" s="396"/>
      <c r="K572" s="396"/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/>
      <c r="Z572" s="396"/>
    </row>
    <row r="573" spans="1:26" ht="12.75" customHeight="1">
      <c r="A573" s="396"/>
      <c r="B573" s="396"/>
      <c r="C573" s="396"/>
      <c r="D573" s="396"/>
      <c r="E573" s="396"/>
      <c r="F573" s="396"/>
      <c r="G573" s="396"/>
      <c r="H573" s="396"/>
      <c r="I573" s="396"/>
      <c r="J573" s="396"/>
      <c r="K573" s="396"/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/>
      <c r="Z573" s="396"/>
    </row>
    <row r="574" spans="1:26" ht="12.75" customHeight="1">
      <c r="A574" s="396"/>
      <c r="B574" s="396"/>
      <c r="C574" s="396"/>
      <c r="D574" s="396"/>
      <c r="E574" s="396"/>
      <c r="F574" s="396"/>
      <c r="G574" s="396"/>
      <c r="H574" s="396"/>
      <c r="I574" s="396"/>
      <c r="J574" s="396"/>
      <c r="K574" s="396"/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/>
      <c r="Z574" s="396"/>
    </row>
    <row r="575" spans="1:26" ht="12.75" customHeight="1">
      <c r="A575" s="396"/>
      <c r="B575" s="396"/>
      <c r="C575" s="396"/>
      <c r="D575" s="396"/>
      <c r="E575" s="396"/>
      <c r="F575" s="396"/>
      <c r="G575" s="396"/>
      <c r="H575" s="396"/>
      <c r="I575" s="396"/>
      <c r="J575" s="396"/>
      <c r="K575" s="396"/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/>
      <c r="Z575" s="396"/>
    </row>
    <row r="576" spans="1:26" ht="12.75" customHeight="1">
      <c r="A576" s="396"/>
      <c r="B576" s="396"/>
      <c r="C576" s="396"/>
      <c r="D576" s="396"/>
      <c r="E576" s="396"/>
      <c r="F576" s="396"/>
      <c r="G576" s="396"/>
      <c r="H576" s="396"/>
      <c r="I576" s="396"/>
      <c r="J576" s="396"/>
      <c r="K576" s="396"/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/>
      <c r="Z576" s="396"/>
    </row>
    <row r="577" spans="1:26" ht="12.75" customHeight="1">
      <c r="A577" s="396"/>
      <c r="B577" s="396"/>
      <c r="C577" s="396"/>
      <c r="D577" s="396"/>
      <c r="E577" s="396"/>
      <c r="F577" s="396"/>
      <c r="G577" s="396"/>
      <c r="H577" s="396"/>
      <c r="I577" s="396"/>
      <c r="J577" s="396"/>
      <c r="K577" s="396"/>
      <c r="L577" s="39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/>
      <c r="Z577" s="396"/>
    </row>
    <row r="578" spans="1:26" ht="12.75" customHeight="1">
      <c r="A578" s="396"/>
      <c r="B578" s="396"/>
      <c r="C578" s="396"/>
      <c r="D578" s="396"/>
      <c r="E578" s="396"/>
      <c r="F578" s="396"/>
      <c r="G578" s="396"/>
      <c r="H578" s="396"/>
      <c r="I578" s="396"/>
      <c r="J578" s="396"/>
      <c r="K578" s="396"/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/>
      <c r="Z578" s="396"/>
    </row>
    <row r="579" spans="1:26" ht="12.75" customHeight="1">
      <c r="A579" s="396"/>
      <c r="B579" s="396"/>
      <c r="C579" s="396"/>
      <c r="D579" s="396"/>
      <c r="E579" s="396"/>
      <c r="F579" s="396"/>
      <c r="G579" s="396"/>
      <c r="H579" s="396"/>
      <c r="I579" s="396"/>
      <c r="J579" s="396"/>
      <c r="K579" s="396"/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/>
      <c r="Z579" s="396"/>
    </row>
    <row r="580" spans="1:26" ht="12.75" customHeight="1">
      <c r="A580" s="396"/>
      <c r="B580" s="396"/>
      <c r="C580" s="396"/>
      <c r="D580" s="396"/>
      <c r="E580" s="396"/>
      <c r="F580" s="396"/>
      <c r="G580" s="396"/>
      <c r="H580" s="396"/>
      <c r="I580" s="396"/>
      <c r="J580" s="396"/>
      <c r="K580" s="396"/>
      <c r="L580" s="396"/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/>
      <c r="Z580" s="396"/>
    </row>
    <row r="581" spans="1:26" ht="12.75" customHeight="1">
      <c r="A581" s="396"/>
      <c r="B581" s="396"/>
      <c r="C581" s="396"/>
      <c r="D581" s="396"/>
      <c r="E581" s="396"/>
      <c r="F581" s="396"/>
      <c r="G581" s="396"/>
      <c r="H581" s="396"/>
      <c r="I581" s="396"/>
      <c r="J581" s="396"/>
      <c r="K581" s="396"/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/>
      <c r="Z581" s="396"/>
    </row>
    <row r="582" spans="1:26" ht="12.75" customHeight="1">
      <c r="A582" s="396"/>
      <c r="B582" s="396"/>
      <c r="C582" s="396"/>
      <c r="D582" s="396"/>
      <c r="E582" s="396"/>
      <c r="F582" s="396"/>
      <c r="G582" s="396"/>
      <c r="H582" s="396"/>
      <c r="I582" s="396"/>
      <c r="J582" s="396"/>
      <c r="K582" s="396"/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/>
      <c r="Z582" s="396"/>
    </row>
    <row r="583" spans="1:26" ht="12.75" customHeight="1">
      <c r="A583" s="396"/>
      <c r="B583" s="396"/>
      <c r="C583" s="396"/>
      <c r="D583" s="396"/>
      <c r="E583" s="396"/>
      <c r="F583" s="396"/>
      <c r="G583" s="396"/>
      <c r="H583" s="396"/>
      <c r="I583" s="396"/>
      <c r="J583" s="396"/>
      <c r="K583" s="396"/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/>
      <c r="Z583" s="396"/>
    </row>
    <row r="584" spans="1:26" ht="12.75" customHeight="1">
      <c r="A584" s="396"/>
      <c r="B584" s="396"/>
      <c r="C584" s="396"/>
      <c r="D584" s="396"/>
      <c r="E584" s="396"/>
      <c r="F584" s="396"/>
      <c r="G584" s="396"/>
      <c r="H584" s="396"/>
      <c r="I584" s="396"/>
      <c r="J584" s="396"/>
      <c r="K584" s="396"/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/>
      <c r="Z584" s="396"/>
    </row>
    <row r="585" spans="1:26" ht="12.75" customHeight="1">
      <c r="A585" s="396"/>
      <c r="B585" s="396"/>
      <c r="C585" s="396"/>
      <c r="D585" s="396"/>
      <c r="E585" s="396"/>
      <c r="F585" s="396"/>
      <c r="G585" s="396"/>
      <c r="H585" s="396"/>
      <c r="I585" s="396"/>
      <c r="J585" s="396"/>
      <c r="K585" s="396"/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/>
      <c r="Z585" s="396"/>
    </row>
    <row r="586" spans="1:26" ht="12.75" customHeight="1">
      <c r="A586" s="396"/>
      <c r="B586" s="396"/>
      <c r="C586" s="396"/>
      <c r="D586" s="396"/>
      <c r="E586" s="396"/>
      <c r="F586" s="396"/>
      <c r="G586" s="396"/>
      <c r="H586" s="396"/>
      <c r="I586" s="396"/>
      <c r="J586" s="396"/>
      <c r="K586" s="396"/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/>
      <c r="Z586" s="396"/>
    </row>
    <row r="587" spans="1:26" ht="12.75" customHeight="1">
      <c r="A587" s="396"/>
      <c r="B587" s="396"/>
      <c r="C587" s="396"/>
      <c r="D587" s="396"/>
      <c r="E587" s="396"/>
      <c r="F587" s="396"/>
      <c r="G587" s="396"/>
      <c r="H587" s="396"/>
      <c r="I587" s="396"/>
      <c r="J587" s="396"/>
      <c r="K587" s="396"/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/>
      <c r="Z587" s="396"/>
    </row>
    <row r="588" spans="1:26" ht="12.75" customHeight="1">
      <c r="A588" s="396"/>
      <c r="B588" s="396"/>
      <c r="C588" s="396"/>
      <c r="D588" s="396"/>
      <c r="E588" s="396"/>
      <c r="F588" s="396"/>
      <c r="G588" s="396"/>
      <c r="H588" s="396"/>
      <c r="I588" s="396"/>
      <c r="J588" s="396"/>
      <c r="K588" s="396"/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/>
      <c r="Z588" s="396"/>
    </row>
    <row r="589" spans="1:26" ht="12.75" customHeight="1">
      <c r="A589" s="396"/>
      <c r="B589" s="396"/>
      <c r="C589" s="396"/>
      <c r="D589" s="396"/>
      <c r="E589" s="396"/>
      <c r="F589" s="396"/>
      <c r="G589" s="396"/>
      <c r="H589" s="396"/>
      <c r="I589" s="396"/>
      <c r="J589" s="396"/>
      <c r="K589" s="396"/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/>
      <c r="Z589" s="396"/>
    </row>
    <row r="590" spans="1:26" ht="12.75" customHeight="1">
      <c r="A590" s="396"/>
      <c r="B590" s="396"/>
      <c r="C590" s="396"/>
      <c r="D590" s="396"/>
      <c r="E590" s="396"/>
      <c r="F590" s="396"/>
      <c r="G590" s="396"/>
      <c r="H590" s="396"/>
      <c r="I590" s="396"/>
      <c r="J590" s="396"/>
      <c r="K590" s="396"/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/>
      <c r="Z590" s="396"/>
    </row>
    <row r="591" spans="1:26" ht="12.75" customHeight="1">
      <c r="A591" s="396"/>
      <c r="B591" s="396"/>
      <c r="C591" s="396"/>
      <c r="D591" s="396"/>
      <c r="E591" s="396"/>
      <c r="F591" s="396"/>
      <c r="G591" s="396"/>
      <c r="H591" s="396"/>
      <c r="I591" s="396"/>
      <c r="J591" s="396"/>
      <c r="K591" s="396"/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/>
      <c r="Z591" s="396"/>
    </row>
    <row r="592" spans="1:26" ht="12.75" customHeight="1">
      <c r="A592" s="396"/>
      <c r="B592" s="396"/>
      <c r="C592" s="396"/>
      <c r="D592" s="396"/>
      <c r="E592" s="396"/>
      <c r="F592" s="396"/>
      <c r="G592" s="396"/>
      <c r="H592" s="396"/>
      <c r="I592" s="396"/>
      <c r="J592" s="396"/>
      <c r="K592" s="396"/>
      <c r="L592" s="396"/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396"/>
      <c r="Z592" s="396"/>
    </row>
    <row r="593" spans="1:26" ht="12.75" customHeight="1">
      <c r="A593" s="396"/>
      <c r="B593" s="396"/>
      <c r="C593" s="396"/>
      <c r="D593" s="396"/>
      <c r="E593" s="396"/>
      <c r="F593" s="396"/>
      <c r="G593" s="396"/>
      <c r="H593" s="396"/>
      <c r="I593" s="396"/>
      <c r="J593" s="396"/>
      <c r="K593" s="396"/>
      <c r="L593" s="396"/>
      <c r="M593" s="396"/>
      <c r="N593" s="396"/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/>
      <c r="Z593" s="396"/>
    </row>
    <row r="594" spans="1:26" ht="12.75" customHeight="1">
      <c r="A594" s="396"/>
      <c r="B594" s="396"/>
      <c r="C594" s="396"/>
      <c r="D594" s="396"/>
      <c r="E594" s="396"/>
      <c r="F594" s="396"/>
      <c r="G594" s="396"/>
      <c r="H594" s="396"/>
      <c r="I594" s="396"/>
      <c r="J594" s="396"/>
      <c r="K594" s="396"/>
      <c r="L594" s="396"/>
      <c r="M594" s="396"/>
      <c r="N594" s="39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396"/>
      <c r="Z594" s="396"/>
    </row>
    <row r="595" spans="1:26" ht="12.75" customHeight="1">
      <c r="A595" s="396"/>
      <c r="B595" s="396"/>
      <c r="C595" s="396"/>
      <c r="D595" s="396"/>
      <c r="E595" s="396"/>
      <c r="F595" s="396"/>
      <c r="G595" s="396"/>
      <c r="H595" s="396"/>
      <c r="I595" s="396"/>
      <c r="J595" s="396"/>
      <c r="K595" s="396"/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396"/>
    </row>
    <row r="596" spans="1:26" ht="12.75" customHeight="1">
      <c r="A596" s="396"/>
      <c r="B596" s="396"/>
      <c r="C596" s="396"/>
      <c r="D596" s="396"/>
      <c r="E596" s="396"/>
      <c r="F596" s="396"/>
      <c r="G596" s="396"/>
      <c r="H596" s="396"/>
      <c r="I596" s="396"/>
      <c r="J596" s="396"/>
      <c r="K596" s="396"/>
      <c r="L596" s="396"/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396"/>
      <c r="Z596" s="396"/>
    </row>
    <row r="597" spans="1:26" ht="12.75" customHeight="1">
      <c r="A597" s="396"/>
      <c r="B597" s="396"/>
      <c r="C597" s="396"/>
      <c r="D597" s="396"/>
      <c r="E597" s="396"/>
      <c r="F597" s="396"/>
      <c r="G597" s="396"/>
      <c r="H597" s="396"/>
      <c r="I597" s="396"/>
      <c r="J597" s="396"/>
      <c r="K597" s="396"/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  <c r="Z597" s="396"/>
    </row>
    <row r="598" spans="1:26" ht="12.75" customHeight="1">
      <c r="A598" s="396"/>
      <c r="B598" s="396"/>
      <c r="C598" s="396"/>
      <c r="D598" s="396"/>
      <c r="E598" s="396"/>
      <c r="F598" s="396"/>
      <c r="G598" s="396"/>
      <c r="H598" s="396"/>
      <c r="I598" s="396"/>
      <c r="J598" s="396"/>
      <c r="K598" s="396"/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396"/>
      <c r="Z598" s="396"/>
    </row>
    <row r="599" spans="1:26" ht="12.75" customHeight="1">
      <c r="A599" s="396"/>
      <c r="B599" s="396"/>
      <c r="C599" s="396"/>
      <c r="D599" s="396"/>
      <c r="E599" s="396"/>
      <c r="F599" s="396"/>
      <c r="G599" s="396"/>
      <c r="H599" s="396"/>
      <c r="I599" s="396"/>
      <c r="J599" s="396"/>
      <c r="K599" s="396"/>
      <c r="L599" s="396"/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396"/>
      <c r="Z599" s="396"/>
    </row>
    <row r="600" spans="1:26" ht="12.75" customHeight="1">
      <c r="A600" s="396"/>
      <c r="B600" s="396"/>
      <c r="C600" s="396"/>
      <c r="D600" s="396"/>
      <c r="E600" s="396"/>
      <c r="F600" s="396"/>
      <c r="G600" s="396"/>
      <c r="H600" s="396"/>
      <c r="I600" s="396"/>
      <c r="J600" s="396"/>
      <c r="K600" s="396"/>
      <c r="L600" s="396"/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396"/>
      <c r="Z600" s="396"/>
    </row>
    <row r="601" spans="1:26" ht="12.75" customHeight="1">
      <c r="A601" s="396"/>
      <c r="B601" s="396"/>
      <c r="C601" s="396"/>
      <c r="D601" s="396"/>
      <c r="E601" s="396"/>
      <c r="F601" s="396"/>
      <c r="G601" s="396"/>
      <c r="H601" s="396"/>
      <c r="I601" s="396"/>
      <c r="J601" s="396"/>
      <c r="K601" s="396"/>
      <c r="L601" s="396"/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396"/>
      <c r="Z601" s="396"/>
    </row>
    <row r="602" spans="1:26" ht="12.75" customHeight="1">
      <c r="A602" s="396"/>
      <c r="B602" s="396"/>
      <c r="C602" s="396"/>
      <c r="D602" s="396"/>
      <c r="E602" s="396"/>
      <c r="F602" s="396"/>
      <c r="G602" s="396"/>
      <c r="H602" s="396"/>
      <c r="I602" s="396"/>
      <c r="J602" s="396"/>
      <c r="K602" s="396"/>
      <c r="L602" s="396"/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396"/>
      <c r="Z602" s="396"/>
    </row>
    <row r="603" spans="1:26" ht="12.75" customHeight="1">
      <c r="A603" s="396"/>
      <c r="B603" s="396"/>
      <c r="C603" s="396"/>
      <c r="D603" s="396"/>
      <c r="E603" s="396"/>
      <c r="F603" s="396"/>
      <c r="G603" s="396"/>
      <c r="H603" s="396"/>
      <c r="I603" s="396"/>
      <c r="J603" s="396"/>
      <c r="K603" s="396"/>
      <c r="L603" s="396"/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396"/>
      <c r="Z603" s="396"/>
    </row>
    <row r="604" spans="1:26" ht="12.75" customHeight="1">
      <c r="A604" s="396"/>
      <c r="B604" s="396"/>
      <c r="C604" s="396"/>
      <c r="D604" s="396"/>
      <c r="E604" s="396"/>
      <c r="F604" s="396"/>
      <c r="G604" s="396"/>
      <c r="H604" s="396"/>
      <c r="I604" s="396"/>
      <c r="J604" s="396"/>
      <c r="K604" s="396"/>
      <c r="L604" s="396"/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396"/>
      <c r="Z604" s="396"/>
    </row>
    <row r="605" spans="1:26" ht="12.75" customHeight="1">
      <c r="A605" s="396"/>
      <c r="B605" s="396"/>
      <c r="C605" s="396"/>
      <c r="D605" s="396"/>
      <c r="E605" s="396"/>
      <c r="F605" s="396"/>
      <c r="G605" s="396"/>
      <c r="H605" s="396"/>
      <c r="I605" s="396"/>
      <c r="J605" s="396"/>
      <c r="K605" s="396"/>
      <c r="L605" s="396"/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396"/>
      <c r="Z605" s="396"/>
    </row>
    <row r="606" spans="1:26" ht="12.75" customHeight="1">
      <c r="A606" s="396"/>
      <c r="B606" s="396"/>
      <c r="C606" s="396"/>
      <c r="D606" s="396"/>
      <c r="E606" s="396"/>
      <c r="F606" s="396"/>
      <c r="G606" s="396"/>
      <c r="H606" s="396"/>
      <c r="I606" s="396"/>
      <c r="J606" s="396"/>
      <c r="K606" s="396"/>
      <c r="L606" s="396"/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396"/>
      <c r="Z606" s="396"/>
    </row>
    <row r="607" spans="1:26" ht="12.75" customHeight="1">
      <c r="A607" s="396"/>
      <c r="B607" s="396"/>
      <c r="C607" s="396"/>
      <c r="D607" s="396"/>
      <c r="E607" s="396"/>
      <c r="F607" s="396"/>
      <c r="G607" s="396"/>
      <c r="H607" s="396"/>
      <c r="I607" s="396"/>
      <c r="J607" s="396"/>
      <c r="K607" s="396"/>
      <c r="L607" s="396"/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396"/>
      <c r="Z607" s="396"/>
    </row>
    <row r="608" spans="1:26" ht="12.75" customHeight="1">
      <c r="A608" s="396"/>
      <c r="B608" s="396"/>
      <c r="C608" s="396"/>
      <c r="D608" s="396"/>
      <c r="E608" s="396"/>
      <c r="F608" s="396"/>
      <c r="G608" s="396"/>
      <c r="H608" s="396"/>
      <c r="I608" s="396"/>
      <c r="J608" s="396"/>
      <c r="K608" s="396"/>
      <c r="L608" s="396"/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396"/>
    </row>
    <row r="609" spans="1:26" ht="12.75" customHeight="1">
      <c r="A609" s="396"/>
      <c r="B609" s="396"/>
      <c r="C609" s="396"/>
      <c r="D609" s="396"/>
      <c r="E609" s="396"/>
      <c r="F609" s="396"/>
      <c r="G609" s="396"/>
      <c r="H609" s="396"/>
      <c r="I609" s="396"/>
      <c r="J609" s="396"/>
      <c r="K609" s="396"/>
      <c r="L609" s="396"/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396"/>
      <c r="Z609" s="396"/>
    </row>
    <row r="610" spans="1:26" ht="12.75" customHeight="1">
      <c r="A610" s="396"/>
      <c r="B610" s="396"/>
      <c r="C610" s="396"/>
      <c r="D610" s="396"/>
      <c r="E610" s="396"/>
      <c r="F610" s="396"/>
      <c r="G610" s="396"/>
      <c r="H610" s="396"/>
      <c r="I610" s="396"/>
      <c r="J610" s="396"/>
      <c r="K610" s="396"/>
      <c r="L610" s="396"/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396"/>
    </row>
    <row r="611" spans="1:26" ht="12.75" customHeight="1">
      <c r="A611" s="396"/>
      <c r="B611" s="396"/>
      <c r="C611" s="396"/>
      <c r="D611" s="396"/>
      <c r="E611" s="396"/>
      <c r="F611" s="396"/>
      <c r="G611" s="396"/>
      <c r="H611" s="396"/>
      <c r="I611" s="396"/>
      <c r="J611" s="396"/>
      <c r="K611" s="396"/>
      <c r="L611" s="396"/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396"/>
      <c r="Z611" s="396"/>
    </row>
    <row r="612" spans="1:26" ht="12.75" customHeight="1">
      <c r="A612" s="396"/>
      <c r="B612" s="396"/>
      <c r="C612" s="396"/>
      <c r="D612" s="396"/>
      <c r="E612" s="396"/>
      <c r="F612" s="396"/>
      <c r="G612" s="396"/>
      <c r="H612" s="396"/>
      <c r="I612" s="396"/>
      <c r="J612" s="396"/>
      <c r="K612" s="396"/>
      <c r="L612" s="396"/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396"/>
      <c r="Z612" s="396"/>
    </row>
    <row r="613" spans="1:26" ht="12.75" customHeight="1">
      <c r="A613" s="396"/>
      <c r="B613" s="396"/>
      <c r="C613" s="396"/>
      <c r="D613" s="396"/>
      <c r="E613" s="396"/>
      <c r="F613" s="396"/>
      <c r="G613" s="396"/>
      <c r="H613" s="396"/>
      <c r="I613" s="396"/>
      <c r="J613" s="396"/>
      <c r="K613" s="396"/>
      <c r="L613" s="396"/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396"/>
      <c r="Z613" s="396"/>
    </row>
    <row r="614" spans="1:26" ht="12.75" customHeight="1">
      <c r="A614" s="396"/>
      <c r="B614" s="396"/>
      <c r="C614" s="396"/>
      <c r="D614" s="396"/>
      <c r="E614" s="396"/>
      <c r="F614" s="396"/>
      <c r="G614" s="396"/>
      <c r="H614" s="396"/>
      <c r="I614" s="396"/>
      <c r="J614" s="396"/>
      <c r="K614" s="396"/>
      <c r="L614" s="396"/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396"/>
      <c r="Z614" s="396"/>
    </row>
    <row r="615" spans="1:26" ht="12.75" customHeight="1">
      <c r="A615" s="396"/>
      <c r="B615" s="396"/>
      <c r="C615" s="396"/>
      <c r="D615" s="396"/>
      <c r="E615" s="396"/>
      <c r="F615" s="396"/>
      <c r="G615" s="396"/>
      <c r="H615" s="396"/>
      <c r="I615" s="396"/>
      <c r="J615" s="396"/>
      <c r="K615" s="396"/>
      <c r="L615" s="396"/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396"/>
    </row>
    <row r="616" spans="1:26" ht="12.75" customHeight="1">
      <c r="A616" s="396"/>
      <c r="B616" s="396"/>
      <c r="C616" s="396"/>
      <c r="D616" s="396"/>
      <c r="E616" s="396"/>
      <c r="F616" s="396"/>
      <c r="G616" s="396"/>
      <c r="H616" s="396"/>
      <c r="I616" s="396"/>
      <c r="J616" s="396"/>
      <c r="K616" s="396"/>
      <c r="L616" s="396"/>
      <c r="M616" s="396"/>
      <c r="N616" s="396"/>
      <c r="O616" s="396"/>
      <c r="P616" s="396"/>
      <c r="Q616" s="396"/>
      <c r="R616" s="396"/>
      <c r="S616" s="396"/>
      <c r="T616" s="396"/>
      <c r="U616" s="396"/>
      <c r="V616" s="396"/>
      <c r="W616" s="396"/>
      <c r="X616" s="396"/>
      <c r="Y616" s="396"/>
      <c r="Z616" s="396"/>
    </row>
    <row r="617" spans="1:26" ht="12.75" customHeight="1">
      <c r="A617" s="396"/>
      <c r="B617" s="396"/>
      <c r="C617" s="396"/>
      <c r="D617" s="396"/>
      <c r="E617" s="396"/>
      <c r="F617" s="396"/>
      <c r="G617" s="396"/>
      <c r="H617" s="396"/>
      <c r="I617" s="396"/>
      <c r="J617" s="396"/>
      <c r="K617" s="396"/>
      <c r="L617" s="396"/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396"/>
      <c r="Z617" s="396"/>
    </row>
    <row r="618" spans="1:26" ht="12.75" customHeight="1">
      <c r="A618" s="396"/>
      <c r="B618" s="396"/>
      <c r="C618" s="396"/>
      <c r="D618" s="396"/>
      <c r="E618" s="396"/>
      <c r="F618" s="396"/>
      <c r="G618" s="396"/>
      <c r="H618" s="396"/>
      <c r="I618" s="396"/>
      <c r="J618" s="396"/>
      <c r="K618" s="396"/>
      <c r="L618" s="396"/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396"/>
      <c r="Z618" s="396"/>
    </row>
    <row r="619" spans="1:26" ht="12.75" customHeight="1">
      <c r="A619" s="396"/>
      <c r="B619" s="396"/>
      <c r="C619" s="396"/>
      <c r="D619" s="396"/>
      <c r="E619" s="396"/>
      <c r="F619" s="396"/>
      <c r="G619" s="396"/>
      <c r="H619" s="396"/>
      <c r="I619" s="396"/>
      <c r="J619" s="396"/>
      <c r="K619" s="396"/>
      <c r="L619" s="396"/>
      <c r="M619" s="396"/>
      <c r="N619" s="396"/>
      <c r="O619" s="396"/>
      <c r="P619" s="396"/>
      <c r="Q619" s="396"/>
      <c r="R619" s="396"/>
      <c r="S619" s="396"/>
      <c r="T619" s="396"/>
      <c r="U619" s="396"/>
      <c r="V619" s="396"/>
      <c r="W619" s="396"/>
      <c r="X619" s="396"/>
      <c r="Y619" s="396"/>
      <c r="Z619" s="396"/>
    </row>
    <row r="620" spans="1:26" ht="12.75" customHeight="1">
      <c r="A620" s="396"/>
      <c r="B620" s="396"/>
      <c r="C620" s="396"/>
      <c r="D620" s="396"/>
      <c r="E620" s="396"/>
      <c r="F620" s="396"/>
      <c r="G620" s="396"/>
      <c r="H620" s="396"/>
      <c r="I620" s="396"/>
      <c r="J620" s="396"/>
      <c r="K620" s="396"/>
      <c r="L620" s="396"/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396"/>
      <c r="Z620" s="396"/>
    </row>
    <row r="621" spans="1:26" ht="12.75" customHeight="1">
      <c r="A621" s="396"/>
      <c r="B621" s="396"/>
      <c r="C621" s="396"/>
      <c r="D621" s="396"/>
      <c r="E621" s="396"/>
      <c r="F621" s="396"/>
      <c r="G621" s="396"/>
      <c r="H621" s="396"/>
      <c r="I621" s="396"/>
      <c r="J621" s="396"/>
      <c r="K621" s="396"/>
      <c r="L621" s="396"/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/>
      <c r="Z621" s="396"/>
    </row>
    <row r="622" spans="1:26" ht="12.75" customHeight="1">
      <c r="A622" s="396"/>
      <c r="B622" s="396"/>
      <c r="C622" s="396"/>
      <c r="D622" s="396"/>
      <c r="E622" s="396"/>
      <c r="F622" s="396"/>
      <c r="G622" s="396"/>
      <c r="H622" s="396"/>
      <c r="I622" s="396"/>
      <c r="J622" s="396"/>
      <c r="K622" s="396"/>
      <c r="L622" s="396"/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396"/>
      <c r="Z622" s="396"/>
    </row>
    <row r="623" spans="1:26" ht="12.75" customHeight="1">
      <c r="A623" s="396"/>
      <c r="B623" s="396"/>
      <c r="C623" s="396"/>
      <c r="D623" s="396"/>
      <c r="E623" s="396"/>
      <c r="F623" s="396"/>
      <c r="G623" s="396"/>
      <c r="H623" s="396"/>
      <c r="I623" s="396"/>
      <c r="J623" s="396"/>
      <c r="K623" s="396"/>
      <c r="L623" s="396"/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396"/>
      <c r="Z623" s="396"/>
    </row>
    <row r="624" spans="1:26" ht="12.75" customHeight="1">
      <c r="A624" s="396"/>
      <c r="B624" s="396"/>
      <c r="C624" s="396"/>
      <c r="D624" s="396"/>
      <c r="E624" s="396"/>
      <c r="F624" s="396"/>
      <c r="G624" s="396"/>
      <c r="H624" s="396"/>
      <c r="I624" s="396"/>
      <c r="J624" s="396"/>
      <c r="K624" s="396"/>
      <c r="L624" s="396"/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396"/>
      <c r="Z624" s="396"/>
    </row>
    <row r="625" spans="1:26" ht="12.75" customHeight="1">
      <c r="A625" s="396"/>
      <c r="B625" s="396"/>
      <c r="C625" s="396"/>
      <c r="D625" s="396"/>
      <c r="E625" s="396"/>
      <c r="F625" s="396"/>
      <c r="G625" s="396"/>
      <c r="H625" s="396"/>
      <c r="I625" s="396"/>
      <c r="J625" s="396"/>
      <c r="K625" s="396"/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</row>
    <row r="626" spans="1:26" ht="12.75" customHeight="1">
      <c r="A626" s="396"/>
      <c r="B626" s="396"/>
      <c r="C626" s="396"/>
      <c r="D626" s="396"/>
      <c r="E626" s="396"/>
      <c r="F626" s="396"/>
      <c r="G626" s="396"/>
      <c r="H626" s="396"/>
      <c r="I626" s="396"/>
      <c r="J626" s="396"/>
      <c r="K626" s="396"/>
      <c r="L626" s="396"/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396"/>
      <c r="Z626" s="396"/>
    </row>
    <row r="627" spans="1:26" ht="12.75" customHeight="1">
      <c r="A627" s="396"/>
      <c r="B627" s="396"/>
      <c r="C627" s="396"/>
      <c r="D627" s="396"/>
      <c r="E627" s="396"/>
      <c r="F627" s="396"/>
      <c r="G627" s="396"/>
      <c r="H627" s="396"/>
      <c r="I627" s="396"/>
      <c r="J627" s="396"/>
      <c r="K627" s="396"/>
      <c r="L627" s="396"/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396"/>
      <c r="Z627" s="396"/>
    </row>
    <row r="628" spans="1:26" ht="12.75" customHeight="1">
      <c r="A628" s="396"/>
      <c r="B628" s="396"/>
      <c r="C628" s="396"/>
      <c r="D628" s="396"/>
      <c r="E628" s="396"/>
      <c r="F628" s="396"/>
      <c r="G628" s="396"/>
      <c r="H628" s="396"/>
      <c r="I628" s="396"/>
      <c r="J628" s="396"/>
      <c r="K628" s="396"/>
      <c r="L628" s="396"/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396"/>
      <c r="Z628" s="396"/>
    </row>
    <row r="629" spans="1:26" ht="12.75" customHeight="1">
      <c r="A629" s="396"/>
      <c r="B629" s="396"/>
      <c r="C629" s="396"/>
      <c r="D629" s="396"/>
      <c r="E629" s="396"/>
      <c r="F629" s="396"/>
      <c r="G629" s="396"/>
      <c r="H629" s="396"/>
      <c r="I629" s="396"/>
      <c r="J629" s="396"/>
      <c r="K629" s="396"/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396"/>
    </row>
    <row r="630" spans="1:26" ht="12.75" customHeight="1">
      <c r="A630" s="396"/>
      <c r="B630" s="396"/>
      <c r="C630" s="396"/>
      <c r="D630" s="396"/>
      <c r="E630" s="396"/>
      <c r="F630" s="396"/>
      <c r="G630" s="396"/>
      <c r="H630" s="396"/>
      <c r="I630" s="396"/>
      <c r="J630" s="396"/>
      <c r="K630" s="396"/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/>
      <c r="Z630" s="396"/>
    </row>
    <row r="631" spans="1:26" ht="12.75" customHeight="1">
      <c r="A631" s="396"/>
      <c r="B631" s="396"/>
      <c r="C631" s="396"/>
      <c r="D631" s="396"/>
      <c r="E631" s="396"/>
      <c r="F631" s="396"/>
      <c r="G631" s="396"/>
      <c r="H631" s="396"/>
      <c r="I631" s="396"/>
      <c r="J631" s="396"/>
      <c r="K631" s="396"/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/>
      <c r="Z631" s="396"/>
    </row>
    <row r="632" spans="1:26" ht="12.75" customHeight="1">
      <c r="A632" s="396"/>
      <c r="B632" s="396"/>
      <c r="C632" s="396"/>
      <c r="D632" s="396"/>
      <c r="E632" s="396"/>
      <c r="F632" s="396"/>
      <c r="G632" s="396"/>
      <c r="H632" s="396"/>
      <c r="I632" s="396"/>
      <c r="J632" s="396"/>
      <c r="K632" s="396"/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/>
      <c r="Z632" s="396"/>
    </row>
    <row r="633" spans="1:26" ht="12.75" customHeight="1">
      <c r="A633" s="396"/>
      <c r="B633" s="396"/>
      <c r="C633" s="396"/>
      <c r="D633" s="396"/>
      <c r="E633" s="396"/>
      <c r="F633" s="396"/>
      <c r="G633" s="396"/>
      <c r="H633" s="396"/>
      <c r="I633" s="396"/>
      <c r="J633" s="396"/>
      <c r="K633" s="396"/>
      <c r="L633" s="396"/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396"/>
      <c r="Z633" s="396"/>
    </row>
    <row r="634" spans="1:26" ht="12.75" customHeight="1">
      <c r="A634" s="396"/>
      <c r="B634" s="396"/>
      <c r="C634" s="396"/>
      <c r="D634" s="396"/>
      <c r="E634" s="396"/>
      <c r="F634" s="396"/>
      <c r="G634" s="396"/>
      <c r="H634" s="396"/>
      <c r="I634" s="396"/>
      <c r="J634" s="396"/>
      <c r="K634" s="396"/>
      <c r="L634" s="396"/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396"/>
      <c r="Z634" s="396"/>
    </row>
    <row r="635" spans="1:26" ht="12.75" customHeight="1">
      <c r="A635" s="396"/>
      <c r="B635" s="396"/>
      <c r="C635" s="396"/>
      <c r="D635" s="396"/>
      <c r="E635" s="396"/>
      <c r="F635" s="396"/>
      <c r="G635" s="396"/>
      <c r="H635" s="396"/>
      <c r="I635" s="396"/>
      <c r="J635" s="396"/>
      <c r="K635" s="396"/>
      <c r="L635" s="396"/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396"/>
      <c r="Z635" s="396"/>
    </row>
    <row r="636" spans="1:26" ht="12.75" customHeight="1">
      <c r="A636" s="396"/>
      <c r="B636" s="396"/>
      <c r="C636" s="396"/>
      <c r="D636" s="396"/>
      <c r="E636" s="396"/>
      <c r="F636" s="396"/>
      <c r="G636" s="396"/>
      <c r="H636" s="396"/>
      <c r="I636" s="396"/>
      <c r="J636" s="396"/>
      <c r="K636" s="396"/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396"/>
    </row>
    <row r="637" spans="1:26" ht="12.75" customHeight="1">
      <c r="A637" s="396"/>
      <c r="B637" s="396"/>
      <c r="C637" s="396"/>
      <c r="D637" s="396"/>
      <c r="E637" s="396"/>
      <c r="F637" s="396"/>
      <c r="G637" s="396"/>
      <c r="H637" s="396"/>
      <c r="I637" s="396"/>
      <c r="J637" s="396"/>
      <c r="K637" s="396"/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/>
      <c r="Z637" s="396"/>
    </row>
    <row r="638" spans="1:26" ht="12.75" customHeight="1">
      <c r="A638" s="396"/>
      <c r="B638" s="396"/>
      <c r="C638" s="396"/>
      <c r="D638" s="396"/>
      <c r="E638" s="396"/>
      <c r="F638" s="396"/>
      <c r="G638" s="396"/>
      <c r="H638" s="396"/>
      <c r="I638" s="396"/>
      <c r="J638" s="396"/>
      <c r="K638" s="396"/>
      <c r="L638" s="396"/>
      <c r="M638" s="396"/>
      <c r="N638" s="396"/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396"/>
      <c r="Z638" s="396"/>
    </row>
    <row r="639" spans="1:26" ht="12.75" customHeight="1">
      <c r="A639" s="396"/>
      <c r="B639" s="396"/>
      <c r="C639" s="396"/>
      <c r="D639" s="396"/>
      <c r="E639" s="396"/>
      <c r="F639" s="396"/>
      <c r="G639" s="396"/>
      <c r="H639" s="396"/>
      <c r="I639" s="396"/>
      <c r="J639" s="396"/>
      <c r="K639" s="396"/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396"/>
    </row>
    <row r="640" spans="1:26" ht="12.75" customHeight="1">
      <c r="A640" s="396"/>
      <c r="B640" s="396"/>
      <c r="C640" s="396"/>
      <c r="D640" s="396"/>
      <c r="E640" s="396"/>
      <c r="F640" s="396"/>
      <c r="G640" s="396"/>
      <c r="H640" s="396"/>
      <c r="I640" s="396"/>
      <c r="J640" s="396"/>
      <c r="K640" s="396"/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/>
      <c r="Z640" s="396"/>
    </row>
    <row r="641" spans="1:26" ht="12.75" customHeight="1">
      <c r="A641" s="396"/>
      <c r="B641" s="396"/>
      <c r="C641" s="396"/>
      <c r="D641" s="396"/>
      <c r="E641" s="396"/>
      <c r="F641" s="396"/>
      <c r="G641" s="396"/>
      <c r="H641" s="396"/>
      <c r="I641" s="396"/>
      <c r="J641" s="396"/>
      <c r="K641" s="396"/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  <c r="Z641" s="396"/>
    </row>
    <row r="642" spans="1:26" ht="12.75" customHeight="1">
      <c r="A642" s="396"/>
      <c r="B642" s="396"/>
      <c r="C642" s="396"/>
      <c r="D642" s="396"/>
      <c r="E642" s="396"/>
      <c r="F642" s="396"/>
      <c r="G642" s="396"/>
      <c r="H642" s="396"/>
      <c r="I642" s="396"/>
      <c r="J642" s="396"/>
      <c r="K642" s="396"/>
      <c r="L642" s="396"/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396"/>
      <c r="Z642" s="396"/>
    </row>
    <row r="643" spans="1:26" ht="12.75" customHeight="1">
      <c r="A643" s="396"/>
      <c r="B643" s="396"/>
      <c r="C643" s="396"/>
      <c r="D643" s="396"/>
      <c r="E643" s="396"/>
      <c r="F643" s="396"/>
      <c r="G643" s="396"/>
      <c r="H643" s="396"/>
      <c r="I643" s="396"/>
      <c r="J643" s="396"/>
      <c r="K643" s="396"/>
      <c r="L643" s="396"/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396"/>
      <c r="Z643" s="396"/>
    </row>
    <row r="644" spans="1:26" ht="12.75" customHeight="1">
      <c r="A644" s="396"/>
      <c r="B644" s="396"/>
      <c r="C644" s="396"/>
      <c r="D644" s="396"/>
      <c r="E644" s="396"/>
      <c r="F644" s="396"/>
      <c r="G644" s="396"/>
      <c r="H644" s="396"/>
      <c r="I644" s="396"/>
      <c r="J644" s="396"/>
      <c r="K644" s="396"/>
      <c r="L644" s="396"/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396"/>
    </row>
    <row r="645" spans="1:26" ht="12.75" customHeight="1">
      <c r="A645" s="396"/>
      <c r="B645" s="396"/>
      <c r="C645" s="396"/>
      <c r="D645" s="396"/>
      <c r="E645" s="396"/>
      <c r="F645" s="396"/>
      <c r="G645" s="396"/>
      <c r="H645" s="396"/>
      <c r="I645" s="396"/>
      <c r="J645" s="396"/>
      <c r="K645" s="396"/>
      <c r="L645" s="396"/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396"/>
      <c r="Z645" s="396"/>
    </row>
    <row r="646" spans="1:26" ht="12.75" customHeight="1">
      <c r="A646" s="396"/>
      <c r="B646" s="396"/>
      <c r="C646" s="396"/>
      <c r="D646" s="396"/>
      <c r="E646" s="396"/>
      <c r="F646" s="396"/>
      <c r="G646" s="396"/>
      <c r="H646" s="396"/>
      <c r="I646" s="396"/>
      <c r="J646" s="396"/>
      <c r="K646" s="396"/>
      <c r="L646" s="396"/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396"/>
      <c r="Z646" s="396"/>
    </row>
    <row r="647" spans="1:26" ht="12.75" customHeight="1">
      <c r="A647" s="396"/>
      <c r="B647" s="396"/>
      <c r="C647" s="396"/>
      <c r="D647" s="396"/>
      <c r="E647" s="396"/>
      <c r="F647" s="396"/>
      <c r="G647" s="396"/>
      <c r="H647" s="396"/>
      <c r="I647" s="396"/>
      <c r="J647" s="396"/>
      <c r="K647" s="396"/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396"/>
    </row>
    <row r="648" spans="1:26" ht="12.75" customHeight="1">
      <c r="A648" s="396"/>
      <c r="B648" s="396"/>
      <c r="C648" s="396"/>
      <c r="D648" s="396"/>
      <c r="E648" s="396"/>
      <c r="F648" s="396"/>
      <c r="G648" s="396"/>
      <c r="H648" s="396"/>
      <c r="I648" s="396"/>
      <c r="J648" s="396"/>
      <c r="K648" s="396"/>
      <c r="L648" s="396"/>
      <c r="M648" s="396"/>
      <c r="N648" s="396"/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  <c r="Z648" s="396"/>
    </row>
    <row r="649" spans="1:26" ht="12.75" customHeight="1">
      <c r="A649" s="396"/>
      <c r="B649" s="396"/>
      <c r="C649" s="396"/>
      <c r="D649" s="396"/>
      <c r="E649" s="396"/>
      <c r="F649" s="396"/>
      <c r="G649" s="396"/>
      <c r="H649" s="396"/>
      <c r="I649" s="396"/>
      <c r="J649" s="396"/>
      <c r="K649" s="396"/>
      <c r="L649" s="396"/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396"/>
      <c r="Z649" s="396"/>
    </row>
    <row r="650" spans="1:26" ht="12.75" customHeight="1">
      <c r="A650" s="396"/>
      <c r="B650" s="396"/>
      <c r="C650" s="396"/>
      <c r="D650" s="396"/>
      <c r="E650" s="396"/>
      <c r="F650" s="396"/>
      <c r="G650" s="396"/>
      <c r="H650" s="396"/>
      <c r="I650" s="396"/>
      <c r="J650" s="396"/>
      <c r="K650" s="396"/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396"/>
    </row>
    <row r="651" spans="1:26" ht="12.75" customHeight="1">
      <c r="A651" s="396"/>
      <c r="B651" s="396"/>
      <c r="C651" s="396"/>
      <c r="D651" s="396"/>
      <c r="E651" s="396"/>
      <c r="F651" s="396"/>
      <c r="G651" s="396"/>
      <c r="H651" s="396"/>
      <c r="I651" s="396"/>
      <c r="J651" s="396"/>
      <c r="K651" s="396"/>
      <c r="L651" s="396"/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396"/>
    </row>
    <row r="652" spans="1:26" ht="12.75" customHeight="1">
      <c r="A652" s="396"/>
      <c r="B652" s="396"/>
      <c r="C652" s="396"/>
      <c r="D652" s="396"/>
      <c r="E652" s="396"/>
      <c r="F652" s="396"/>
      <c r="G652" s="396"/>
      <c r="H652" s="396"/>
      <c r="I652" s="396"/>
      <c r="J652" s="396"/>
      <c r="K652" s="396"/>
      <c r="L652" s="396"/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396"/>
      <c r="Z652" s="396"/>
    </row>
    <row r="653" spans="1:26" ht="12.75" customHeight="1">
      <c r="A653" s="396"/>
      <c r="B653" s="396"/>
      <c r="C653" s="396"/>
      <c r="D653" s="396"/>
      <c r="E653" s="396"/>
      <c r="F653" s="396"/>
      <c r="G653" s="396"/>
      <c r="H653" s="396"/>
      <c r="I653" s="396"/>
      <c r="J653" s="396"/>
      <c r="K653" s="396"/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396"/>
    </row>
    <row r="654" spans="1:26" ht="12.75" customHeight="1">
      <c r="A654" s="396"/>
      <c r="B654" s="396"/>
      <c r="C654" s="396"/>
      <c r="D654" s="396"/>
      <c r="E654" s="396"/>
      <c r="F654" s="396"/>
      <c r="G654" s="396"/>
      <c r="H654" s="396"/>
      <c r="I654" s="396"/>
      <c r="J654" s="396"/>
      <c r="K654" s="396"/>
      <c r="L654" s="396"/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396"/>
      <c r="Z654" s="396"/>
    </row>
    <row r="655" spans="1:26" ht="12.75" customHeight="1">
      <c r="A655" s="396"/>
      <c r="B655" s="396"/>
      <c r="C655" s="396"/>
      <c r="D655" s="396"/>
      <c r="E655" s="396"/>
      <c r="F655" s="396"/>
      <c r="G655" s="396"/>
      <c r="H655" s="396"/>
      <c r="I655" s="396"/>
      <c r="J655" s="396"/>
      <c r="K655" s="396"/>
      <c r="L655" s="396"/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396"/>
      <c r="Z655" s="396"/>
    </row>
    <row r="656" spans="1:26" ht="12.75" customHeight="1">
      <c r="A656" s="396"/>
      <c r="B656" s="396"/>
      <c r="C656" s="396"/>
      <c r="D656" s="396"/>
      <c r="E656" s="396"/>
      <c r="F656" s="396"/>
      <c r="G656" s="396"/>
      <c r="H656" s="396"/>
      <c r="I656" s="396"/>
      <c r="J656" s="396"/>
      <c r="K656" s="396"/>
      <c r="L656" s="396"/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396"/>
      <c r="Z656" s="396"/>
    </row>
    <row r="657" spans="1:26" ht="12.75" customHeight="1">
      <c r="A657" s="396"/>
      <c r="B657" s="396"/>
      <c r="C657" s="396"/>
      <c r="D657" s="396"/>
      <c r="E657" s="396"/>
      <c r="F657" s="396"/>
      <c r="G657" s="396"/>
      <c r="H657" s="396"/>
      <c r="I657" s="396"/>
      <c r="J657" s="396"/>
      <c r="K657" s="396"/>
      <c r="L657" s="396"/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396"/>
      <c r="Z657" s="396"/>
    </row>
    <row r="658" spans="1:26" ht="12.75" customHeight="1">
      <c r="A658" s="396"/>
      <c r="B658" s="396"/>
      <c r="C658" s="396"/>
      <c r="D658" s="396"/>
      <c r="E658" s="396"/>
      <c r="F658" s="396"/>
      <c r="G658" s="396"/>
      <c r="H658" s="396"/>
      <c r="I658" s="396"/>
      <c r="J658" s="396"/>
      <c r="K658" s="396"/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</row>
    <row r="659" spans="1:26" ht="12.75" customHeight="1">
      <c r="A659" s="396"/>
      <c r="B659" s="396"/>
      <c r="C659" s="396"/>
      <c r="D659" s="396"/>
      <c r="E659" s="396"/>
      <c r="F659" s="396"/>
      <c r="G659" s="396"/>
      <c r="H659" s="396"/>
      <c r="I659" s="396"/>
      <c r="J659" s="396"/>
      <c r="K659" s="396"/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</row>
    <row r="660" spans="1:26" ht="12.75" customHeight="1">
      <c r="A660" s="396"/>
      <c r="B660" s="396"/>
      <c r="C660" s="396"/>
      <c r="D660" s="396"/>
      <c r="E660" s="396"/>
      <c r="F660" s="396"/>
      <c r="G660" s="396"/>
      <c r="H660" s="396"/>
      <c r="I660" s="396"/>
      <c r="J660" s="396"/>
      <c r="K660" s="396"/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</row>
    <row r="661" spans="1:26" ht="12.75" customHeight="1">
      <c r="A661" s="396"/>
      <c r="B661" s="396"/>
      <c r="C661" s="396"/>
      <c r="D661" s="396"/>
      <c r="E661" s="396"/>
      <c r="F661" s="396"/>
      <c r="G661" s="396"/>
      <c r="H661" s="396"/>
      <c r="I661" s="396"/>
      <c r="J661" s="396"/>
      <c r="K661" s="396"/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/>
      <c r="Z661" s="396"/>
    </row>
    <row r="662" spans="1:26" ht="12.75" customHeight="1">
      <c r="A662" s="396"/>
      <c r="B662" s="396"/>
      <c r="C662" s="396"/>
      <c r="D662" s="396"/>
      <c r="E662" s="396"/>
      <c r="F662" s="396"/>
      <c r="G662" s="396"/>
      <c r="H662" s="396"/>
      <c r="I662" s="396"/>
      <c r="J662" s="396"/>
      <c r="K662" s="396"/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/>
      <c r="Z662" s="396"/>
    </row>
    <row r="663" spans="1:26" ht="12.75" customHeight="1">
      <c r="A663" s="396"/>
      <c r="B663" s="396"/>
      <c r="C663" s="396"/>
      <c r="D663" s="396"/>
      <c r="E663" s="396"/>
      <c r="F663" s="396"/>
      <c r="G663" s="396"/>
      <c r="H663" s="396"/>
      <c r="I663" s="396"/>
      <c r="J663" s="396"/>
      <c r="K663" s="396"/>
      <c r="L663" s="396"/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/>
      <c r="Z663" s="396"/>
    </row>
    <row r="664" spans="1:26" ht="12.75" customHeight="1">
      <c r="A664" s="396"/>
      <c r="B664" s="396"/>
      <c r="C664" s="396"/>
      <c r="D664" s="396"/>
      <c r="E664" s="396"/>
      <c r="F664" s="396"/>
      <c r="G664" s="396"/>
      <c r="H664" s="396"/>
      <c r="I664" s="396"/>
      <c r="J664" s="396"/>
      <c r="K664" s="396"/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  <c r="Z664" s="396"/>
    </row>
    <row r="665" spans="1:26" ht="12.75" customHeight="1">
      <c r="A665" s="396"/>
      <c r="B665" s="396"/>
      <c r="C665" s="396"/>
      <c r="D665" s="396"/>
      <c r="E665" s="396"/>
      <c r="F665" s="396"/>
      <c r="G665" s="396"/>
      <c r="H665" s="396"/>
      <c r="I665" s="396"/>
      <c r="J665" s="396"/>
      <c r="K665" s="396"/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/>
      <c r="Z665" s="396"/>
    </row>
    <row r="666" spans="1:26" ht="12.75" customHeight="1">
      <c r="A666" s="396"/>
      <c r="B666" s="396"/>
      <c r="C666" s="396"/>
      <c r="D666" s="396"/>
      <c r="E666" s="396"/>
      <c r="F666" s="396"/>
      <c r="G666" s="396"/>
      <c r="H666" s="396"/>
      <c r="I666" s="396"/>
      <c r="J666" s="396"/>
      <c r="K666" s="396"/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/>
      <c r="Z666" s="396"/>
    </row>
    <row r="667" spans="1:26" ht="12.75" customHeight="1">
      <c r="A667" s="396"/>
      <c r="B667" s="396"/>
      <c r="C667" s="396"/>
      <c r="D667" s="396"/>
      <c r="E667" s="396"/>
      <c r="F667" s="396"/>
      <c r="G667" s="396"/>
      <c r="H667" s="396"/>
      <c r="I667" s="396"/>
      <c r="J667" s="396"/>
      <c r="K667" s="396"/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/>
      <c r="Z667" s="396"/>
    </row>
    <row r="668" spans="1:26" ht="12.75" customHeight="1">
      <c r="A668" s="396"/>
      <c r="B668" s="396"/>
      <c r="C668" s="396"/>
      <c r="D668" s="396"/>
      <c r="E668" s="396"/>
      <c r="F668" s="396"/>
      <c r="G668" s="396"/>
      <c r="H668" s="396"/>
      <c r="I668" s="396"/>
      <c r="J668" s="396"/>
      <c r="K668" s="396"/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/>
      <c r="Z668" s="396"/>
    </row>
    <row r="669" spans="1:26" ht="12.75" customHeight="1">
      <c r="A669" s="396"/>
      <c r="B669" s="396"/>
      <c r="C669" s="396"/>
      <c r="D669" s="396"/>
      <c r="E669" s="396"/>
      <c r="F669" s="396"/>
      <c r="G669" s="396"/>
      <c r="H669" s="396"/>
      <c r="I669" s="396"/>
      <c r="J669" s="396"/>
      <c r="K669" s="396"/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/>
      <c r="Z669" s="396"/>
    </row>
    <row r="670" spans="1:26" ht="12.75" customHeight="1">
      <c r="A670" s="396"/>
      <c r="B670" s="396"/>
      <c r="C670" s="396"/>
      <c r="D670" s="396"/>
      <c r="E670" s="396"/>
      <c r="F670" s="396"/>
      <c r="G670" s="396"/>
      <c r="H670" s="396"/>
      <c r="I670" s="396"/>
      <c r="J670" s="396"/>
      <c r="K670" s="396"/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/>
      <c r="Z670" s="396"/>
    </row>
    <row r="671" spans="1:26" ht="12.75" customHeight="1">
      <c r="A671" s="396"/>
      <c r="B671" s="396"/>
      <c r="C671" s="396"/>
      <c r="D671" s="396"/>
      <c r="E671" s="396"/>
      <c r="F671" s="396"/>
      <c r="G671" s="396"/>
      <c r="H671" s="396"/>
      <c r="I671" s="396"/>
      <c r="J671" s="396"/>
      <c r="K671" s="396"/>
      <c r="L671" s="396"/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396"/>
      <c r="Z671" s="396"/>
    </row>
    <row r="672" spans="1:26" ht="12.75" customHeight="1">
      <c r="A672" s="396"/>
      <c r="B672" s="396"/>
      <c r="C672" s="396"/>
      <c r="D672" s="396"/>
      <c r="E672" s="396"/>
      <c r="F672" s="396"/>
      <c r="G672" s="396"/>
      <c r="H672" s="396"/>
      <c r="I672" s="396"/>
      <c r="J672" s="396"/>
      <c r="K672" s="396"/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396"/>
    </row>
    <row r="673" spans="1:26" ht="12.75" customHeight="1">
      <c r="A673" s="396"/>
      <c r="B673" s="396"/>
      <c r="C673" s="396"/>
      <c r="D673" s="396"/>
      <c r="E673" s="396"/>
      <c r="F673" s="396"/>
      <c r="G673" s="396"/>
      <c r="H673" s="396"/>
      <c r="I673" s="396"/>
      <c r="J673" s="396"/>
      <c r="K673" s="396"/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/>
      <c r="Z673" s="396"/>
    </row>
    <row r="674" spans="1:26" ht="12.75" customHeight="1">
      <c r="A674" s="396"/>
      <c r="B674" s="396"/>
      <c r="C674" s="396"/>
      <c r="D674" s="396"/>
      <c r="E674" s="396"/>
      <c r="F674" s="396"/>
      <c r="G674" s="396"/>
      <c r="H674" s="396"/>
      <c r="I674" s="396"/>
      <c r="J674" s="396"/>
      <c r="K674" s="396"/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/>
      <c r="Z674" s="396"/>
    </row>
    <row r="675" spans="1:26" ht="12.75" customHeight="1">
      <c r="A675" s="396"/>
      <c r="B675" s="396"/>
      <c r="C675" s="396"/>
      <c r="D675" s="396"/>
      <c r="E675" s="396"/>
      <c r="F675" s="396"/>
      <c r="G675" s="396"/>
      <c r="H675" s="396"/>
      <c r="I675" s="396"/>
      <c r="J675" s="396"/>
      <c r="K675" s="396"/>
      <c r="L675" s="396"/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/>
      <c r="Z675" s="396"/>
    </row>
    <row r="676" spans="1:26" ht="12.75" customHeight="1">
      <c r="A676" s="396"/>
      <c r="B676" s="396"/>
      <c r="C676" s="396"/>
      <c r="D676" s="396"/>
      <c r="E676" s="396"/>
      <c r="F676" s="396"/>
      <c r="G676" s="396"/>
      <c r="H676" s="396"/>
      <c r="I676" s="396"/>
      <c r="J676" s="396"/>
      <c r="K676" s="396"/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396"/>
    </row>
    <row r="677" spans="1:26" ht="12.75" customHeight="1">
      <c r="A677" s="396"/>
      <c r="B677" s="396"/>
      <c r="C677" s="396"/>
      <c r="D677" s="396"/>
      <c r="E677" s="396"/>
      <c r="F677" s="396"/>
      <c r="G677" s="396"/>
      <c r="H677" s="396"/>
      <c r="I677" s="396"/>
      <c r="J677" s="396"/>
      <c r="K677" s="396"/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/>
      <c r="Z677" s="396"/>
    </row>
    <row r="678" spans="1:26" ht="12.75" customHeight="1">
      <c r="A678" s="396"/>
      <c r="B678" s="396"/>
      <c r="C678" s="396"/>
      <c r="D678" s="396"/>
      <c r="E678" s="396"/>
      <c r="F678" s="396"/>
      <c r="G678" s="396"/>
      <c r="H678" s="396"/>
      <c r="I678" s="396"/>
      <c r="J678" s="396"/>
      <c r="K678" s="396"/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  <c r="Z678" s="396"/>
    </row>
    <row r="679" spans="1:26" ht="12.75" customHeight="1">
      <c r="A679" s="396"/>
      <c r="B679" s="396"/>
      <c r="C679" s="396"/>
      <c r="D679" s="396"/>
      <c r="E679" s="396"/>
      <c r="F679" s="396"/>
      <c r="G679" s="396"/>
      <c r="H679" s="396"/>
      <c r="I679" s="396"/>
      <c r="J679" s="396"/>
      <c r="K679" s="396"/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/>
      <c r="Z679" s="396"/>
    </row>
    <row r="680" spans="1:26" ht="12.75" customHeight="1">
      <c r="A680" s="396"/>
      <c r="B680" s="396"/>
      <c r="C680" s="396"/>
      <c r="D680" s="396"/>
      <c r="E680" s="396"/>
      <c r="F680" s="396"/>
      <c r="G680" s="396"/>
      <c r="H680" s="396"/>
      <c r="I680" s="396"/>
      <c r="J680" s="396"/>
      <c r="K680" s="396"/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/>
      <c r="Z680" s="396"/>
    </row>
    <row r="681" spans="1:26" ht="12.75" customHeight="1">
      <c r="A681" s="396"/>
      <c r="B681" s="396"/>
      <c r="C681" s="396"/>
      <c r="D681" s="396"/>
      <c r="E681" s="396"/>
      <c r="F681" s="396"/>
      <c r="G681" s="396"/>
      <c r="H681" s="396"/>
      <c r="I681" s="396"/>
      <c r="J681" s="396"/>
      <c r="K681" s="396"/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</row>
    <row r="682" spans="1:26" ht="12.75" customHeight="1">
      <c r="A682" s="396"/>
      <c r="B682" s="396"/>
      <c r="C682" s="396"/>
      <c r="D682" s="396"/>
      <c r="E682" s="396"/>
      <c r="F682" s="396"/>
      <c r="G682" s="396"/>
      <c r="H682" s="396"/>
      <c r="I682" s="396"/>
      <c r="J682" s="396"/>
      <c r="K682" s="396"/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/>
      <c r="Z682" s="396"/>
    </row>
    <row r="683" spans="1:26" ht="12.75" customHeight="1">
      <c r="A683" s="396"/>
      <c r="B683" s="396"/>
      <c r="C683" s="396"/>
      <c r="D683" s="396"/>
      <c r="E683" s="396"/>
      <c r="F683" s="396"/>
      <c r="G683" s="396"/>
      <c r="H683" s="396"/>
      <c r="I683" s="396"/>
      <c r="J683" s="396"/>
      <c r="K683" s="396"/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/>
      <c r="Z683" s="396"/>
    </row>
    <row r="684" spans="1:26" ht="12.75" customHeight="1">
      <c r="A684" s="396"/>
      <c r="B684" s="396"/>
      <c r="C684" s="396"/>
      <c r="D684" s="396"/>
      <c r="E684" s="396"/>
      <c r="F684" s="396"/>
      <c r="G684" s="396"/>
      <c r="H684" s="396"/>
      <c r="I684" s="396"/>
      <c r="J684" s="396"/>
      <c r="K684" s="396"/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/>
      <c r="Z684" s="396"/>
    </row>
    <row r="685" spans="1:26" ht="12.75" customHeight="1">
      <c r="A685" s="396"/>
      <c r="B685" s="396"/>
      <c r="C685" s="396"/>
      <c r="D685" s="396"/>
      <c r="E685" s="396"/>
      <c r="F685" s="396"/>
      <c r="G685" s="396"/>
      <c r="H685" s="396"/>
      <c r="I685" s="396"/>
      <c r="J685" s="396"/>
      <c r="K685" s="396"/>
      <c r="L685" s="396"/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396"/>
      <c r="Z685" s="396"/>
    </row>
    <row r="686" spans="1:26" ht="12.75" customHeight="1">
      <c r="A686" s="396"/>
      <c r="B686" s="396"/>
      <c r="C686" s="396"/>
      <c r="D686" s="396"/>
      <c r="E686" s="396"/>
      <c r="F686" s="396"/>
      <c r="G686" s="396"/>
      <c r="H686" s="396"/>
      <c r="I686" s="396"/>
      <c r="J686" s="396"/>
      <c r="K686" s="396"/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396"/>
    </row>
    <row r="687" spans="1:26" ht="12.75" customHeight="1">
      <c r="A687" s="396"/>
      <c r="B687" s="396"/>
      <c r="C687" s="396"/>
      <c r="D687" s="396"/>
      <c r="E687" s="396"/>
      <c r="F687" s="396"/>
      <c r="G687" s="396"/>
      <c r="H687" s="396"/>
      <c r="I687" s="396"/>
      <c r="J687" s="396"/>
      <c r="K687" s="396"/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/>
      <c r="Z687" s="396"/>
    </row>
    <row r="688" spans="1:26" ht="12.75" customHeight="1">
      <c r="A688" s="396"/>
      <c r="B688" s="396"/>
      <c r="C688" s="396"/>
      <c r="D688" s="396"/>
      <c r="E688" s="396"/>
      <c r="F688" s="396"/>
      <c r="G688" s="396"/>
      <c r="H688" s="396"/>
      <c r="I688" s="396"/>
      <c r="J688" s="396"/>
      <c r="K688" s="396"/>
      <c r="L688" s="396"/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396"/>
      <c r="Z688" s="396"/>
    </row>
    <row r="689" spans="1:26" ht="12.75" customHeight="1">
      <c r="A689" s="396"/>
      <c r="B689" s="396"/>
      <c r="C689" s="396"/>
      <c r="D689" s="396"/>
      <c r="E689" s="396"/>
      <c r="F689" s="396"/>
      <c r="G689" s="396"/>
      <c r="H689" s="396"/>
      <c r="I689" s="396"/>
      <c r="J689" s="396"/>
      <c r="K689" s="396"/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396"/>
    </row>
    <row r="690" spans="1:26" ht="12.75" customHeight="1">
      <c r="A690" s="396"/>
      <c r="B690" s="396"/>
      <c r="C690" s="396"/>
      <c r="D690" s="396"/>
      <c r="E690" s="396"/>
      <c r="F690" s="396"/>
      <c r="G690" s="396"/>
      <c r="H690" s="396"/>
      <c r="I690" s="396"/>
      <c r="J690" s="396"/>
      <c r="K690" s="396"/>
      <c r="L690" s="396"/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396"/>
      <c r="Z690" s="396"/>
    </row>
    <row r="691" spans="1:26" ht="12.75" customHeight="1">
      <c r="A691" s="396"/>
      <c r="B691" s="396"/>
      <c r="C691" s="396"/>
      <c r="D691" s="396"/>
      <c r="E691" s="396"/>
      <c r="F691" s="396"/>
      <c r="G691" s="396"/>
      <c r="H691" s="396"/>
      <c r="I691" s="396"/>
      <c r="J691" s="396"/>
      <c r="K691" s="396"/>
      <c r="L691" s="396"/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396"/>
      <c r="Z691" s="396"/>
    </row>
    <row r="692" spans="1:26" ht="12.75" customHeight="1">
      <c r="A692" s="396"/>
      <c r="B692" s="396"/>
      <c r="C692" s="396"/>
      <c r="D692" s="396"/>
      <c r="E692" s="396"/>
      <c r="F692" s="396"/>
      <c r="G692" s="396"/>
      <c r="H692" s="396"/>
      <c r="I692" s="396"/>
      <c r="J692" s="396"/>
      <c r="K692" s="396"/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396"/>
    </row>
    <row r="693" spans="1:26" ht="12.75" customHeight="1">
      <c r="A693" s="396"/>
      <c r="B693" s="396"/>
      <c r="C693" s="396"/>
      <c r="D693" s="396"/>
      <c r="E693" s="396"/>
      <c r="F693" s="396"/>
      <c r="G693" s="396"/>
      <c r="H693" s="396"/>
      <c r="I693" s="396"/>
      <c r="J693" s="396"/>
      <c r="K693" s="396"/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/>
      <c r="Z693" s="396"/>
    </row>
    <row r="694" spans="1:26" ht="12.75" customHeight="1">
      <c r="A694" s="396"/>
      <c r="B694" s="396"/>
      <c r="C694" s="396"/>
      <c r="D694" s="396"/>
      <c r="E694" s="396"/>
      <c r="F694" s="396"/>
      <c r="G694" s="396"/>
      <c r="H694" s="396"/>
      <c r="I694" s="396"/>
      <c r="J694" s="396"/>
      <c r="K694" s="396"/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/>
      <c r="Z694" s="396"/>
    </row>
    <row r="695" spans="1:26" ht="12.75" customHeight="1">
      <c r="A695" s="396"/>
      <c r="B695" s="396"/>
      <c r="C695" s="396"/>
      <c r="D695" s="396"/>
      <c r="E695" s="396"/>
      <c r="F695" s="396"/>
      <c r="G695" s="396"/>
      <c r="H695" s="396"/>
      <c r="I695" s="396"/>
      <c r="J695" s="396"/>
      <c r="K695" s="396"/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/>
      <c r="Z695" s="396"/>
    </row>
    <row r="696" spans="1:26" ht="12.75" customHeight="1">
      <c r="A696" s="396"/>
      <c r="B696" s="396"/>
      <c r="C696" s="396"/>
      <c r="D696" s="396"/>
      <c r="E696" s="396"/>
      <c r="F696" s="396"/>
      <c r="G696" s="396"/>
      <c r="H696" s="396"/>
      <c r="I696" s="396"/>
      <c r="J696" s="396"/>
      <c r="K696" s="396"/>
      <c r="L696" s="396"/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396"/>
      <c r="Z696" s="396"/>
    </row>
    <row r="697" spans="1:26" ht="12.75" customHeight="1">
      <c r="A697" s="396"/>
      <c r="B697" s="396"/>
      <c r="C697" s="396"/>
      <c r="D697" s="396"/>
      <c r="E697" s="396"/>
      <c r="F697" s="396"/>
      <c r="G697" s="396"/>
      <c r="H697" s="396"/>
      <c r="I697" s="396"/>
      <c r="J697" s="396"/>
      <c r="K697" s="396"/>
      <c r="L697" s="396"/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396"/>
      <c r="Z697" s="396"/>
    </row>
    <row r="698" spans="1:26" ht="12.75" customHeight="1">
      <c r="A698" s="396"/>
      <c r="B698" s="396"/>
      <c r="C698" s="396"/>
      <c r="D698" s="396"/>
      <c r="E698" s="396"/>
      <c r="F698" s="396"/>
      <c r="G698" s="396"/>
      <c r="H698" s="396"/>
      <c r="I698" s="396"/>
      <c r="J698" s="396"/>
      <c r="K698" s="396"/>
      <c r="L698" s="396"/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396"/>
      <c r="Z698" s="396"/>
    </row>
    <row r="699" spans="1:26" ht="12.75" customHeight="1">
      <c r="A699" s="396"/>
      <c r="B699" s="396"/>
      <c r="C699" s="396"/>
      <c r="D699" s="396"/>
      <c r="E699" s="396"/>
      <c r="F699" s="396"/>
      <c r="G699" s="396"/>
      <c r="H699" s="396"/>
      <c r="I699" s="396"/>
      <c r="J699" s="396"/>
      <c r="K699" s="396"/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</row>
    <row r="700" spans="1:26" ht="12.75" customHeight="1">
      <c r="A700" s="396"/>
      <c r="B700" s="396"/>
      <c r="C700" s="396"/>
      <c r="D700" s="396"/>
      <c r="E700" s="396"/>
      <c r="F700" s="396"/>
      <c r="G700" s="396"/>
      <c r="H700" s="396"/>
      <c r="I700" s="396"/>
      <c r="J700" s="396"/>
      <c r="K700" s="396"/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/>
      <c r="Z700" s="396"/>
    </row>
    <row r="701" spans="1:26" ht="12.75" customHeight="1">
      <c r="A701" s="396"/>
      <c r="B701" s="396"/>
      <c r="C701" s="396"/>
      <c r="D701" s="396"/>
      <c r="E701" s="396"/>
      <c r="F701" s="396"/>
      <c r="G701" s="396"/>
      <c r="H701" s="396"/>
      <c r="I701" s="396"/>
      <c r="J701" s="396"/>
      <c r="K701" s="396"/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/>
      <c r="Z701" s="396"/>
    </row>
    <row r="702" spans="1:26" ht="12.75" customHeight="1">
      <c r="A702" s="396"/>
      <c r="B702" s="396"/>
      <c r="C702" s="396"/>
      <c r="D702" s="396"/>
      <c r="E702" s="396"/>
      <c r="F702" s="396"/>
      <c r="G702" s="396"/>
      <c r="H702" s="396"/>
      <c r="I702" s="396"/>
      <c r="J702" s="396"/>
      <c r="K702" s="396"/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/>
      <c r="Z702" s="396"/>
    </row>
    <row r="703" spans="1:26" ht="12.75" customHeight="1">
      <c r="A703" s="396"/>
      <c r="B703" s="396"/>
      <c r="C703" s="396"/>
      <c r="D703" s="396"/>
      <c r="E703" s="396"/>
      <c r="F703" s="396"/>
      <c r="G703" s="396"/>
      <c r="H703" s="396"/>
      <c r="I703" s="396"/>
      <c r="J703" s="396"/>
      <c r="K703" s="396"/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/>
      <c r="Z703" s="396"/>
    </row>
    <row r="704" spans="1:26" ht="12.75" customHeight="1">
      <c r="A704" s="396"/>
      <c r="B704" s="396"/>
      <c r="C704" s="396"/>
      <c r="D704" s="396"/>
      <c r="E704" s="396"/>
      <c r="F704" s="396"/>
      <c r="G704" s="396"/>
      <c r="H704" s="396"/>
      <c r="I704" s="396"/>
      <c r="J704" s="396"/>
      <c r="K704" s="396"/>
      <c r="L704" s="396"/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/>
      <c r="Z704" s="396"/>
    </row>
    <row r="705" spans="1:26" ht="12.75" customHeight="1">
      <c r="A705" s="396"/>
      <c r="B705" s="396"/>
      <c r="C705" s="396"/>
      <c r="D705" s="396"/>
      <c r="E705" s="396"/>
      <c r="F705" s="396"/>
      <c r="G705" s="396"/>
      <c r="H705" s="396"/>
      <c r="I705" s="396"/>
      <c r="J705" s="396"/>
      <c r="K705" s="396"/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  <c r="Z705" s="396"/>
    </row>
    <row r="706" spans="1:26" ht="12.75" customHeight="1">
      <c r="A706" s="396"/>
      <c r="B706" s="396"/>
      <c r="C706" s="396"/>
      <c r="D706" s="396"/>
      <c r="E706" s="396"/>
      <c r="F706" s="396"/>
      <c r="G706" s="396"/>
      <c r="H706" s="396"/>
      <c r="I706" s="396"/>
      <c r="J706" s="396"/>
      <c r="K706" s="396"/>
      <c r="L706" s="396"/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396"/>
      <c r="Z706" s="396"/>
    </row>
    <row r="707" spans="1:26" ht="12.75" customHeight="1">
      <c r="A707" s="396"/>
      <c r="B707" s="396"/>
      <c r="C707" s="396"/>
      <c r="D707" s="396"/>
      <c r="E707" s="396"/>
      <c r="F707" s="396"/>
      <c r="G707" s="396"/>
      <c r="H707" s="396"/>
      <c r="I707" s="396"/>
      <c r="J707" s="396"/>
      <c r="K707" s="396"/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396"/>
    </row>
    <row r="708" spans="1:26" ht="12.75" customHeight="1">
      <c r="A708" s="396"/>
      <c r="B708" s="396"/>
      <c r="C708" s="396"/>
      <c r="D708" s="396"/>
      <c r="E708" s="396"/>
      <c r="F708" s="396"/>
      <c r="G708" s="396"/>
      <c r="H708" s="396"/>
      <c r="I708" s="396"/>
      <c r="J708" s="396"/>
      <c r="K708" s="396"/>
      <c r="L708" s="396"/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396"/>
      <c r="Z708" s="396"/>
    </row>
    <row r="709" spans="1:26" ht="12.75" customHeight="1">
      <c r="A709" s="396"/>
      <c r="B709" s="396"/>
      <c r="C709" s="396"/>
      <c r="D709" s="396"/>
      <c r="E709" s="396"/>
      <c r="F709" s="396"/>
      <c r="G709" s="396"/>
      <c r="H709" s="396"/>
      <c r="I709" s="396"/>
      <c r="J709" s="396"/>
      <c r="K709" s="396"/>
      <c r="L709" s="396"/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396"/>
      <c r="Z709" s="396"/>
    </row>
    <row r="710" spans="1:26" ht="12.75" customHeight="1">
      <c r="A710" s="396"/>
      <c r="B710" s="396"/>
      <c r="C710" s="396"/>
      <c r="D710" s="396"/>
      <c r="E710" s="396"/>
      <c r="F710" s="396"/>
      <c r="G710" s="396"/>
      <c r="H710" s="396"/>
      <c r="I710" s="396"/>
      <c r="J710" s="396"/>
      <c r="K710" s="396"/>
      <c r="L710" s="396"/>
      <c r="M710" s="396"/>
      <c r="N710" s="396"/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396"/>
    </row>
    <row r="711" spans="1:26" ht="12.75" customHeight="1">
      <c r="A711" s="396"/>
      <c r="B711" s="396"/>
      <c r="C711" s="396"/>
      <c r="D711" s="396"/>
      <c r="E711" s="396"/>
      <c r="F711" s="396"/>
      <c r="G711" s="396"/>
      <c r="H711" s="396"/>
      <c r="I711" s="396"/>
      <c r="J711" s="396"/>
      <c r="K711" s="396"/>
      <c r="L711" s="396"/>
      <c r="M711" s="396"/>
      <c r="N711" s="396"/>
      <c r="O711" s="396"/>
      <c r="P711" s="396"/>
      <c r="Q711" s="396"/>
      <c r="R711" s="396"/>
      <c r="S711" s="396"/>
      <c r="T711" s="396"/>
      <c r="U711" s="396"/>
      <c r="V711" s="396"/>
      <c r="W711" s="396"/>
      <c r="X711" s="396"/>
      <c r="Y711" s="396"/>
      <c r="Z711" s="396"/>
    </row>
    <row r="712" spans="1:26" ht="12.75" customHeight="1">
      <c r="A712" s="396"/>
      <c r="B712" s="396"/>
      <c r="C712" s="396"/>
      <c r="D712" s="396"/>
      <c r="E712" s="396"/>
      <c r="F712" s="396"/>
      <c r="G712" s="396"/>
      <c r="H712" s="396"/>
      <c r="I712" s="396"/>
      <c r="J712" s="396"/>
      <c r="K712" s="396"/>
      <c r="L712" s="396"/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396"/>
      <c r="Z712" s="396"/>
    </row>
    <row r="713" spans="1:26" ht="12.75" customHeight="1">
      <c r="A713" s="396"/>
      <c r="B713" s="396"/>
      <c r="C713" s="396"/>
      <c r="D713" s="396"/>
      <c r="E713" s="396"/>
      <c r="F713" s="396"/>
      <c r="G713" s="396"/>
      <c r="H713" s="396"/>
      <c r="I713" s="396"/>
      <c r="J713" s="396"/>
      <c r="K713" s="396"/>
      <c r="L713" s="396"/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/>
      <c r="Z713" s="396"/>
    </row>
    <row r="714" spans="1:26" ht="12.75" customHeight="1">
      <c r="A714" s="396"/>
      <c r="B714" s="396"/>
      <c r="C714" s="396"/>
      <c r="D714" s="396"/>
      <c r="E714" s="396"/>
      <c r="F714" s="396"/>
      <c r="G714" s="396"/>
      <c r="H714" s="396"/>
      <c r="I714" s="396"/>
      <c r="J714" s="396"/>
      <c r="K714" s="396"/>
      <c r="L714" s="396"/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396"/>
      <c r="Z714" s="396"/>
    </row>
    <row r="715" spans="1:26" ht="12.75" customHeight="1">
      <c r="A715" s="396"/>
      <c r="B715" s="396"/>
      <c r="C715" s="396"/>
      <c r="D715" s="396"/>
      <c r="E715" s="396"/>
      <c r="F715" s="396"/>
      <c r="G715" s="396"/>
      <c r="H715" s="396"/>
      <c r="I715" s="396"/>
      <c r="J715" s="396"/>
      <c r="K715" s="396"/>
      <c r="L715" s="396"/>
      <c r="M715" s="396"/>
      <c r="N715" s="396"/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396"/>
    </row>
    <row r="716" spans="1:26" ht="12.75" customHeight="1">
      <c r="A716" s="396"/>
      <c r="B716" s="396"/>
      <c r="C716" s="396"/>
      <c r="D716" s="396"/>
      <c r="E716" s="396"/>
      <c r="F716" s="396"/>
      <c r="G716" s="396"/>
      <c r="H716" s="396"/>
      <c r="I716" s="396"/>
      <c r="J716" s="396"/>
      <c r="K716" s="396"/>
      <c r="L716" s="396"/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/>
      <c r="Z716" s="396"/>
    </row>
    <row r="717" spans="1:26" ht="12.75" customHeight="1">
      <c r="A717" s="396"/>
      <c r="B717" s="396"/>
      <c r="C717" s="396"/>
      <c r="D717" s="396"/>
      <c r="E717" s="396"/>
      <c r="F717" s="396"/>
      <c r="G717" s="396"/>
      <c r="H717" s="396"/>
      <c r="I717" s="396"/>
      <c r="J717" s="396"/>
      <c r="K717" s="396"/>
      <c r="L717" s="396"/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/>
      <c r="Z717" s="396"/>
    </row>
    <row r="718" spans="1:26" ht="12.75" customHeight="1">
      <c r="A718" s="396"/>
      <c r="B718" s="396"/>
      <c r="C718" s="396"/>
      <c r="D718" s="396"/>
      <c r="E718" s="396"/>
      <c r="F718" s="396"/>
      <c r="G718" s="396"/>
      <c r="H718" s="396"/>
      <c r="I718" s="396"/>
      <c r="J718" s="396"/>
      <c r="K718" s="396"/>
      <c r="L718" s="396"/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396"/>
      <c r="Z718" s="396"/>
    </row>
    <row r="719" spans="1:26" ht="12.75" customHeight="1">
      <c r="A719" s="396"/>
      <c r="B719" s="396"/>
      <c r="C719" s="396"/>
      <c r="D719" s="396"/>
      <c r="E719" s="396"/>
      <c r="F719" s="396"/>
      <c r="G719" s="396"/>
      <c r="H719" s="396"/>
      <c r="I719" s="396"/>
      <c r="J719" s="396"/>
      <c r="K719" s="396"/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396"/>
    </row>
    <row r="720" spans="1:26" ht="12.75" customHeight="1">
      <c r="A720" s="396"/>
      <c r="B720" s="396"/>
      <c r="C720" s="396"/>
      <c r="D720" s="396"/>
      <c r="E720" s="396"/>
      <c r="F720" s="396"/>
      <c r="G720" s="396"/>
      <c r="H720" s="396"/>
      <c r="I720" s="396"/>
      <c r="J720" s="396"/>
      <c r="K720" s="396"/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396"/>
      <c r="Z720" s="396"/>
    </row>
    <row r="721" spans="1:26" ht="12.75" customHeight="1">
      <c r="A721" s="396"/>
      <c r="B721" s="396"/>
      <c r="C721" s="396"/>
      <c r="D721" s="396"/>
      <c r="E721" s="396"/>
      <c r="F721" s="396"/>
      <c r="G721" s="396"/>
      <c r="H721" s="396"/>
      <c r="I721" s="396"/>
      <c r="J721" s="396"/>
      <c r="K721" s="396"/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396"/>
      <c r="Z721" s="396"/>
    </row>
    <row r="722" spans="1:26" ht="12.75" customHeight="1">
      <c r="A722" s="396"/>
      <c r="B722" s="396"/>
      <c r="C722" s="396"/>
      <c r="D722" s="396"/>
      <c r="E722" s="396"/>
      <c r="F722" s="396"/>
      <c r="G722" s="396"/>
      <c r="H722" s="396"/>
      <c r="I722" s="396"/>
      <c r="J722" s="396"/>
      <c r="K722" s="396"/>
      <c r="L722" s="396"/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396"/>
      <c r="Z722" s="396"/>
    </row>
    <row r="723" spans="1:26" ht="12.75" customHeight="1">
      <c r="A723" s="396"/>
      <c r="B723" s="396"/>
      <c r="C723" s="396"/>
      <c r="D723" s="396"/>
      <c r="E723" s="396"/>
      <c r="F723" s="396"/>
      <c r="G723" s="396"/>
      <c r="H723" s="396"/>
      <c r="I723" s="396"/>
      <c r="J723" s="396"/>
      <c r="K723" s="396"/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396"/>
    </row>
    <row r="724" spans="1:26" ht="12.75" customHeight="1">
      <c r="A724" s="396"/>
      <c r="B724" s="396"/>
      <c r="C724" s="396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  <c r="Z724" s="396"/>
    </row>
    <row r="725" spans="1:26" ht="12.75" customHeight="1">
      <c r="A725" s="396"/>
      <c r="B725" s="396"/>
      <c r="C725" s="396"/>
      <c r="D725" s="396"/>
      <c r="E725" s="396"/>
      <c r="F725" s="396"/>
      <c r="G725" s="396"/>
      <c r="H725" s="396"/>
      <c r="I725" s="396"/>
      <c r="J725" s="396"/>
      <c r="K725" s="396"/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/>
      <c r="Z725" s="396"/>
    </row>
    <row r="726" spans="1:26" ht="12.75" customHeight="1">
      <c r="A726" s="396"/>
      <c r="B726" s="396"/>
      <c r="C726" s="396"/>
      <c r="D726" s="396"/>
      <c r="E726" s="396"/>
      <c r="F726" s="396"/>
      <c r="G726" s="396"/>
      <c r="H726" s="396"/>
      <c r="I726" s="396"/>
      <c r="J726" s="396"/>
      <c r="K726" s="396"/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/>
      <c r="Z726" s="396"/>
    </row>
    <row r="727" spans="1:26" ht="12.75" customHeight="1">
      <c r="A727" s="396"/>
      <c r="B727" s="396"/>
      <c r="C727" s="396"/>
      <c r="D727" s="396"/>
      <c r="E727" s="396"/>
      <c r="F727" s="396"/>
      <c r="G727" s="396"/>
      <c r="H727" s="396"/>
      <c r="I727" s="396"/>
      <c r="J727" s="396"/>
      <c r="K727" s="396"/>
      <c r="L727" s="396"/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/>
      <c r="Z727" s="396"/>
    </row>
    <row r="728" spans="1:26" ht="12.75" customHeight="1">
      <c r="A728" s="396"/>
      <c r="B728" s="396"/>
      <c r="C728" s="396"/>
      <c r="D728" s="396"/>
      <c r="E728" s="396"/>
      <c r="F728" s="396"/>
      <c r="G728" s="396"/>
      <c r="H728" s="396"/>
      <c r="I728" s="396"/>
      <c r="J728" s="396"/>
      <c r="K728" s="396"/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396"/>
    </row>
    <row r="729" spans="1:26" ht="12.75" customHeight="1">
      <c r="A729" s="396"/>
      <c r="B729" s="396"/>
      <c r="C729" s="396"/>
      <c r="D729" s="396"/>
      <c r="E729" s="396"/>
      <c r="F729" s="396"/>
      <c r="G729" s="396"/>
      <c r="H729" s="396"/>
      <c r="I729" s="396"/>
      <c r="J729" s="396"/>
      <c r="K729" s="396"/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/>
      <c r="Z729" s="396"/>
    </row>
    <row r="730" spans="1:26" ht="12.75" customHeight="1">
      <c r="A730" s="396"/>
      <c r="B730" s="396"/>
      <c r="C730" s="396"/>
      <c r="D730" s="396"/>
      <c r="E730" s="396"/>
      <c r="F730" s="396"/>
      <c r="G730" s="396"/>
      <c r="H730" s="396"/>
      <c r="I730" s="396"/>
      <c r="J730" s="396"/>
      <c r="K730" s="396"/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/>
      <c r="Z730" s="396"/>
    </row>
    <row r="731" spans="1:26" ht="12.75" customHeight="1">
      <c r="A731" s="396"/>
      <c r="B731" s="396"/>
      <c r="C731" s="396"/>
      <c r="D731" s="396"/>
      <c r="E731" s="396"/>
      <c r="F731" s="396"/>
      <c r="G731" s="396"/>
      <c r="H731" s="396"/>
      <c r="I731" s="396"/>
      <c r="J731" s="396"/>
      <c r="K731" s="396"/>
      <c r="L731" s="396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396"/>
      <c r="Z731" s="396"/>
    </row>
    <row r="732" spans="1:26" ht="12.75" customHeight="1">
      <c r="A732" s="396"/>
      <c r="B732" s="396"/>
      <c r="C732" s="396"/>
      <c r="D732" s="396"/>
      <c r="E732" s="396"/>
      <c r="F732" s="396"/>
      <c r="G732" s="396"/>
      <c r="H732" s="396"/>
      <c r="I732" s="396"/>
      <c r="J732" s="396"/>
      <c r="K732" s="396"/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396"/>
    </row>
    <row r="733" spans="1:26" ht="12.75" customHeight="1">
      <c r="A733" s="396"/>
      <c r="B733" s="396"/>
      <c r="C733" s="396"/>
      <c r="D733" s="396"/>
      <c r="E733" s="396"/>
      <c r="F733" s="396"/>
      <c r="G733" s="396"/>
      <c r="H733" s="396"/>
      <c r="I733" s="396"/>
      <c r="J733" s="396"/>
      <c r="K733" s="396"/>
      <c r="L733" s="396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396"/>
      <c r="Z733" s="396"/>
    </row>
    <row r="734" spans="1:26" ht="12.75" customHeight="1">
      <c r="A734" s="396"/>
      <c r="B734" s="396"/>
      <c r="C734" s="396"/>
      <c r="D734" s="396"/>
      <c r="E734" s="396"/>
      <c r="F734" s="396"/>
      <c r="G734" s="396"/>
      <c r="H734" s="396"/>
      <c r="I734" s="396"/>
      <c r="J734" s="396"/>
      <c r="K734" s="396"/>
      <c r="L734" s="396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396"/>
      <c r="Z734" s="396"/>
    </row>
    <row r="735" spans="1:26" ht="12.75" customHeight="1">
      <c r="A735" s="396"/>
      <c r="B735" s="396"/>
      <c r="C735" s="396"/>
      <c r="D735" s="396"/>
      <c r="E735" s="396"/>
      <c r="F735" s="396"/>
      <c r="G735" s="396"/>
      <c r="H735" s="396"/>
      <c r="I735" s="396"/>
      <c r="J735" s="396"/>
      <c r="K735" s="396"/>
      <c r="L735" s="396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396"/>
      <c r="Z735" s="396"/>
    </row>
    <row r="736" spans="1:26" ht="12.75" customHeight="1">
      <c r="A736" s="396"/>
      <c r="B736" s="396"/>
      <c r="C736" s="396"/>
      <c r="D736" s="396"/>
      <c r="E736" s="396"/>
      <c r="F736" s="396"/>
      <c r="G736" s="396"/>
      <c r="H736" s="396"/>
      <c r="I736" s="396"/>
      <c r="J736" s="396"/>
      <c r="K736" s="396"/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396"/>
    </row>
    <row r="737" spans="1:26" ht="12.75" customHeight="1">
      <c r="A737" s="396"/>
      <c r="B737" s="396"/>
      <c r="C737" s="396"/>
      <c r="D737" s="396"/>
      <c r="E737" s="396"/>
      <c r="F737" s="396"/>
      <c r="G737" s="396"/>
      <c r="H737" s="396"/>
      <c r="I737" s="396"/>
      <c r="J737" s="396"/>
      <c r="K737" s="396"/>
      <c r="L737" s="396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/>
      <c r="X737" s="396"/>
      <c r="Y737" s="396"/>
      <c r="Z737" s="396"/>
    </row>
    <row r="738" spans="1:26" ht="12.75" customHeight="1">
      <c r="A738" s="396"/>
      <c r="B738" s="396"/>
      <c r="C738" s="396"/>
      <c r="D738" s="396"/>
      <c r="E738" s="396"/>
      <c r="F738" s="396"/>
      <c r="G738" s="396"/>
      <c r="H738" s="396"/>
      <c r="I738" s="396"/>
      <c r="J738" s="396"/>
      <c r="K738" s="396"/>
      <c r="L738" s="396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396"/>
      <c r="Z738" s="396"/>
    </row>
    <row r="739" spans="1:26" ht="12.75" customHeight="1">
      <c r="A739" s="396"/>
      <c r="B739" s="396"/>
      <c r="C739" s="396"/>
      <c r="D739" s="396"/>
      <c r="E739" s="396"/>
      <c r="F739" s="396"/>
      <c r="G739" s="396"/>
      <c r="H739" s="396"/>
      <c r="I739" s="396"/>
      <c r="J739" s="396"/>
      <c r="K739" s="396"/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396"/>
    </row>
    <row r="740" spans="1:26" ht="12.75" customHeight="1">
      <c r="A740" s="396"/>
      <c r="B740" s="396"/>
      <c r="C740" s="396"/>
      <c r="D740" s="396"/>
      <c r="E740" s="396"/>
      <c r="F740" s="396"/>
      <c r="G740" s="396"/>
      <c r="H740" s="396"/>
      <c r="I740" s="396"/>
      <c r="J740" s="396"/>
      <c r="K740" s="396"/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/>
      <c r="Z740" s="396"/>
    </row>
    <row r="741" spans="1:26" ht="12.75" customHeight="1">
      <c r="A741" s="396"/>
      <c r="B741" s="396"/>
      <c r="C741" s="396"/>
      <c r="D741" s="396"/>
      <c r="E741" s="396"/>
      <c r="F741" s="396"/>
      <c r="G741" s="396"/>
      <c r="H741" s="396"/>
      <c r="I741" s="396"/>
      <c r="J741" s="396"/>
      <c r="K741" s="396"/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/>
      <c r="Z741" s="396"/>
    </row>
    <row r="742" spans="1:26" ht="12.75" customHeight="1">
      <c r="A742" s="396"/>
      <c r="B742" s="396"/>
      <c r="C742" s="396"/>
      <c r="D742" s="396"/>
      <c r="E742" s="396"/>
      <c r="F742" s="396"/>
      <c r="G742" s="396"/>
      <c r="H742" s="396"/>
      <c r="I742" s="396"/>
      <c r="J742" s="396"/>
      <c r="K742" s="396"/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/>
      <c r="Z742" s="396"/>
    </row>
    <row r="743" spans="1:26" ht="12.75" customHeight="1">
      <c r="A743" s="396"/>
      <c r="B743" s="396"/>
      <c r="C743" s="396"/>
      <c r="D743" s="396"/>
      <c r="E743" s="396"/>
      <c r="F743" s="396"/>
      <c r="G743" s="396"/>
      <c r="H743" s="396"/>
      <c r="I743" s="396"/>
      <c r="J743" s="396"/>
      <c r="K743" s="396"/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/>
      <c r="Z743" s="396"/>
    </row>
    <row r="744" spans="1:26" ht="12.75" customHeight="1">
      <c r="A744" s="396"/>
      <c r="B744" s="396"/>
      <c r="C744" s="396"/>
      <c r="D744" s="396"/>
      <c r="E744" s="396"/>
      <c r="F744" s="396"/>
      <c r="G744" s="396"/>
      <c r="H744" s="396"/>
      <c r="I744" s="396"/>
      <c r="J744" s="396"/>
      <c r="K744" s="396"/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/>
      <c r="Z744" s="396"/>
    </row>
    <row r="745" spans="1:26" ht="12.75" customHeight="1">
      <c r="A745" s="396"/>
      <c r="B745" s="396"/>
      <c r="C745" s="396"/>
      <c r="D745" s="396"/>
      <c r="E745" s="396"/>
      <c r="F745" s="396"/>
      <c r="G745" s="396"/>
      <c r="H745" s="396"/>
      <c r="I745" s="396"/>
      <c r="J745" s="396"/>
      <c r="K745" s="396"/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/>
      <c r="Z745" s="396"/>
    </row>
    <row r="746" spans="1:26" ht="12.75" customHeight="1">
      <c r="A746" s="396"/>
      <c r="B746" s="396"/>
      <c r="C746" s="396"/>
      <c r="D746" s="396"/>
      <c r="E746" s="396"/>
      <c r="F746" s="396"/>
      <c r="G746" s="396"/>
      <c r="H746" s="396"/>
      <c r="I746" s="396"/>
      <c r="J746" s="396"/>
      <c r="K746" s="396"/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</row>
    <row r="747" spans="1:26" ht="12.75" customHeight="1">
      <c r="A747" s="396"/>
      <c r="B747" s="396"/>
      <c r="C747" s="396"/>
      <c r="D747" s="396"/>
      <c r="E747" s="396"/>
      <c r="F747" s="396"/>
      <c r="G747" s="396"/>
      <c r="H747" s="396"/>
      <c r="I747" s="396"/>
      <c r="J747" s="396"/>
      <c r="K747" s="396"/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/>
      <c r="Z747" s="396"/>
    </row>
    <row r="748" spans="1:26" ht="12.75" customHeight="1">
      <c r="A748" s="396"/>
      <c r="B748" s="396"/>
      <c r="C748" s="396"/>
      <c r="D748" s="396"/>
      <c r="E748" s="396"/>
      <c r="F748" s="396"/>
      <c r="G748" s="396"/>
      <c r="H748" s="396"/>
      <c r="I748" s="396"/>
      <c r="J748" s="396"/>
      <c r="K748" s="396"/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/>
      <c r="Z748" s="396"/>
    </row>
    <row r="749" spans="1:26" ht="12.75" customHeight="1">
      <c r="A749" s="396"/>
      <c r="B749" s="396"/>
      <c r="C749" s="396"/>
      <c r="D749" s="396"/>
      <c r="E749" s="396"/>
      <c r="F749" s="396"/>
      <c r="G749" s="396"/>
      <c r="H749" s="396"/>
      <c r="I749" s="396"/>
      <c r="J749" s="396"/>
      <c r="K749" s="396"/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/>
      <c r="Z749" s="396"/>
    </row>
    <row r="750" spans="1:26" ht="12.75" customHeight="1">
      <c r="A750" s="396"/>
      <c r="B750" s="396"/>
      <c r="C750" s="396"/>
      <c r="D750" s="396"/>
      <c r="E750" s="396"/>
      <c r="F750" s="396"/>
      <c r="G750" s="396"/>
      <c r="H750" s="396"/>
      <c r="I750" s="396"/>
      <c r="J750" s="396"/>
      <c r="K750" s="396"/>
      <c r="L750" s="396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396"/>
      <c r="Z750" s="396"/>
    </row>
    <row r="751" spans="1:26" ht="12.75" customHeight="1">
      <c r="A751" s="396"/>
      <c r="B751" s="396"/>
      <c r="C751" s="396"/>
      <c r="D751" s="396"/>
      <c r="E751" s="396"/>
      <c r="F751" s="396"/>
      <c r="G751" s="396"/>
      <c r="H751" s="396"/>
      <c r="I751" s="396"/>
      <c r="J751" s="396"/>
      <c r="K751" s="396"/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</row>
    <row r="752" spans="1:26" ht="12.75" customHeight="1">
      <c r="A752" s="396"/>
      <c r="B752" s="396"/>
      <c r="C752" s="396"/>
      <c r="D752" s="396"/>
      <c r="E752" s="396"/>
      <c r="F752" s="396"/>
      <c r="G752" s="396"/>
      <c r="H752" s="396"/>
      <c r="I752" s="396"/>
      <c r="J752" s="396"/>
      <c r="K752" s="396"/>
      <c r="L752" s="396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396"/>
      <c r="Z752" s="396"/>
    </row>
    <row r="753" spans="1:26" ht="12.75" customHeight="1">
      <c r="A753" s="396"/>
      <c r="B753" s="396"/>
      <c r="C753" s="396"/>
      <c r="D753" s="396"/>
      <c r="E753" s="396"/>
      <c r="F753" s="396"/>
      <c r="G753" s="396"/>
      <c r="H753" s="396"/>
      <c r="I753" s="396"/>
      <c r="J753" s="396"/>
      <c r="K753" s="396"/>
      <c r="L753" s="396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396"/>
      <c r="Z753" s="396"/>
    </row>
    <row r="754" spans="1:26" ht="12.75" customHeight="1">
      <c r="A754" s="396"/>
      <c r="B754" s="396"/>
      <c r="C754" s="396"/>
      <c r="D754" s="396"/>
      <c r="E754" s="396"/>
      <c r="F754" s="396"/>
      <c r="G754" s="396"/>
      <c r="H754" s="396"/>
      <c r="I754" s="396"/>
      <c r="J754" s="396"/>
      <c r="K754" s="396"/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/>
      <c r="Z754" s="396"/>
    </row>
    <row r="755" spans="1:26" ht="12.75" customHeight="1">
      <c r="A755" s="396"/>
      <c r="B755" s="396"/>
      <c r="C755" s="396"/>
      <c r="D755" s="396"/>
      <c r="E755" s="396"/>
      <c r="F755" s="396"/>
      <c r="G755" s="396"/>
      <c r="H755" s="396"/>
      <c r="I755" s="396"/>
      <c r="J755" s="396"/>
      <c r="K755" s="396"/>
      <c r="L755" s="396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396"/>
      <c r="Z755" s="396"/>
    </row>
    <row r="756" spans="1:26" ht="12.75" customHeight="1">
      <c r="A756" s="396"/>
      <c r="B756" s="396"/>
      <c r="C756" s="396"/>
      <c r="D756" s="396"/>
      <c r="E756" s="396"/>
      <c r="F756" s="396"/>
      <c r="G756" s="396"/>
      <c r="H756" s="396"/>
      <c r="I756" s="396"/>
      <c r="J756" s="396"/>
      <c r="K756" s="396"/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396"/>
    </row>
    <row r="757" spans="1:26" ht="12.75" customHeight="1">
      <c r="A757" s="396"/>
      <c r="B757" s="396"/>
      <c r="C757" s="396"/>
      <c r="D757" s="396"/>
      <c r="E757" s="396"/>
      <c r="F757" s="396"/>
      <c r="G757" s="396"/>
      <c r="H757" s="396"/>
      <c r="I757" s="396"/>
      <c r="J757" s="396"/>
      <c r="K757" s="396"/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</row>
    <row r="758" spans="1:26" ht="12.75" customHeight="1">
      <c r="A758" s="396"/>
      <c r="B758" s="396"/>
      <c r="C758" s="396"/>
      <c r="D758" s="396"/>
      <c r="E758" s="396"/>
      <c r="F758" s="396"/>
      <c r="G758" s="396"/>
      <c r="H758" s="396"/>
      <c r="I758" s="396"/>
      <c r="J758" s="396"/>
      <c r="K758" s="396"/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/>
      <c r="Z758" s="396"/>
    </row>
    <row r="759" spans="1:26" ht="12.75" customHeight="1">
      <c r="A759" s="396"/>
      <c r="B759" s="396"/>
      <c r="C759" s="396"/>
      <c r="D759" s="396"/>
      <c r="E759" s="396"/>
      <c r="F759" s="396"/>
      <c r="G759" s="396"/>
      <c r="H759" s="396"/>
      <c r="I759" s="396"/>
      <c r="J759" s="396"/>
      <c r="K759" s="396"/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/>
      <c r="Z759" s="396"/>
    </row>
    <row r="760" spans="1:26" ht="12.75" customHeight="1">
      <c r="A760" s="396"/>
      <c r="B760" s="396"/>
      <c r="C760" s="396"/>
      <c r="D760" s="396"/>
      <c r="E760" s="396"/>
      <c r="F760" s="396"/>
      <c r="G760" s="396"/>
      <c r="H760" s="396"/>
      <c r="I760" s="396"/>
      <c r="J760" s="396"/>
      <c r="K760" s="396"/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/>
      <c r="Z760" s="396"/>
    </row>
    <row r="761" spans="1:26" ht="12.75" customHeight="1">
      <c r="A761" s="396"/>
      <c r="B761" s="396"/>
      <c r="C761" s="396"/>
      <c r="D761" s="396"/>
      <c r="E761" s="396"/>
      <c r="F761" s="396"/>
      <c r="G761" s="396"/>
      <c r="H761" s="396"/>
      <c r="I761" s="396"/>
      <c r="J761" s="396"/>
      <c r="K761" s="396"/>
      <c r="L761" s="396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396"/>
      <c r="Z761" s="396"/>
    </row>
    <row r="762" spans="1:26" ht="12.75" customHeight="1">
      <c r="A762" s="396"/>
      <c r="B762" s="396"/>
      <c r="C762" s="396"/>
      <c r="D762" s="396"/>
      <c r="E762" s="396"/>
      <c r="F762" s="396"/>
      <c r="G762" s="396"/>
      <c r="H762" s="396"/>
      <c r="I762" s="396"/>
      <c r="J762" s="396"/>
      <c r="K762" s="396"/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396"/>
    </row>
    <row r="763" spans="1:26" ht="12.75" customHeight="1">
      <c r="A763" s="396"/>
      <c r="B763" s="396"/>
      <c r="C763" s="396"/>
      <c r="D763" s="396"/>
      <c r="E763" s="396"/>
      <c r="F763" s="396"/>
      <c r="G763" s="396"/>
      <c r="H763" s="396"/>
      <c r="I763" s="396"/>
      <c r="J763" s="396"/>
      <c r="K763" s="396"/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/>
      <c r="Z763" s="396"/>
    </row>
    <row r="764" spans="1:26" ht="12.75" customHeight="1">
      <c r="A764" s="396"/>
      <c r="B764" s="396"/>
      <c r="C764" s="396"/>
      <c r="D764" s="396"/>
      <c r="E764" s="396"/>
      <c r="F764" s="396"/>
      <c r="G764" s="396"/>
      <c r="H764" s="396"/>
      <c r="I764" s="396"/>
      <c r="J764" s="396"/>
      <c r="K764" s="396"/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/>
      <c r="Z764" s="396"/>
    </row>
    <row r="765" spans="1:26" ht="12.75" customHeight="1">
      <c r="A765" s="396"/>
      <c r="B765" s="396"/>
      <c r="C765" s="396"/>
      <c r="D765" s="396"/>
      <c r="E765" s="396"/>
      <c r="F765" s="396"/>
      <c r="G765" s="396"/>
      <c r="H765" s="396"/>
      <c r="I765" s="396"/>
      <c r="J765" s="396"/>
      <c r="K765" s="396"/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/>
      <c r="Z765" s="396"/>
    </row>
    <row r="766" spans="1:26" ht="12.75" customHeight="1">
      <c r="A766" s="396"/>
      <c r="B766" s="396"/>
      <c r="C766" s="396"/>
      <c r="D766" s="396"/>
      <c r="E766" s="396"/>
      <c r="F766" s="396"/>
      <c r="G766" s="396"/>
      <c r="H766" s="396"/>
      <c r="I766" s="396"/>
      <c r="J766" s="396"/>
      <c r="K766" s="396"/>
      <c r="L766" s="396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396"/>
      <c r="Z766" s="396"/>
    </row>
    <row r="767" spans="1:26" ht="12.75" customHeight="1">
      <c r="A767" s="396"/>
      <c r="B767" s="396"/>
      <c r="C767" s="396"/>
      <c r="D767" s="396"/>
      <c r="E767" s="396"/>
      <c r="F767" s="396"/>
      <c r="G767" s="396"/>
      <c r="H767" s="396"/>
      <c r="I767" s="396"/>
      <c r="J767" s="396"/>
      <c r="K767" s="396"/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396"/>
    </row>
    <row r="768" spans="1:26" ht="12.75" customHeight="1">
      <c r="A768" s="396"/>
      <c r="B768" s="396"/>
      <c r="C768" s="396"/>
      <c r="D768" s="396"/>
      <c r="E768" s="396"/>
      <c r="F768" s="396"/>
      <c r="G768" s="396"/>
      <c r="H768" s="396"/>
      <c r="I768" s="396"/>
      <c r="J768" s="396"/>
      <c r="K768" s="396"/>
      <c r="L768" s="396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396"/>
      <c r="Z768" s="396"/>
    </row>
    <row r="769" spans="1:26" ht="12.75" customHeight="1">
      <c r="A769" s="396"/>
      <c r="B769" s="396"/>
      <c r="C769" s="396"/>
      <c r="D769" s="396"/>
      <c r="E769" s="396"/>
      <c r="F769" s="396"/>
      <c r="G769" s="396"/>
      <c r="H769" s="396"/>
      <c r="I769" s="396"/>
      <c r="J769" s="396"/>
      <c r="K769" s="396"/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/>
      <c r="Z769" s="396"/>
    </row>
    <row r="770" spans="1:26" ht="12.75" customHeight="1">
      <c r="A770" s="396"/>
      <c r="B770" s="396"/>
      <c r="C770" s="396"/>
      <c r="D770" s="396"/>
      <c r="E770" s="396"/>
      <c r="F770" s="396"/>
      <c r="G770" s="396"/>
      <c r="H770" s="396"/>
      <c r="I770" s="396"/>
      <c r="J770" s="396"/>
      <c r="K770" s="396"/>
      <c r="L770" s="396"/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396"/>
    </row>
    <row r="771" spans="1:26" ht="12.75" customHeight="1">
      <c r="A771" s="396"/>
      <c r="B771" s="396"/>
      <c r="C771" s="396"/>
      <c r="D771" s="396"/>
      <c r="E771" s="396"/>
      <c r="F771" s="396"/>
      <c r="G771" s="396"/>
      <c r="H771" s="396"/>
      <c r="I771" s="396"/>
      <c r="J771" s="396"/>
      <c r="K771" s="396"/>
      <c r="L771" s="396"/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396"/>
      <c r="Z771" s="396"/>
    </row>
    <row r="772" spans="1:26" ht="12.75" customHeight="1">
      <c r="A772" s="396"/>
      <c r="B772" s="396"/>
      <c r="C772" s="396"/>
      <c r="D772" s="396"/>
      <c r="E772" s="396"/>
      <c r="F772" s="396"/>
      <c r="G772" s="396"/>
      <c r="H772" s="396"/>
      <c r="I772" s="396"/>
      <c r="J772" s="396"/>
      <c r="K772" s="396"/>
      <c r="L772" s="396"/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396"/>
      <c r="Z772" s="396"/>
    </row>
    <row r="773" spans="1:26" ht="12.75" customHeight="1">
      <c r="A773" s="396"/>
      <c r="B773" s="396"/>
      <c r="C773" s="396"/>
      <c r="D773" s="396"/>
      <c r="E773" s="396"/>
      <c r="F773" s="396"/>
      <c r="G773" s="396"/>
      <c r="H773" s="396"/>
      <c r="I773" s="396"/>
      <c r="J773" s="396"/>
      <c r="K773" s="396"/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/>
      <c r="Z773" s="396"/>
    </row>
    <row r="774" spans="1:26" ht="12.75" customHeight="1">
      <c r="A774" s="396"/>
      <c r="B774" s="396"/>
      <c r="C774" s="396"/>
      <c r="D774" s="396"/>
      <c r="E774" s="396"/>
      <c r="F774" s="396"/>
      <c r="G774" s="396"/>
      <c r="H774" s="396"/>
      <c r="I774" s="396"/>
      <c r="J774" s="396"/>
      <c r="K774" s="396"/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396"/>
      <c r="Z774" s="396"/>
    </row>
    <row r="775" spans="1:26" ht="12.75" customHeight="1">
      <c r="A775" s="396"/>
      <c r="B775" s="396"/>
      <c r="C775" s="396"/>
      <c r="D775" s="396"/>
      <c r="E775" s="396"/>
      <c r="F775" s="396"/>
      <c r="G775" s="396"/>
      <c r="H775" s="396"/>
      <c r="I775" s="396"/>
      <c r="J775" s="396"/>
      <c r="K775" s="396"/>
      <c r="L775" s="396"/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396"/>
      <c r="Z775" s="396"/>
    </row>
    <row r="776" spans="1:26" ht="12.75" customHeight="1">
      <c r="A776" s="396"/>
      <c r="B776" s="396"/>
      <c r="C776" s="396"/>
      <c r="D776" s="396"/>
      <c r="E776" s="396"/>
      <c r="F776" s="396"/>
      <c r="G776" s="396"/>
      <c r="H776" s="396"/>
      <c r="I776" s="396"/>
      <c r="J776" s="396"/>
      <c r="K776" s="396"/>
      <c r="L776" s="396"/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396"/>
      <c r="Z776" s="396"/>
    </row>
    <row r="777" spans="1:26" ht="12.75" customHeight="1">
      <c r="A777" s="396"/>
      <c r="B777" s="396"/>
      <c r="C777" s="396"/>
      <c r="D777" s="396"/>
      <c r="E777" s="396"/>
      <c r="F777" s="396"/>
      <c r="G777" s="396"/>
      <c r="H777" s="396"/>
      <c r="I777" s="396"/>
      <c r="J777" s="396"/>
      <c r="K777" s="396"/>
      <c r="L777" s="396"/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396"/>
      <c r="Z777" s="396"/>
    </row>
    <row r="778" spans="1:26" ht="12.75" customHeight="1">
      <c r="A778" s="396"/>
      <c r="B778" s="396"/>
      <c r="C778" s="396"/>
      <c r="D778" s="396"/>
      <c r="E778" s="396"/>
      <c r="F778" s="396"/>
      <c r="G778" s="396"/>
      <c r="H778" s="396"/>
      <c r="I778" s="396"/>
      <c r="J778" s="396"/>
      <c r="K778" s="396"/>
      <c r="L778" s="396"/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396"/>
      <c r="Z778" s="396"/>
    </row>
    <row r="779" spans="1:26" ht="12.75" customHeight="1">
      <c r="A779" s="396"/>
      <c r="B779" s="396"/>
      <c r="C779" s="396"/>
      <c r="D779" s="396"/>
      <c r="E779" s="396"/>
      <c r="F779" s="396"/>
      <c r="G779" s="396"/>
      <c r="H779" s="396"/>
      <c r="I779" s="396"/>
      <c r="J779" s="396"/>
      <c r="K779" s="396"/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/>
      <c r="Z779" s="396"/>
    </row>
    <row r="780" spans="1:26" ht="12.75" customHeight="1">
      <c r="A780" s="396"/>
      <c r="B780" s="396"/>
      <c r="C780" s="396"/>
      <c r="D780" s="396"/>
      <c r="E780" s="396"/>
      <c r="F780" s="396"/>
      <c r="G780" s="396"/>
      <c r="H780" s="396"/>
      <c r="I780" s="396"/>
      <c r="J780" s="396"/>
      <c r="K780" s="396"/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/>
      <c r="Z780" s="396"/>
    </row>
    <row r="781" spans="1:26" ht="12.75" customHeight="1">
      <c r="A781" s="396"/>
      <c r="B781" s="396"/>
      <c r="C781" s="396"/>
      <c r="D781" s="396"/>
      <c r="E781" s="396"/>
      <c r="F781" s="396"/>
      <c r="G781" s="396"/>
      <c r="H781" s="396"/>
      <c r="I781" s="396"/>
      <c r="J781" s="396"/>
      <c r="K781" s="396"/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/>
      <c r="Z781" s="396"/>
    </row>
    <row r="782" spans="1:26" ht="12.75" customHeight="1">
      <c r="A782" s="396"/>
      <c r="B782" s="396"/>
      <c r="C782" s="396"/>
      <c r="D782" s="396"/>
      <c r="E782" s="396"/>
      <c r="F782" s="396"/>
      <c r="G782" s="396"/>
      <c r="H782" s="396"/>
      <c r="I782" s="396"/>
      <c r="J782" s="396"/>
      <c r="K782" s="396"/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/>
      <c r="Z782" s="396"/>
    </row>
    <row r="783" spans="1:26" ht="12.75" customHeight="1">
      <c r="A783" s="396"/>
      <c r="B783" s="396"/>
      <c r="C783" s="396"/>
      <c r="D783" s="396"/>
      <c r="E783" s="396"/>
      <c r="F783" s="396"/>
      <c r="G783" s="396"/>
      <c r="H783" s="396"/>
      <c r="I783" s="396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  <c r="Z783" s="396"/>
    </row>
    <row r="784" spans="1:26" ht="12.75" customHeight="1">
      <c r="A784" s="396"/>
      <c r="B784" s="396"/>
      <c r="C784" s="396"/>
      <c r="D784" s="396"/>
      <c r="E784" s="396"/>
      <c r="F784" s="396"/>
      <c r="G784" s="396"/>
      <c r="H784" s="396"/>
      <c r="I784" s="396"/>
      <c r="J784" s="396"/>
      <c r="K784" s="396"/>
      <c r="L784" s="396"/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396"/>
      <c r="Z784" s="396"/>
    </row>
    <row r="785" spans="1:26" ht="12.75" customHeight="1">
      <c r="A785" s="396"/>
      <c r="B785" s="396"/>
      <c r="C785" s="396"/>
      <c r="D785" s="396"/>
      <c r="E785" s="396"/>
      <c r="F785" s="396"/>
      <c r="G785" s="396"/>
      <c r="H785" s="396"/>
      <c r="I785" s="396"/>
      <c r="J785" s="396"/>
      <c r="K785" s="396"/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396"/>
    </row>
    <row r="786" spans="1:26" ht="12.75" customHeight="1">
      <c r="A786" s="396"/>
      <c r="B786" s="396"/>
      <c r="C786" s="396"/>
      <c r="D786" s="396"/>
      <c r="E786" s="396"/>
      <c r="F786" s="396"/>
      <c r="G786" s="396"/>
      <c r="H786" s="396"/>
      <c r="I786" s="396"/>
      <c r="J786" s="396"/>
      <c r="K786" s="396"/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/>
      <c r="Z786" s="396"/>
    </row>
    <row r="787" spans="1:26" ht="12.75" customHeight="1">
      <c r="A787" s="396"/>
      <c r="B787" s="396"/>
      <c r="C787" s="396"/>
      <c r="D787" s="396"/>
      <c r="E787" s="396"/>
      <c r="F787" s="396"/>
      <c r="G787" s="396"/>
      <c r="H787" s="396"/>
      <c r="I787" s="396"/>
      <c r="J787" s="396"/>
      <c r="K787" s="396"/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/>
      <c r="Z787" s="396"/>
    </row>
    <row r="788" spans="1:26" ht="12.75" customHeight="1">
      <c r="A788" s="396"/>
      <c r="B788" s="396"/>
      <c r="C788" s="396"/>
      <c r="D788" s="396"/>
      <c r="E788" s="396"/>
      <c r="F788" s="396"/>
      <c r="G788" s="396"/>
      <c r="H788" s="396"/>
      <c r="I788" s="396"/>
      <c r="J788" s="396"/>
      <c r="K788" s="396"/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/>
      <c r="Z788" s="396"/>
    </row>
    <row r="789" spans="1:26" ht="12.75" customHeight="1">
      <c r="A789" s="396"/>
      <c r="B789" s="396"/>
      <c r="C789" s="396"/>
      <c r="D789" s="396"/>
      <c r="E789" s="396"/>
      <c r="F789" s="396"/>
      <c r="G789" s="396"/>
      <c r="H789" s="396"/>
      <c r="I789" s="396"/>
      <c r="J789" s="396"/>
      <c r="K789" s="396"/>
      <c r="L789" s="396"/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396"/>
      <c r="Z789" s="396"/>
    </row>
    <row r="790" spans="1:26" ht="12.75" customHeight="1">
      <c r="A790" s="396"/>
      <c r="B790" s="396"/>
      <c r="C790" s="396"/>
      <c r="D790" s="396"/>
      <c r="E790" s="396"/>
      <c r="F790" s="396"/>
      <c r="G790" s="396"/>
      <c r="H790" s="396"/>
      <c r="I790" s="396"/>
      <c r="J790" s="396"/>
      <c r="K790" s="396"/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396"/>
    </row>
    <row r="791" spans="1:26" ht="12.75" customHeight="1">
      <c r="A791" s="396"/>
      <c r="B791" s="396"/>
      <c r="C791" s="396"/>
      <c r="D791" s="396"/>
      <c r="E791" s="396"/>
      <c r="F791" s="396"/>
      <c r="G791" s="396"/>
      <c r="H791" s="396"/>
      <c r="I791" s="396"/>
      <c r="J791" s="396"/>
      <c r="K791" s="396"/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/>
      <c r="Z791" s="396"/>
    </row>
    <row r="792" spans="1:26" ht="12.75" customHeight="1">
      <c r="A792" s="396"/>
      <c r="B792" s="396"/>
      <c r="C792" s="396"/>
      <c r="D792" s="396"/>
      <c r="E792" s="396"/>
      <c r="F792" s="396"/>
      <c r="G792" s="396"/>
      <c r="H792" s="396"/>
      <c r="I792" s="396"/>
      <c r="J792" s="396"/>
      <c r="K792" s="396"/>
      <c r="L792" s="396"/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396"/>
      <c r="Z792" s="396"/>
    </row>
    <row r="793" spans="1:26" ht="12.75" customHeight="1">
      <c r="A793" s="396"/>
      <c r="B793" s="396"/>
      <c r="C793" s="396"/>
      <c r="D793" s="396"/>
      <c r="E793" s="396"/>
      <c r="F793" s="396"/>
      <c r="G793" s="396"/>
      <c r="H793" s="396"/>
      <c r="I793" s="396"/>
      <c r="J793" s="396"/>
      <c r="K793" s="396"/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396"/>
    </row>
    <row r="794" spans="1:26" ht="12.75" customHeight="1">
      <c r="A794" s="396"/>
      <c r="B794" s="396"/>
      <c r="C794" s="396"/>
      <c r="D794" s="396"/>
      <c r="E794" s="396"/>
      <c r="F794" s="396"/>
      <c r="G794" s="396"/>
      <c r="H794" s="396"/>
      <c r="I794" s="396"/>
      <c r="J794" s="396"/>
      <c r="K794" s="396"/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/>
      <c r="Z794" s="396"/>
    </row>
    <row r="795" spans="1:26" ht="12.75" customHeight="1">
      <c r="A795" s="396"/>
      <c r="B795" s="396"/>
      <c r="C795" s="396"/>
      <c r="D795" s="396"/>
      <c r="E795" s="396"/>
      <c r="F795" s="396"/>
      <c r="G795" s="396"/>
      <c r="H795" s="396"/>
      <c r="I795" s="396"/>
      <c r="J795" s="396"/>
      <c r="K795" s="396"/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/>
      <c r="Z795" s="396"/>
    </row>
    <row r="796" spans="1:26" ht="12.75" customHeight="1">
      <c r="A796" s="396"/>
      <c r="B796" s="396"/>
      <c r="C796" s="396"/>
      <c r="D796" s="396"/>
      <c r="E796" s="396"/>
      <c r="F796" s="396"/>
      <c r="G796" s="396"/>
      <c r="H796" s="396"/>
      <c r="I796" s="396"/>
      <c r="J796" s="396"/>
      <c r="K796" s="396"/>
      <c r="L796" s="396"/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/>
      <c r="Z796" s="396"/>
    </row>
    <row r="797" spans="1:26" ht="12.75" customHeight="1">
      <c r="A797" s="396"/>
      <c r="B797" s="396"/>
      <c r="C797" s="396"/>
      <c r="D797" s="396"/>
      <c r="E797" s="396"/>
      <c r="F797" s="396"/>
      <c r="G797" s="396"/>
      <c r="H797" s="396"/>
      <c r="I797" s="396"/>
      <c r="J797" s="396"/>
      <c r="K797" s="396"/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  <c r="Z797" s="396"/>
    </row>
    <row r="798" spans="1:26" ht="12.75" customHeight="1">
      <c r="A798" s="396"/>
      <c r="B798" s="396"/>
      <c r="C798" s="396"/>
      <c r="D798" s="396"/>
      <c r="E798" s="396"/>
      <c r="F798" s="396"/>
      <c r="G798" s="396"/>
      <c r="H798" s="396"/>
      <c r="I798" s="396"/>
      <c r="J798" s="396"/>
      <c r="K798" s="396"/>
      <c r="L798" s="396"/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396"/>
      <c r="Z798" s="396"/>
    </row>
    <row r="799" spans="1:26" ht="12.75" customHeight="1">
      <c r="A799" s="396"/>
      <c r="B799" s="396"/>
      <c r="C799" s="396"/>
      <c r="D799" s="396"/>
      <c r="E799" s="396"/>
      <c r="F799" s="396"/>
      <c r="G799" s="396"/>
      <c r="H799" s="396"/>
      <c r="I799" s="396"/>
      <c r="J799" s="396"/>
      <c r="K799" s="396"/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396"/>
    </row>
    <row r="800" spans="1:26" ht="12.75" customHeight="1">
      <c r="A800" s="396"/>
      <c r="B800" s="396"/>
      <c r="C800" s="396"/>
      <c r="D800" s="396"/>
      <c r="E800" s="396"/>
      <c r="F800" s="396"/>
      <c r="G800" s="396"/>
      <c r="H800" s="396"/>
      <c r="I800" s="396"/>
      <c r="J800" s="396"/>
      <c r="K800" s="396"/>
      <c r="L800" s="396"/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/>
      <c r="Z800" s="396"/>
    </row>
    <row r="801" spans="1:26" ht="12.75" customHeight="1">
      <c r="A801" s="396"/>
      <c r="B801" s="396"/>
      <c r="C801" s="396"/>
      <c r="D801" s="396"/>
      <c r="E801" s="396"/>
      <c r="F801" s="396"/>
      <c r="G801" s="396"/>
      <c r="H801" s="396"/>
      <c r="I801" s="396"/>
      <c r="J801" s="396"/>
      <c r="K801" s="396"/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  <c r="Z801" s="396"/>
    </row>
    <row r="802" spans="1:26" ht="12.75" customHeight="1">
      <c r="A802" s="396"/>
      <c r="B802" s="396"/>
      <c r="C802" s="396"/>
      <c r="D802" s="396"/>
      <c r="E802" s="396"/>
      <c r="F802" s="396"/>
      <c r="G802" s="396"/>
      <c r="H802" s="396"/>
      <c r="I802" s="396"/>
      <c r="J802" s="396"/>
      <c r="K802" s="396"/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/>
      <c r="Z802" s="396"/>
    </row>
    <row r="803" spans="1:26" ht="12.75" customHeight="1">
      <c r="A803" s="396"/>
      <c r="B803" s="396"/>
      <c r="C803" s="396"/>
      <c r="D803" s="396"/>
      <c r="E803" s="396"/>
      <c r="F803" s="396"/>
      <c r="G803" s="396"/>
      <c r="H803" s="396"/>
      <c r="I803" s="396"/>
      <c r="J803" s="396"/>
      <c r="K803" s="396"/>
      <c r="L803" s="396"/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/>
      <c r="Z803" s="396"/>
    </row>
    <row r="804" spans="1:26" ht="12.75" customHeight="1">
      <c r="A804" s="396"/>
      <c r="B804" s="396"/>
      <c r="C804" s="396"/>
      <c r="D804" s="396"/>
      <c r="E804" s="396"/>
      <c r="F804" s="396"/>
      <c r="G804" s="396"/>
      <c r="H804" s="396"/>
      <c r="I804" s="396"/>
      <c r="J804" s="396"/>
      <c r="K804" s="396"/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/>
      <c r="Z804" s="396"/>
    </row>
    <row r="805" spans="1:26" ht="12.75" customHeight="1">
      <c r="A805" s="396"/>
      <c r="B805" s="396"/>
      <c r="C805" s="396"/>
      <c r="D805" s="396"/>
      <c r="E805" s="396"/>
      <c r="F805" s="396"/>
      <c r="G805" s="396"/>
      <c r="H805" s="396"/>
      <c r="I805" s="396"/>
      <c r="J805" s="396"/>
      <c r="K805" s="396"/>
      <c r="L805" s="396"/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396"/>
      <c r="Z805" s="396"/>
    </row>
    <row r="806" spans="1:26" ht="12.75" customHeight="1">
      <c r="A806" s="396"/>
      <c r="B806" s="396"/>
      <c r="C806" s="396"/>
      <c r="D806" s="396"/>
      <c r="E806" s="396"/>
      <c r="F806" s="396"/>
      <c r="G806" s="396"/>
      <c r="H806" s="396"/>
      <c r="I806" s="396"/>
      <c r="J806" s="396"/>
      <c r="K806" s="396"/>
      <c r="L806" s="396"/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396"/>
    </row>
    <row r="807" spans="1:26" ht="12.75" customHeight="1">
      <c r="A807" s="396"/>
      <c r="B807" s="396"/>
      <c r="C807" s="396"/>
      <c r="D807" s="396"/>
      <c r="E807" s="396"/>
      <c r="F807" s="396"/>
      <c r="G807" s="396"/>
      <c r="H807" s="396"/>
      <c r="I807" s="396"/>
      <c r="J807" s="396"/>
      <c r="K807" s="396"/>
      <c r="L807" s="396"/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/>
      <c r="Z807" s="396"/>
    </row>
    <row r="808" spans="1:26" ht="12.75" customHeight="1">
      <c r="A808" s="396"/>
      <c r="B808" s="396"/>
      <c r="C808" s="396"/>
      <c r="D808" s="396"/>
      <c r="E808" s="396"/>
      <c r="F808" s="396"/>
      <c r="G808" s="396"/>
      <c r="H808" s="396"/>
      <c r="I808" s="396"/>
      <c r="J808" s="396"/>
      <c r="K808" s="396"/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/>
      <c r="Z808" s="396"/>
    </row>
    <row r="809" spans="1:26" ht="12.75" customHeight="1">
      <c r="A809" s="396"/>
      <c r="B809" s="396"/>
      <c r="C809" s="396"/>
      <c r="D809" s="396"/>
      <c r="E809" s="396"/>
      <c r="F809" s="396"/>
      <c r="G809" s="396"/>
      <c r="H809" s="396"/>
      <c r="I809" s="396"/>
      <c r="J809" s="396"/>
      <c r="K809" s="396"/>
      <c r="L809" s="396"/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/>
      <c r="Z809" s="396"/>
    </row>
    <row r="810" spans="1:26" ht="12.75" customHeight="1">
      <c r="A810" s="396"/>
      <c r="B810" s="396"/>
      <c r="C810" s="396"/>
      <c r="D810" s="396"/>
      <c r="E810" s="396"/>
      <c r="F810" s="396"/>
      <c r="G810" s="396"/>
      <c r="H810" s="396"/>
      <c r="I810" s="396"/>
      <c r="J810" s="396"/>
      <c r="K810" s="396"/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396"/>
    </row>
    <row r="811" spans="1:26" ht="12.75" customHeight="1">
      <c r="A811" s="396"/>
      <c r="B811" s="396"/>
      <c r="C811" s="396"/>
      <c r="D811" s="396"/>
      <c r="E811" s="396"/>
      <c r="F811" s="396"/>
      <c r="G811" s="396"/>
      <c r="H811" s="396"/>
      <c r="I811" s="396"/>
      <c r="J811" s="396"/>
      <c r="K811" s="396"/>
      <c r="L811" s="396"/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/>
      <c r="Z811" s="396"/>
    </row>
    <row r="812" spans="1:26" ht="12.75" customHeight="1">
      <c r="A812" s="396"/>
      <c r="B812" s="396"/>
      <c r="C812" s="396"/>
      <c r="D812" s="396"/>
      <c r="E812" s="396"/>
      <c r="F812" s="396"/>
      <c r="G812" s="396"/>
      <c r="H812" s="396"/>
      <c r="I812" s="396"/>
      <c r="J812" s="396"/>
      <c r="K812" s="396"/>
      <c r="L812" s="396"/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/>
      <c r="Z812" s="396"/>
    </row>
    <row r="813" spans="1:26" ht="12.75" customHeight="1">
      <c r="A813" s="396"/>
      <c r="B813" s="396"/>
      <c r="C813" s="396"/>
      <c r="D813" s="396"/>
      <c r="E813" s="396"/>
      <c r="F813" s="396"/>
      <c r="G813" s="396"/>
      <c r="H813" s="396"/>
      <c r="I813" s="396"/>
      <c r="J813" s="396"/>
      <c r="K813" s="396"/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  <c r="Z813" s="396"/>
    </row>
    <row r="814" spans="1:26" ht="12.75" customHeight="1">
      <c r="A814" s="396"/>
      <c r="B814" s="396"/>
      <c r="C814" s="396"/>
      <c r="D814" s="396"/>
      <c r="E814" s="396"/>
      <c r="F814" s="396"/>
      <c r="G814" s="396"/>
      <c r="H814" s="396"/>
      <c r="I814" s="396"/>
      <c r="J814" s="396"/>
      <c r="K814" s="396"/>
      <c r="L814" s="396"/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  <c r="Z814" s="396"/>
    </row>
    <row r="815" spans="1:26" ht="12.75" customHeight="1">
      <c r="A815" s="396"/>
      <c r="B815" s="396"/>
      <c r="C815" s="396"/>
      <c r="D815" s="396"/>
      <c r="E815" s="396"/>
      <c r="F815" s="396"/>
      <c r="G815" s="396"/>
      <c r="H815" s="396"/>
      <c r="I815" s="396"/>
      <c r="J815" s="396"/>
      <c r="K815" s="396"/>
      <c r="L815" s="396"/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396"/>
      <c r="Z815" s="396"/>
    </row>
    <row r="816" spans="1:26" ht="12.75" customHeight="1">
      <c r="A816" s="396"/>
      <c r="B816" s="396"/>
      <c r="C816" s="396"/>
      <c r="D816" s="396"/>
      <c r="E816" s="396"/>
      <c r="F816" s="396"/>
      <c r="G816" s="396"/>
      <c r="H816" s="396"/>
      <c r="I816" s="396"/>
      <c r="J816" s="396"/>
      <c r="K816" s="396"/>
      <c r="L816" s="396"/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396"/>
    </row>
    <row r="817" spans="1:26" ht="12.75" customHeight="1">
      <c r="A817" s="396"/>
      <c r="B817" s="396"/>
      <c r="C817" s="396"/>
      <c r="D817" s="396"/>
      <c r="E817" s="396"/>
      <c r="F817" s="396"/>
      <c r="G817" s="396"/>
      <c r="H817" s="396"/>
      <c r="I817" s="396"/>
      <c r="J817" s="396"/>
      <c r="K817" s="396"/>
      <c r="L817" s="396"/>
      <c r="M817" s="396"/>
      <c r="N817" s="396"/>
      <c r="O817" s="396"/>
      <c r="P817" s="396"/>
      <c r="Q817" s="396"/>
      <c r="R817" s="396"/>
      <c r="S817" s="396"/>
      <c r="T817" s="396"/>
      <c r="U817" s="396"/>
      <c r="V817" s="396"/>
      <c r="W817" s="396"/>
      <c r="X817" s="396"/>
      <c r="Y817" s="396"/>
      <c r="Z817" s="396"/>
    </row>
    <row r="818" spans="1:26" ht="12.75" customHeight="1">
      <c r="A818" s="396"/>
      <c r="B818" s="396"/>
      <c r="C818" s="396"/>
      <c r="D818" s="396"/>
      <c r="E818" s="396"/>
      <c r="F818" s="396"/>
      <c r="G818" s="396"/>
      <c r="H818" s="396"/>
      <c r="I818" s="396"/>
      <c r="J818" s="396"/>
      <c r="K818" s="396"/>
      <c r="L818" s="396"/>
      <c r="M818" s="396"/>
      <c r="N818" s="396"/>
      <c r="O818" s="396"/>
      <c r="P818" s="396"/>
      <c r="Q818" s="396"/>
      <c r="R818" s="396"/>
      <c r="S818" s="396"/>
      <c r="T818" s="396"/>
      <c r="U818" s="396"/>
      <c r="V818" s="396"/>
      <c r="W818" s="396"/>
      <c r="X818" s="396"/>
      <c r="Y818" s="396"/>
      <c r="Z818" s="396"/>
    </row>
    <row r="819" spans="1:26" ht="12.75" customHeight="1">
      <c r="A819" s="396"/>
      <c r="B819" s="396"/>
      <c r="C819" s="396"/>
      <c r="D819" s="396"/>
      <c r="E819" s="396"/>
      <c r="F819" s="396"/>
      <c r="G819" s="396"/>
      <c r="H819" s="396"/>
      <c r="I819" s="396"/>
      <c r="J819" s="396"/>
      <c r="K819" s="396"/>
      <c r="L819" s="396"/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  <c r="Z819" s="396"/>
    </row>
    <row r="820" spans="1:26" ht="12.75" customHeight="1">
      <c r="A820" s="396"/>
      <c r="B820" s="396"/>
      <c r="C820" s="396"/>
      <c r="D820" s="396"/>
      <c r="E820" s="396"/>
      <c r="F820" s="396"/>
      <c r="G820" s="396"/>
      <c r="H820" s="396"/>
      <c r="I820" s="396"/>
      <c r="J820" s="396"/>
      <c r="K820" s="396"/>
      <c r="L820" s="396"/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/>
      <c r="X820" s="396"/>
      <c r="Y820" s="396"/>
      <c r="Z820" s="396"/>
    </row>
    <row r="821" spans="1:26" ht="12.75" customHeight="1">
      <c r="A821" s="396"/>
      <c r="B821" s="396"/>
      <c r="C821" s="396"/>
      <c r="D821" s="396"/>
      <c r="E821" s="396"/>
      <c r="F821" s="396"/>
      <c r="G821" s="396"/>
      <c r="H821" s="396"/>
      <c r="I821" s="396"/>
      <c r="J821" s="396"/>
      <c r="K821" s="396"/>
      <c r="L821" s="396"/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396"/>
      <c r="Z821" s="396"/>
    </row>
    <row r="822" spans="1:26" ht="12.75" customHeight="1">
      <c r="A822" s="396"/>
      <c r="B822" s="396"/>
      <c r="C822" s="396"/>
      <c r="D822" s="396"/>
      <c r="E822" s="396"/>
      <c r="F822" s="396"/>
      <c r="G822" s="396"/>
      <c r="H822" s="396"/>
      <c r="I822" s="396"/>
      <c r="J822" s="396"/>
      <c r="K822" s="396"/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396"/>
    </row>
    <row r="823" spans="1:26" ht="12.75" customHeight="1">
      <c r="A823" s="396"/>
      <c r="B823" s="396"/>
      <c r="C823" s="396"/>
      <c r="D823" s="396"/>
      <c r="E823" s="396"/>
      <c r="F823" s="396"/>
      <c r="G823" s="396"/>
      <c r="H823" s="396"/>
      <c r="I823" s="396"/>
      <c r="J823" s="396"/>
      <c r="K823" s="396"/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/>
      <c r="Z823" s="396"/>
    </row>
    <row r="824" spans="1:26" ht="12.75" customHeight="1">
      <c r="A824" s="396"/>
      <c r="B824" s="396"/>
      <c r="C824" s="396"/>
      <c r="D824" s="396"/>
      <c r="E824" s="396"/>
      <c r="F824" s="396"/>
      <c r="G824" s="396"/>
      <c r="H824" s="396"/>
      <c r="I824" s="396"/>
      <c r="J824" s="396"/>
      <c r="K824" s="396"/>
      <c r="L824" s="396"/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/>
      <c r="X824" s="396"/>
      <c r="Y824" s="396"/>
      <c r="Z824" s="396"/>
    </row>
    <row r="825" spans="1:26" ht="12.75" customHeight="1">
      <c r="A825" s="396"/>
      <c r="B825" s="396"/>
      <c r="C825" s="396"/>
      <c r="D825" s="396"/>
      <c r="E825" s="396"/>
      <c r="F825" s="396"/>
      <c r="G825" s="396"/>
      <c r="H825" s="396"/>
      <c r="I825" s="396"/>
      <c r="J825" s="396"/>
      <c r="K825" s="396"/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396"/>
    </row>
    <row r="826" spans="1:26" ht="12.75" customHeight="1">
      <c r="A826" s="396"/>
      <c r="B826" s="396"/>
      <c r="C826" s="396"/>
      <c r="D826" s="396"/>
      <c r="E826" s="396"/>
      <c r="F826" s="396"/>
      <c r="G826" s="396"/>
      <c r="H826" s="396"/>
      <c r="I826" s="396"/>
      <c r="J826" s="396"/>
      <c r="K826" s="396"/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/>
      <c r="Z826" s="396"/>
    </row>
    <row r="827" spans="1:26" ht="12.75" customHeight="1">
      <c r="A827" s="396"/>
      <c r="B827" s="396"/>
      <c r="C827" s="396"/>
      <c r="D827" s="396"/>
      <c r="E827" s="396"/>
      <c r="F827" s="396"/>
      <c r="G827" s="396"/>
      <c r="H827" s="396"/>
      <c r="I827" s="396"/>
      <c r="J827" s="396"/>
      <c r="K827" s="396"/>
      <c r="L827" s="396"/>
      <c r="M827" s="396"/>
      <c r="N827" s="396"/>
      <c r="O827" s="396"/>
      <c r="P827" s="396"/>
      <c r="Q827" s="396"/>
      <c r="R827" s="396"/>
      <c r="S827" s="396"/>
      <c r="T827" s="396"/>
      <c r="U827" s="396"/>
      <c r="V827" s="396"/>
      <c r="W827" s="396"/>
      <c r="X827" s="396"/>
      <c r="Y827" s="396"/>
      <c r="Z827" s="396"/>
    </row>
    <row r="828" spans="1:26" ht="12.75" customHeight="1">
      <c r="A828" s="396"/>
      <c r="B828" s="396"/>
      <c r="C828" s="396"/>
      <c r="D828" s="396"/>
      <c r="E828" s="396"/>
      <c r="F828" s="396"/>
      <c r="G828" s="396"/>
      <c r="H828" s="396"/>
      <c r="I828" s="396"/>
      <c r="J828" s="396"/>
      <c r="K828" s="396"/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396"/>
    </row>
    <row r="829" spans="1:26" ht="12.75" customHeight="1">
      <c r="A829" s="396"/>
      <c r="B829" s="396"/>
      <c r="C829" s="396"/>
      <c r="D829" s="396"/>
      <c r="E829" s="396"/>
      <c r="F829" s="396"/>
      <c r="G829" s="396"/>
      <c r="H829" s="396"/>
      <c r="I829" s="396"/>
      <c r="J829" s="396"/>
      <c r="K829" s="396"/>
      <c r="L829" s="396"/>
      <c r="M829" s="396"/>
      <c r="N829" s="396"/>
      <c r="O829" s="396"/>
      <c r="P829" s="396"/>
      <c r="Q829" s="396"/>
      <c r="R829" s="396"/>
      <c r="S829" s="396"/>
      <c r="T829" s="396"/>
      <c r="U829" s="396"/>
      <c r="V829" s="396"/>
      <c r="W829" s="396"/>
      <c r="X829" s="396"/>
      <c r="Y829" s="396"/>
      <c r="Z829" s="396"/>
    </row>
    <row r="830" spans="1:26" ht="12.75" customHeight="1">
      <c r="A830" s="396"/>
      <c r="B830" s="396"/>
      <c r="C830" s="396"/>
      <c r="D830" s="396"/>
      <c r="E830" s="396"/>
      <c r="F830" s="396"/>
      <c r="G830" s="396"/>
      <c r="H830" s="396"/>
      <c r="I830" s="396"/>
      <c r="J830" s="396"/>
      <c r="K830" s="396"/>
      <c r="L830" s="396"/>
      <c r="M830" s="396"/>
      <c r="N830" s="396"/>
      <c r="O830" s="396"/>
      <c r="P830" s="396"/>
      <c r="Q830" s="396"/>
      <c r="R830" s="396"/>
      <c r="S830" s="396"/>
      <c r="T830" s="396"/>
      <c r="U830" s="396"/>
      <c r="V830" s="396"/>
      <c r="W830" s="396"/>
      <c r="X830" s="396"/>
      <c r="Y830" s="396"/>
      <c r="Z830" s="396"/>
    </row>
    <row r="831" spans="1:26" ht="12.75" customHeight="1">
      <c r="A831" s="396"/>
      <c r="B831" s="396"/>
      <c r="C831" s="396"/>
      <c r="D831" s="396"/>
      <c r="E831" s="396"/>
      <c r="F831" s="396"/>
      <c r="G831" s="396"/>
      <c r="H831" s="396"/>
      <c r="I831" s="396"/>
      <c r="J831" s="396"/>
      <c r="K831" s="396"/>
      <c r="L831" s="396"/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  <c r="Z831" s="396"/>
    </row>
    <row r="832" spans="1:26" ht="12.75" customHeight="1">
      <c r="A832" s="396"/>
      <c r="B832" s="396"/>
      <c r="C832" s="396"/>
      <c r="D832" s="396"/>
      <c r="E832" s="396"/>
      <c r="F832" s="396"/>
      <c r="G832" s="396"/>
      <c r="H832" s="396"/>
      <c r="I832" s="396"/>
      <c r="J832" s="396"/>
      <c r="K832" s="396"/>
      <c r="L832" s="396"/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396"/>
      <c r="Z832" s="396"/>
    </row>
    <row r="833" spans="1:26" ht="12.75" customHeight="1">
      <c r="A833" s="396"/>
      <c r="B833" s="396"/>
      <c r="C833" s="396"/>
      <c r="D833" s="396"/>
      <c r="E833" s="396"/>
      <c r="F833" s="396"/>
      <c r="G833" s="396"/>
      <c r="H833" s="396"/>
      <c r="I833" s="396"/>
      <c r="J833" s="396"/>
      <c r="K833" s="396"/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396"/>
    </row>
    <row r="834" spans="1:26" ht="12.75" customHeight="1">
      <c r="A834" s="396"/>
      <c r="B834" s="396"/>
      <c r="C834" s="396"/>
      <c r="D834" s="396"/>
      <c r="E834" s="396"/>
      <c r="F834" s="396"/>
      <c r="G834" s="396"/>
      <c r="H834" s="396"/>
      <c r="I834" s="396"/>
      <c r="J834" s="396"/>
      <c r="K834" s="396"/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396"/>
    </row>
    <row r="835" spans="1:26" ht="12.75" customHeight="1">
      <c r="A835" s="396"/>
      <c r="B835" s="396"/>
      <c r="C835" s="396"/>
      <c r="D835" s="396"/>
      <c r="E835" s="396"/>
      <c r="F835" s="396"/>
      <c r="G835" s="396"/>
      <c r="H835" s="396"/>
      <c r="I835" s="396"/>
      <c r="J835" s="396"/>
      <c r="K835" s="396"/>
      <c r="L835" s="396"/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396"/>
      <c r="Z835" s="396"/>
    </row>
    <row r="836" spans="1:26" ht="12.75" customHeight="1">
      <c r="A836" s="396"/>
      <c r="B836" s="396"/>
      <c r="C836" s="396"/>
      <c r="D836" s="396"/>
      <c r="E836" s="396"/>
      <c r="F836" s="396"/>
      <c r="G836" s="396"/>
      <c r="H836" s="396"/>
      <c r="I836" s="396"/>
      <c r="J836" s="396"/>
      <c r="K836" s="396"/>
      <c r="L836" s="396"/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396"/>
      <c r="Z836" s="396"/>
    </row>
    <row r="837" spans="1:26" ht="12.75" customHeight="1">
      <c r="A837" s="396"/>
      <c r="B837" s="396"/>
      <c r="C837" s="396"/>
      <c r="D837" s="396"/>
      <c r="E837" s="396"/>
      <c r="F837" s="396"/>
      <c r="G837" s="396"/>
      <c r="H837" s="396"/>
      <c r="I837" s="396"/>
      <c r="J837" s="396"/>
      <c r="K837" s="396"/>
      <c r="L837" s="396"/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396"/>
    </row>
    <row r="838" spans="1:26" ht="12.75" customHeight="1">
      <c r="A838" s="396"/>
      <c r="B838" s="396"/>
      <c r="C838" s="396"/>
      <c r="D838" s="396"/>
      <c r="E838" s="396"/>
      <c r="F838" s="396"/>
      <c r="G838" s="396"/>
      <c r="H838" s="396"/>
      <c r="I838" s="396"/>
      <c r="J838" s="396"/>
      <c r="K838" s="396"/>
      <c r="L838" s="396"/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396"/>
      <c r="Z838" s="396"/>
    </row>
    <row r="839" spans="1:26" ht="12.75" customHeight="1">
      <c r="A839" s="396"/>
      <c r="B839" s="396"/>
      <c r="C839" s="396"/>
      <c r="D839" s="396"/>
      <c r="E839" s="396"/>
      <c r="F839" s="396"/>
      <c r="G839" s="396"/>
      <c r="H839" s="396"/>
      <c r="I839" s="396"/>
      <c r="J839" s="396"/>
      <c r="K839" s="396"/>
      <c r="L839" s="396"/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/>
      <c r="Z839" s="396"/>
    </row>
    <row r="840" spans="1:26" ht="12.75" customHeight="1">
      <c r="A840" s="396"/>
      <c r="B840" s="396"/>
      <c r="C840" s="396"/>
      <c r="D840" s="396"/>
      <c r="E840" s="396"/>
      <c r="F840" s="396"/>
      <c r="G840" s="396"/>
      <c r="H840" s="396"/>
      <c r="I840" s="396"/>
      <c r="J840" s="396"/>
      <c r="K840" s="396"/>
      <c r="L840" s="396"/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396"/>
      <c r="Z840" s="396"/>
    </row>
    <row r="841" spans="1:26" ht="12.75" customHeight="1">
      <c r="A841" s="396"/>
      <c r="B841" s="396"/>
      <c r="C841" s="396"/>
      <c r="D841" s="396"/>
      <c r="E841" s="396"/>
      <c r="F841" s="396"/>
      <c r="G841" s="396"/>
      <c r="H841" s="396"/>
      <c r="I841" s="396"/>
      <c r="J841" s="396"/>
      <c r="K841" s="396"/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/>
      <c r="Z841" s="396"/>
    </row>
    <row r="842" spans="1:26" ht="12.75" customHeight="1">
      <c r="A842" s="396"/>
      <c r="B842" s="396"/>
      <c r="C842" s="396"/>
      <c r="D842" s="396"/>
      <c r="E842" s="396"/>
      <c r="F842" s="396"/>
      <c r="G842" s="396"/>
      <c r="H842" s="396"/>
      <c r="I842" s="396"/>
      <c r="J842" s="396"/>
      <c r="K842" s="396"/>
      <c r="L842" s="396"/>
      <c r="M842" s="396"/>
      <c r="N842" s="396"/>
      <c r="O842" s="396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/>
      <c r="Z842" s="396"/>
    </row>
    <row r="843" spans="1:26" ht="12.75" customHeight="1">
      <c r="A843" s="396"/>
      <c r="B843" s="396"/>
      <c r="C843" s="396"/>
      <c r="D843" s="396"/>
      <c r="E843" s="396"/>
      <c r="F843" s="396"/>
      <c r="G843" s="396"/>
      <c r="H843" s="396"/>
      <c r="I843" s="396"/>
      <c r="J843" s="396"/>
      <c r="K843" s="396"/>
      <c r="L843" s="396"/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  <c r="Z843" s="396"/>
    </row>
    <row r="844" spans="1:26" ht="12.75" customHeight="1">
      <c r="A844" s="396"/>
      <c r="B844" s="396"/>
      <c r="C844" s="396"/>
      <c r="D844" s="396"/>
      <c r="E844" s="396"/>
      <c r="F844" s="396"/>
      <c r="G844" s="396"/>
      <c r="H844" s="396"/>
      <c r="I844" s="396"/>
      <c r="J844" s="396"/>
      <c r="K844" s="396"/>
      <c r="L844" s="396"/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/>
      <c r="Z844" s="396"/>
    </row>
    <row r="845" spans="1:26" ht="12.75" customHeight="1">
      <c r="A845" s="396"/>
      <c r="B845" s="396"/>
      <c r="C845" s="396"/>
      <c r="D845" s="396"/>
      <c r="E845" s="396"/>
      <c r="F845" s="396"/>
      <c r="G845" s="396"/>
      <c r="H845" s="396"/>
      <c r="I845" s="396"/>
      <c r="J845" s="396"/>
      <c r="K845" s="396"/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/>
      <c r="Z845" s="396"/>
    </row>
    <row r="846" spans="1:26" ht="12.75" customHeight="1">
      <c r="A846" s="396"/>
      <c r="B846" s="396"/>
      <c r="C846" s="396"/>
      <c r="D846" s="396"/>
      <c r="E846" s="396"/>
      <c r="F846" s="396"/>
      <c r="G846" s="396"/>
      <c r="H846" s="396"/>
      <c r="I846" s="396"/>
      <c r="J846" s="396"/>
      <c r="K846" s="396"/>
      <c r="L846" s="396"/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396"/>
      <c r="Z846" s="396"/>
    </row>
    <row r="847" spans="1:26" ht="12.75" customHeight="1">
      <c r="A847" s="396"/>
      <c r="B847" s="396"/>
      <c r="C847" s="396"/>
      <c r="D847" s="396"/>
      <c r="E847" s="396"/>
      <c r="F847" s="396"/>
      <c r="G847" s="396"/>
      <c r="H847" s="396"/>
      <c r="I847" s="396"/>
      <c r="J847" s="396"/>
      <c r="K847" s="396"/>
      <c r="L847" s="396"/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396"/>
      <c r="Z847" s="396"/>
    </row>
    <row r="848" spans="1:26" ht="12.75" customHeight="1">
      <c r="A848" s="396"/>
      <c r="B848" s="396"/>
      <c r="C848" s="396"/>
      <c r="D848" s="396"/>
      <c r="E848" s="396"/>
      <c r="F848" s="396"/>
      <c r="G848" s="396"/>
      <c r="H848" s="396"/>
      <c r="I848" s="396"/>
      <c r="J848" s="396"/>
      <c r="K848" s="396"/>
      <c r="L848" s="396"/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396"/>
      <c r="Z848" s="396"/>
    </row>
    <row r="849" spans="1:26" ht="12.75" customHeight="1">
      <c r="A849" s="396"/>
      <c r="B849" s="396"/>
      <c r="C849" s="396"/>
      <c r="D849" s="396"/>
      <c r="E849" s="396"/>
      <c r="F849" s="396"/>
      <c r="G849" s="396"/>
      <c r="H849" s="396"/>
      <c r="I849" s="396"/>
      <c r="J849" s="396"/>
      <c r="K849" s="396"/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/>
      <c r="Z849" s="396"/>
    </row>
    <row r="850" spans="1:26" ht="12.75" customHeight="1">
      <c r="A850" s="396"/>
      <c r="B850" s="396"/>
      <c r="C850" s="396"/>
      <c r="D850" s="396"/>
      <c r="E850" s="396"/>
      <c r="F850" s="396"/>
      <c r="G850" s="396"/>
      <c r="H850" s="396"/>
      <c r="I850" s="396"/>
      <c r="J850" s="396"/>
      <c r="K850" s="396"/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/>
      <c r="Z850" s="396"/>
    </row>
    <row r="851" spans="1:26" ht="12.75" customHeight="1">
      <c r="A851" s="396"/>
      <c r="B851" s="396"/>
      <c r="C851" s="396"/>
      <c r="D851" s="396"/>
      <c r="E851" s="396"/>
      <c r="F851" s="396"/>
      <c r="G851" s="396"/>
      <c r="H851" s="396"/>
      <c r="I851" s="396"/>
      <c r="J851" s="396"/>
      <c r="K851" s="396"/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/>
      <c r="Z851" s="396"/>
    </row>
    <row r="852" spans="1:26" ht="12.75" customHeight="1">
      <c r="A852" s="396"/>
      <c r="B852" s="396"/>
      <c r="C852" s="396"/>
      <c r="D852" s="396"/>
      <c r="E852" s="396"/>
      <c r="F852" s="396"/>
      <c r="G852" s="396"/>
      <c r="H852" s="396"/>
      <c r="I852" s="396"/>
      <c r="J852" s="396"/>
      <c r="K852" s="396"/>
      <c r="L852" s="396"/>
      <c r="M852" s="396"/>
      <c r="N852" s="396"/>
      <c r="O852" s="396"/>
      <c r="P852" s="396"/>
      <c r="Q852" s="396"/>
      <c r="R852" s="396"/>
      <c r="S852" s="396"/>
      <c r="T852" s="396"/>
      <c r="U852" s="396"/>
      <c r="V852" s="396"/>
      <c r="W852" s="396"/>
      <c r="X852" s="396"/>
      <c r="Y852" s="396"/>
      <c r="Z852" s="396"/>
    </row>
    <row r="853" spans="1:26" ht="12.75" customHeight="1">
      <c r="A853" s="396"/>
      <c r="B853" s="396"/>
      <c r="C853" s="396"/>
      <c r="D853" s="396"/>
      <c r="E853" s="396"/>
      <c r="F853" s="396"/>
      <c r="G853" s="396"/>
      <c r="H853" s="396"/>
      <c r="I853" s="396"/>
      <c r="J853" s="396"/>
      <c r="K853" s="396"/>
      <c r="L853" s="396"/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396"/>
      <c r="Z853" s="396"/>
    </row>
    <row r="854" spans="1:26" ht="12.75" customHeight="1">
      <c r="A854" s="396"/>
      <c r="B854" s="396"/>
      <c r="C854" s="396"/>
      <c r="D854" s="396"/>
      <c r="E854" s="396"/>
      <c r="F854" s="396"/>
      <c r="G854" s="396"/>
      <c r="H854" s="396"/>
      <c r="I854" s="396"/>
      <c r="J854" s="396"/>
      <c r="K854" s="396"/>
      <c r="L854" s="396"/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396"/>
      <c r="Z854" s="396"/>
    </row>
    <row r="855" spans="1:26" ht="12.75" customHeight="1">
      <c r="A855" s="396"/>
      <c r="B855" s="396"/>
      <c r="C855" s="396"/>
      <c r="D855" s="396"/>
      <c r="E855" s="396"/>
      <c r="F855" s="396"/>
      <c r="G855" s="396"/>
      <c r="H855" s="396"/>
      <c r="I855" s="396"/>
      <c r="J855" s="396"/>
      <c r="K855" s="396"/>
      <c r="L855" s="396"/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396"/>
      <c r="Z855" s="396"/>
    </row>
    <row r="856" spans="1:26" ht="12.75" customHeight="1">
      <c r="A856" s="396"/>
      <c r="B856" s="396"/>
      <c r="C856" s="396"/>
      <c r="D856" s="396"/>
      <c r="E856" s="396"/>
      <c r="F856" s="396"/>
      <c r="G856" s="396"/>
      <c r="H856" s="396"/>
      <c r="I856" s="396"/>
      <c r="J856" s="396"/>
      <c r="K856" s="396"/>
      <c r="L856" s="396"/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396"/>
      <c r="Z856" s="396"/>
    </row>
    <row r="857" spans="1:26" ht="12.75" customHeight="1">
      <c r="A857" s="396"/>
      <c r="B857" s="396"/>
      <c r="C857" s="396"/>
      <c r="D857" s="396"/>
      <c r="E857" s="396"/>
      <c r="F857" s="396"/>
      <c r="G857" s="396"/>
      <c r="H857" s="396"/>
      <c r="I857" s="396"/>
      <c r="J857" s="396"/>
      <c r="K857" s="396"/>
      <c r="L857" s="396"/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396"/>
      <c r="Z857" s="396"/>
    </row>
    <row r="858" spans="1:26" ht="12.75" customHeight="1">
      <c r="A858" s="396"/>
      <c r="B858" s="396"/>
      <c r="C858" s="396"/>
      <c r="D858" s="396"/>
      <c r="E858" s="396"/>
      <c r="F858" s="396"/>
      <c r="G858" s="396"/>
      <c r="H858" s="396"/>
      <c r="I858" s="396"/>
      <c r="J858" s="396"/>
      <c r="K858" s="396"/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/>
      <c r="Z858" s="396"/>
    </row>
    <row r="859" spans="1:26" ht="12.75" customHeight="1">
      <c r="A859" s="396"/>
      <c r="B859" s="396"/>
      <c r="C859" s="396"/>
      <c r="D859" s="396"/>
      <c r="E859" s="396"/>
      <c r="F859" s="396"/>
      <c r="G859" s="396"/>
      <c r="H859" s="396"/>
      <c r="I859" s="396"/>
      <c r="J859" s="396"/>
      <c r="K859" s="396"/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/>
      <c r="Z859" s="396"/>
    </row>
    <row r="860" spans="1:26" ht="12.75" customHeight="1">
      <c r="A860" s="396"/>
      <c r="B860" s="396"/>
      <c r="C860" s="396"/>
      <c r="D860" s="396"/>
      <c r="E860" s="396"/>
      <c r="F860" s="396"/>
      <c r="G860" s="396"/>
      <c r="H860" s="396"/>
      <c r="I860" s="396"/>
      <c r="J860" s="396"/>
      <c r="K860" s="396"/>
      <c r="L860" s="396"/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396"/>
      <c r="Z860" s="396"/>
    </row>
    <row r="861" spans="1:26" ht="12.75" customHeight="1">
      <c r="A861" s="396"/>
      <c r="B861" s="396"/>
      <c r="C861" s="396"/>
      <c r="D861" s="396"/>
      <c r="E861" s="396"/>
      <c r="F861" s="396"/>
      <c r="G861" s="396"/>
      <c r="H861" s="396"/>
      <c r="I861" s="396"/>
      <c r="J861" s="396"/>
      <c r="K861" s="396"/>
      <c r="L861" s="396"/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396"/>
      <c r="Z861" s="396"/>
    </row>
    <row r="862" spans="1:26" ht="12.75" customHeight="1">
      <c r="A862" s="396"/>
      <c r="B862" s="396"/>
      <c r="C862" s="396"/>
      <c r="D862" s="396"/>
      <c r="E862" s="396"/>
      <c r="F862" s="396"/>
      <c r="G862" s="396"/>
      <c r="H862" s="396"/>
      <c r="I862" s="396"/>
      <c r="J862" s="396"/>
      <c r="K862" s="396"/>
      <c r="L862" s="396"/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396"/>
      <c r="Z862" s="396"/>
    </row>
    <row r="863" spans="1:26" ht="12.75" customHeight="1">
      <c r="A863" s="396"/>
      <c r="B863" s="396"/>
      <c r="C863" s="396"/>
      <c r="D863" s="396"/>
      <c r="E863" s="396"/>
      <c r="F863" s="396"/>
      <c r="G863" s="396"/>
      <c r="H863" s="396"/>
      <c r="I863" s="396"/>
      <c r="J863" s="396"/>
      <c r="K863" s="396"/>
      <c r="L863" s="396"/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396"/>
      <c r="Z863" s="396"/>
    </row>
    <row r="864" spans="1:26" ht="12.75" customHeight="1">
      <c r="A864" s="396"/>
      <c r="B864" s="396"/>
      <c r="C864" s="396"/>
      <c r="D864" s="396"/>
      <c r="E864" s="396"/>
      <c r="F864" s="396"/>
      <c r="G864" s="396"/>
      <c r="H864" s="396"/>
      <c r="I864" s="396"/>
      <c r="J864" s="396"/>
      <c r="K864" s="396"/>
      <c r="L864" s="396"/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396"/>
      <c r="Z864" s="396"/>
    </row>
    <row r="865" spans="1:26" ht="12.75" customHeight="1">
      <c r="A865" s="396"/>
      <c r="B865" s="396"/>
      <c r="C865" s="396"/>
      <c r="D865" s="396"/>
      <c r="E865" s="396"/>
      <c r="F865" s="396"/>
      <c r="G865" s="396"/>
      <c r="H865" s="396"/>
      <c r="I865" s="396"/>
      <c r="J865" s="396"/>
      <c r="K865" s="396"/>
      <c r="L865" s="396"/>
      <c r="M865" s="396"/>
      <c r="N865" s="396"/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396"/>
    </row>
    <row r="866" spans="1:26" ht="12.75" customHeight="1">
      <c r="A866" s="396"/>
      <c r="B866" s="396"/>
      <c r="C866" s="396"/>
      <c r="D866" s="396"/>
      <c r="E866" s="396"/>
      <c r="F866" s="396"/>
      <c r="G866" s="396"/>
      <c r="H866" s="396"/>
      <c r="I866" s="396"/>
      <c r="J866" s="396"/>
      <c r="K866" s="396"/>
      <c r="L866" s="396"/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396"/>
    </row>
    <row r="867" spans="1:26" ht="12.75" customHeight="1">
      <c r="A867" s="396"/>
      <c r="B867" s="396"/>
      <c r="C867" s="396"/>
      <c r="D867" s="396"/>
      <c r="E867" s="396"/>
      <c r="F867" s="396"/>
      <c r="G867" s="396"/>
      <c r="H867" s="396"/>
      <c r="I867" s="396"/>
      <c r="J867" s="396"/>
      <c r="K867" s="396"/>
      <c r="L867" s="396"/>
      <c r="M867" s="396"/>
      <c r="N867" s="396"/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396"/>
    </row>
    <row r="868" spans="1:26" ht="12.75" customHeight="1">
      <c r="A868" s="396"/>
      <c r="B868" s="396"/>
      <c r="C868" s="396"/>
      <c r="D868" s="396"/>
      <c r="E868" s="396"/>
      <c r="F868" s="396"/>
      <c r="G868" s="396"/>
      <c r="H868" s="396"/>
      <c r="I868" s="396"/>
      <c r="J868" s="396"/>
      <c r="K868" s="396"/>
      <c r="L868" s="396"/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396"/>
    </row>
    <row r="869" spans="1:26" ht="12.75" customHeight="1">
      <c r="A869" s="396"/>
      <c r="B869" s="396"/>
      <c r="C869" s="396"/>
      <c r="D869" s="396"/>
      <c r="E869" s="396"/>
      <c r="F869" s="396"/>
      <c r="G869" s="396"/>
      <c r="H869" s="396"/>
      <c r="I869" s="396"/>
      <c r="J869" s="396"/>
      <c r="K869" s="396"/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396"/>
      <c r="Z869" s="396"/>
    </row>
    <row r="870" spans="1:26" ht="12.75" customHeight="1">
      <c r="A870" s="396"/>
      <c r="B870" s="396"/>
      <c r="C870" s="396"/>
      <c r="D870" s="396"/>
      <c r="E870" s="396"/>
      <c r="F870" s="396"/>
      <c r="G870" s="396"/>
      <c r="H870" s="396"/>
      <c r="I870" s="396"/>
      <c r="J870" s="396"/>
      <c r="K870" s="396"/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/>
      <c r="Z870" s="396"/>
    </row>
    <row r="871" spans="1:26" ht="12.75" customHeight="1">
      <c r="A871" s="396"/>
      <c r="B871" s="396"/>
      <c r="C871" s="396"/>
      <c r="D871" s="396"/>
      <c r="E871" s="396"/>
      <c r="F871" s="396"/>
      <c r="G871" s="396"/>
      <c r="H871" s="396"/>
      <c r="I871" s="396"/>
      <c r="J871" s="396"/>
      <c r="K871" s="396"/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/>
      <c r="Z871" s="396"/>
    </row>
    <row r="872" spans="1:26" ht="12.75" customHeight="1">
      <c r="A872" s="396"/>
      <c r="B872" s="396"/>
      <c r="C872" s="396"/>
      <c r="D872" s="396"/>
      <c r="E872" s="396"/>
      <c r="F872" s="396"/>
      <c r="G872" s="396"/>
      <c r="H872" s="396"/>
      <c r="I872" s="396"/>
      <c r="J872" s="396"/>
      <c r="K872" s="396"/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/>
      <c r="Z872" s="396"/>
    </row>
    <row r="873" spans="1:26" ht="12.75" customHeight="1">
      <c r="A873" s="396"/>
      <c r="B873" s="396"/>
      <c r="C873" s="396"/>
      <c r="D873" s="396"/>
      <c r="E873" s="396"/>
      <c r="F873" s="396"/>
      <c r="G873" s="396"/>
      <c r="H873" s="396"/>
      <c r="I873" s="396"/>
      <c r="J873" s="396"/>
      <c r="K873" s="396"/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/>
      <c r="Z873" s="396"/>
    </row>
    <row r="874" spans="1:26" ht="12.75" customHeight="1">
      <c r="A874" s="396"/>
      <c r="B874" s="396"/>
      <c r="C874" s="396"/>
      <c r="D874" s="396"/>
      <c r="E874" s="396"/>
      <c r="F874" s="396"/>
      <c r="G874" s="396"/>
      <c r="H874" s="396"/>
      <c r="I874" s="396"/>
      <c r="J874" s="396"/>
      <c r="K874" s="396"/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/>
      <c r="Z874" s="396"/>
    </row>
    <row r="875" spans="1:26" ht="12.75" customHeight="1">
      <c r="A875" s="396"/>
      <c r="B875" s="396"/>
      <c r="C875" s="396"/>
      <c r="D875" s="396"/>
      <c r="E875" s="396"/>
      <c r="F875" s="396"/>
      <c r="G875" s="396"/>
      <c r="H875" s="396"/>
      <c r="I875" s="396"/>
      <c r="J875" s="396"/>
      <c r="K875" s="396"/>
      <c r="L875" s="396"/>
      <c r="M875" s="396"/>
      <c r="N875" s="396"/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396"/>
    </row>
    <row r="876" spans="1:26" ht="12.75" customHeight="1">
      <c r="A876" s="396"/>
      <c r="B876" s="396"/>
      <c r="C876" s="396"/>
      <c r="D876" s="396"/>
      <c r="E876" s="396"/>
      <c r="F876" s="396"/>
      <c r="G876" s="396"/>
      <c r="H876" s="396"/>
      <c r="I876" s="396"/>
      <c r="J876" s="396"/>
      <c r="K876" s="396"/>
      <c r="L876" s="396"/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396"/>
      <c r="Z876" s="396"/>
    </row>
    <row r="877" spans="1:26" ht="12.75" customHeight="1">
      <c r="A877" s="396"/>
      <c r="B877" s="396"/>
      <c r="C877" s="396"/>
      <c r="D877" s="396"/>
      <c r="E877" s="396"/>
      <c r="F877" s="396"/>
      <c r="G877" s="396"/>
      <c r="H877" s="396"/>
      <c r="I877" s="396"/>
      <c r="J877" s="396"/>
      <c r="K877" s="396"/>
      <c r="L877" s="396"/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396"/>
      <c r="Z877" s="396"/>
    </row>
    <row r="878" spans="1:26" ht="12.75" customHeight="1">
      <c r="A878" s="396"/>
      <c r="B878" s="396"/>
      <c r="C878" s="396"/>
      <c r="D878" s="396"/>
      <c r="E878" s="396"/>
      <c r="F878" s="396"/>
      <c r="G878" s="396"/>
      <c r="H878" s="396"/>
      <c r="I878" s="396"/>
      <c r="J878" s="396"/>
      <c r="K878" s="396"/>
      <c r="L878" s="396"/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396"/>
      <c r="Z878" s="396"/>
    </row>
    <row r="879" spans="1:26" ht="12.75" customHeight="1">
      <c r="A879" s="396"/>
      <c r="B879" s="396"/>
      <c r="C879" s="396"/>
      <c r="D879" s="396"/>
      <c r="E879" s="396"/>
      <c r="F879" s="396"/>
      <c r="G879" s="396"/>
      <c r="H879" s="396"/>
      <c r="I879" s="396"/>
      <c r="J879" s="396"/>
      <c r="K879" s="396"/>
      <c r="L879" s="396"/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396"/>
      <c r="Z879" s="396"/>
    </row>
    <row r="880" spans="1:26" ht="12.75" customHeight="1">
      <c r="A880" s="396"/>
      <c r="B880" s="396"/>
      <c r="C880" s="396"/>
      <c r="D880" s="396"/>
      <c r="E880" s="396"/>
      <c r="F880" s="396"/>
      <c r="G880" s="396"/>
      <c r="H880" s="396"/>
      <c r="I880" s="396"/>
      <c r="J880" s="396"/>
      <c r="K880" s="396"/>
      <c r="L880" s="396"/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396"/>
      <c r="Z880" s="396"/>
    </row>
    <row r="881" spans="1:26" ht="12.75" customHeight="1">
      <c r="A881" s="396"/>
      <c r="B881" s="396"/>
      <c r="C881" s="396"/>
      <c r="D881" s="396"/>
      <c r="E881" s="396"/>
      <c r="F881" s="396"/>
      <c r="G881" s="396"/>
      <c r="H881" s="396"/>
      <c r="I881" s="396"/>
      <c r="J881" s="396"/>
      <c r="K881" s="396"/>
      <c r="L881" s="396"/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396"/>
      <c r="Z881" s="396"/>
    </row>
    <row r="882" spans="1:26" ht="12.75" customHeight="1">
      <c r="A882" s="396"/>
      <c r="B882" s="396"/>
      <c r="C882" s="396"/>
      <c r="D882" s="396"/>
      <c r="E882" s="396"/>
      <c r="F882" s="396"/>
      <c r="G882" s="396"/>
      <c r="H882" s="396"/>
      <c r="I882" s="396"/>
      <c r="J882" s="396"/>
      <c r="K882" s="396"/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/>
      <c r="Z882" s="396"/>
    </row>
    <row r="883" spans="1:26" ht="12.75" customHeight="1">
      <c r="A883" s="396"/>
      <c r="B883" s="396"/>
      <c r="C883" s="396"/>
      <c r="D883" s="396"/>
      <c r="E883" s="396"/>
      <c r="F883" s="396"/>
      <c r="G883" s="396"/>
      <c r="H883" s="396"/>
      <c r="I883" s="396"/>
      <c r="J883" s="396"/>
      <c r="K883" s="396"/>
      <c r="L883" s="396"/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396"/>
      <c r="Z883" s="396"/>
    </row>
    <row r="884" spans="1:26" ht="12.75" customHeight="1">
      <c r="A884" s="396"/>
      <c r="B884" s="396"/>
      <c r="C884" s="396"/>
      <c r="D884" s="396"/>
      <c r="E884" s="396"/>
      <c r="F884" s="396"/>
      <c r="G884" s="396"/>
      <c r="H884" s="396"/>
      <c r="I884" s="396"/>
      <c r="J884" s="396"/>
      <c r="K884" s="396"/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/>
      <c r="Z884" s="396"/>
    </row>
    <row r="885" spans="1:26" ht="12.75" customHeight="1">
      <c r="A885" s="396"/>
      <c r="B885" s="396"/>
      <c r="C885" s="396"/>
      <c r="D885" s="396"/>
      <c r="E885" s="396"/>
      <c r="F885" s="396"/>
      <c r="G885" s="396"/>
      <c r="H885" s="396"/>
      <c r="I885" s="396"/>
      <c r="J885" s="396"/>
      <c r="K885" s="396"/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/>
      <c r="Z885" s="396"/>
    </row>
    <row r="886" spans="1:26" ht="12.75" customHeight="1">
      <c r="A886" s="396"/>
      <c r="B886" s="396"/>
      <c r="C886" s="396"/>
      <c r="D886" s="396"/>
      <c r="E886" s="396"/>
      <c r="F886" s="396"/>
      <c r="G886" s="396"/>
      <c r="H886" s="396"/>
      <c r="I886" s="396"/>
      <c r="J886" s="396"/>
      <c r="K886" s="396"/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396"/>
      <c r="Z886" s="396"/>
    </row>
    <row r="887" spans="1:26" ht="12.75" customHeight="1">
      <c r="A887" s="396"/>
      <c r="B887" s="396"/>
      <c r="C887" s="396"/>
      <c r="D887" s="396"/>
      <c r="E887" s="396"/>
      <c r="F887" s="396"/>
      <c r="G887" s="396"/>
      <c r="H887" s="396"/>
      <c r="I887" s="396"/>
      <c r="J887" s="396"/>
      <c r="K887" s="396"/>
      <c r="L887" s="396"/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396"/>
      <c r="Z887" s="396"/>
    </row>
    <row r="888" spans="1:26" ht="12.75" customHeight="1">
      <c r="A888" s="396"/>
      <c r="B888" s="396"/>
      <c r="C888" s="396"/>
      <c r="D888" s="396"/>
      <c r="E888" s="396"/>
      <c r="F888" s="396"/>
      <c r="G888" s="396"/>
      <c r="H888" s="396"/>
      <c r="I888" s="396"/>
      <c r="J888" s="396"/>
      <c r="K888" s="396"/>
      <c r="L888" s="396"/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396"/>
      <c r="Z888" s="396"/>
    </row>
    <row r="889" spans="1:26" ht="12.75" customHeight="1">
      <c r="A889" s="396"/>
      <c r="B889" s="396"/>
      <c r="C889" s="396"/>
      <c r="D889" s="396"/>
      <c r="E889" s="396"/>
      <c r="F889" s="396"/>
      <c r="G889" s="396"/>
      <c r="H889" s="396"/>
      <c r="I889" s="396"/>
      <c r="J889" s="396"/>
      <c r="K889" s="396"/>
      <c r="L889" s="396"/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396"/>
      <c r="Z889" s="396"/>
    </row>
    <row r="890" spans="1:26" ht="12.75" customHeight="1">
      <c r="A890" s="396"/>
      <c r="B890" s="396"/>
      <c r="C890" s="396"/>
      <c r="D890" s="396"/>
      <c r="E890" s="396"/>
      <c r="F890" s="396"/>
      <c r="G890" s="396"/>
      <c r="H890" s="396"/>
      <c r="I890" s="396"/>
      <c r="J890" s="396"/>
      <c r="K890" s="396"/>
      <c r="L890" s="396"/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396"/>
      <c r="Z890" s="396"/>
    </row>
    <row r="891" spans="1:26" ht="12.75" customHeight="1">
      <c r="A891" s="396"/>
      <c r="B891" s="396"/>
      <c r="C891" s="396"/>
      <c r="D891" s="396"/>
      <c r="E891" s="396"/>
      <c r="F891" s="396"/>
      <c r="G891" s="396"/>
      <c r="H891" s="396"/>
      <c r="I891" s="396"/>
      <c r="J891" s="396"/>
      <c r="K891" s="396"/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/>
      <c r="Z891" s="396"/>
    </row>
    <row r="892" spans="1:26" ht="12.75" customHeight="1">
      <c r="A892" s="396"/>
      <c r="B892" s="396"/>
      <c r="C892" s="396"/>
      <c r="D892" s="396"/>
      <c r="E892" s="396"/>
      <c r="F892" s="396"/>
      <c r="G892" s="396"/>
      <c r="H892" s="396"/>
      <c r="I892" s="396"/>
      <c r="J892" s="396"/>
      <c r="K892" s="396"/>
      <c r="L892" s="396"/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396"/>
      <c r="Z892" s="396"/>
    </row>
    <row r="893" spans="1:26" ht="12.75" customHeight="1">
      <c r="A893" s="396"/>
      <c r="B893" s="396"/>
      <c r="C893" s="396"/>
      <c r="D893" s="396"/>
      <c r="E893" s="396"/>
      <c r="F893" s="396"/>
      <c r="G893" s="396"/>
      <c r="H893" s="396"/>
      <c r="I893" s="396"/>
      <c r="J893" s="396"/>
      <c r="K893" s="396"/>
      <c r="L893" s="396"/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396"/>
      <c r="Z893" s="396"/>
    </row>
    <row r="894" spans="1:26" ht="12.75" customHeight="1">
      <c r="A894" s="396"/>
      <c r="B894" s="396"/>
      <c r="C894" s="396"/>
      <c r="D894" s="396"/>
      <c r="E894" s="396"/>
      <c r="F894" s="396"/>
      <c r="G894" s="396"/>
      <c r="H894" s="396"/>
      <c r="I894" s="396"/>
      <c r="J894" s="396"/>
      <c r="K894" s="396"/>
      <c r="L894" s="396"/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396"/>
      <c r="Z894" s="396"/>
    </row>
    <row r="895" spans="1:26" ht="12.75" customHeight="1">
      <c r="A895" s="396"/>
      <c r="B895" s="396"/>
      <c r="C895" s="396"/>
      <c r="D895" s="396"/>
      <c r="E895" s="396"/>
      <c r="F895" s="396"/>
      <c r="G895" s="396"/>
      <c r="H895" s="396"/>
      <c r="I895" s="396"/>
      <c r="J895" s="396"/>
      <c r="K895" s="396"/>
      <c r="L895" s="396"/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396"/>
      <c r="Z895" s="396"/>
    </row>
    <row r="896" spans="1:26" ht="12.75" customHeight="1">
      <c r="A896" s="396"/>
      <c r="B896" s="396"/>
      <c r="C896" s="396"/>
      <c r="D896" s="396"/>
      <c r="E896" s="396"/>
      <c r="F896" s="396"/>
      <c r="G896" s="396"/>
      <c r="H896" s="396"/>
      <c r="I896" s="396"/>
      <c r="J896" s="396"/>
      <c r="K896" s="396"/>
      <c r="L896" s="396"/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396"/>
      <c r="Z896" s="396"/>
    </row>
    <row r="897" spans="1:26" ht="12.75" customHeight="1">
      <c r="A897" s="396"/>
      <c r="B897" s="396"/>
      <c r="C897" s="396"/>
      <c r="D897" s="396"/>
      <c r="E897" s="396"/>
      <c r="F897" s="396"/>
      <c r="G897" s="396"/>
      <c r="H897" s="396"/>
      <c r="I897" s="396"/>
      <c r="J897" s="396"/>
      <c r="K897" s="396"/>
      <c r="L897" s="396"/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396"/>
      <c r="Z897" s="396"/>
    </row>
    <row r="898" spans="1:26" ht="12.75" customHeight="1">
      <c r="A898" s="396"/>
      <c r="B898" s="396"/>
      <c r="C898" s="396"/>
      <c r="D898" s="396"/>
      <c r="E898" s="396"/>
      <c r="F898" s="396"/>
      <c r="G898" s="396"/>
      <c r="H898" s="396"/>
      <c r="I898" s="396"/>
      <c r="J898" s="396"/>
      <c r="K898" s="396"/>
      <c r="L898" s="396"/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396"/>
      <c r="Z898" s="396"/>
    </row>
    <row r="899" spans="1:26" ht="12.75" customHeight="1">
      <c r="A899" s="396"/>
      <c r="B899" s="396"/>
      <c r="C899" s="396"/>
      <c r="D899" s="396"/>
      <c r="E899" s="396"/>
      <c r="F899" s="396"/>
      <c r="G899" s="396"/>
      <c r="H899" s="396"/>
      <c r="I899" s="396"/>
      <c r="J899" s="396"/>
      <c r="K899" s="396"/>
      <c r="L899" s="396"/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396"/>
      <c r="Z899" s="396"/>
    </row>
    <row r="900" spans="1:26" ht="12.75" customHeight="1">
      <c r="A900" s="396"/>
      <c r="B900" s="396"/>
      <c r="C900" s="396"/>
      <c r="D900" s="396"/>
      <c r="E900" s="396"/>
      <c r="F900" s="396"/>
      <c r="G900" s="396"/>
      <c r="H900" s="396"/>
      <c r="I900" s="396"/>
      <c r="J900" s="396"/>
      <c r="K900" s="396"/>
      <c r="L900" s="396"/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396"/>
      <c r="Z900" s="396"/>
    </row>
    <row r="901" spans="1:26" ht="12.75" customHeight="1">
      <c r="A901" s="396"/>
      <c r="B901" s="396"/>
      <c r="C901" s="396"/>
      <c r="D901" s="396"/>
      <c r="E901" s="396"/>
      <c r="F901" s="396"/>
      <c r="G901" s="396"/>
      <c r="H901" s="396"/>
      <c r="I901" s="396"/>
      <c r="J901" s="396"/>
      <c r="K901" s="396"/>
      <c r="L901" s="396"/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396"/>
      <c r="Z901" s="396"/>
    </row>
    <row r="902" spans="1:26" ht="12.75" customHeight="1">
      <c r="A902" s="396"/>
      <c r="B902" s="396"/>
      <c r="C902" s="396"/>
      <c r="D902" s="396"/>
      <c r="E902" s="396"/>
      <c r="F902" s="396"/>
      <c r="G902" s="396"/>
      <c r="H902" s="396"/>
      <c r="I902" s="396"/>
      <c r="J902" s="396"/>
      <c r="K902" s="396"/>
      <c r="L902" s="396"/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396"/>
      <c r="Z902" s="396"/>
    </row>
    <row r="903" spans="1:26" ht="12.75" customHeight="1">
      <c r="A903" s="396"/>
      <c r="B903" s="396"/>
      <c r="C903" s="396"/>
      <c r="D903" s="396"/>
      <c r="E903" s="396"/>
      <c r="F903" s="396"/>
      <c r="G903" s="396"/>
      <c r="H903" s="396"/>
      <c r="I903" s="396"/>
      <c r="J903" s="396"/>
      <c r="K903" s="396"/>
      <c r="L903" s="396"/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396"/>
      <c r="Z903" s="396"/>
    </row>
    <row r="904" spans="1:26" ht="12.75" customHeight="1">
      <c r="A904" s="396"/>
      <c r="B904" s="396"/>
      <c r="C904" s="396"/>
      <c r="D904" s="396"/>
      <c r="E904" s="396"/>
      <c r="F904" s="396"/>
      <c r="G904" s="396"/>
      <c r="H904" s="396"/>
      <c r="I904" s="396"/>
      <c r="J904" s="396"/>
      <c r="K904" s="396"/>
      <c r="L904" s="396"/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396"/>
      <c r="Z904" s="396"/>
    </row>
    <row r="905" spans="1:26" ht="12.75" customHeight="1">
      <c r="A905" s="396"/>
      <c r="B905" s="396"/>
      <c r="C905" s="396"/>
      <c r="D905" s="396"/>
      <c r="E905" s="396"/>
      <c r="F905" s="396"/>
      <c r="G905" s="396"/>
      <c r="H905" s="396"/>
      <c r="I905" s="396"/>
      <c r="J905" s="396"/>
      <c r="K905" s="396"/>
      <c r="L905" s="396"/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396"/>
      <c r="Z905" s="396"/>
    </row>
    <row r="906" spans="1:26" ht="12.75" customHeight="1">
      <c r="A906" s="396"/>
      <c r="B906" s="396"/>
      <c r="C906" s="396"/>
      <c r="D906" s="396"/>
      <c r="E906" s="396"/>
      <c r="F906" s="396"/>
      <c r="G906" s="396"/>
      <c r="H906" s="396"/>
      <c r="I906" s="396"/>
      <c r="J906" s="396"/>
      <c r="K906" s="396"/>
      <c r="L906" s="396"/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396"/>
      <c r="Z906" s="396"/>
    </row>
    <row r="907" spans="1:26" ht="12.75" customHeight="1">
      <c r="A907" s="396"/>
      <c r="B907" s="396"/>
      <c r="C907" s="396"/>
      <c r="D907" s="396"/>
      <c r="E907" s="396"/>
      <c r="F907" s="396"/>
      <c r="G907" s="396"/>
      <c r="H907" s="396"/>
      <c r="I907" s="396"/>
      <c r="J907" s="396"/>
      <c r="K907" s="396"/>
      <c r="L907" s="396"/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/>
      <c r="Z907" s="396"/>
    </row>
    <row r="908" spans="1:26" ht="12.75" customHeight="1">
      <c r="A908" s="396"/>
      <c r="B908" s="396"/>
      <c r="C908" s="396"/>
      <c r="D908" s="396"/>
      <c r="E908" s="396"/>
      <c r="F908" s="396"/>
      <c r="G908" s="396"/>
      <c r="H908" s="396"/>
      <c r="I908" s="396"/>
      <c r="J908" s="396"/>
      <c r="K908" s="396"/>
      <c r="L908" s="396"/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396"/>
      <c r="Z908" s="396"/>
    </row>
    <row r="909" spans="1:26" ht="12.75" customHeight="1">
      <c r="A909" s="396"/>
      <c r="B909" s="396"/>
      <c r="C909" s="396"/>
      <c r="D909" s="396"/>
      <c r="E909" s="396"/>
      <c r="F909" s="396"/>
      <c r="G909" s="396"/>
      <c r="H909" s="396"/>
      <c r="I909" s="396"/>
      <c r="J909" s="396"/>
      <c r="K909" s="396"/>
      <c r="L909" s="396"/>
      <c r="M909" s="396"/>
      <c r="N909" s="396"/>
      <c r="O909" s="396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  <c r="Z909" s="396"/>
    </row>
    <row r="910" spans="1:26" ht="12.75" customHeight="1">
      <c r="A910" s="396"/>
      <c r="B910" s="396"/>
      <c r="C910" s="396"/>
      <c r="D910" s="396"/>
      <c r="E910" s="396"/>
      <c r="F910" s="396"/>
      <c r="G910" s="396"/>
      <c r="H910" s="396"/>
      <c r="I910" s="396"/>
      <c r="J910" s="396"/>
      <c r="K910" s="396"/>
      <c r="L910" s="396"/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396"/>
      <c r="Z910" s="396"/>
    </row>
    <row r="911" spans="1:26" ht="12.75" customHeight="1">
      <c r="A911" s="396"/>
      <c r="B911" s="396"/>
      <c r="C911" s="396"/>
      <c r="D911" s="396"/>
      <c r="E911" s="396"/>
      <c r="F911" s="396"/>
      <c r="G911" s="396"/>
      <c r="H911" s="396"/>
      <c r="I911" s="396"/>
      <c r="J911" s="396"/>
      <c r="K911" s="396"/>
      <c r="L911" s="396"/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396"/>
      <c r="Z911" s="396"/>
    </row>
    <row r="912" spans="1:26" ht="12.75" customHeight="1">
      <c r="A912" s="396"/>
      <c r="B912" s="396"/>
      <c r="C912" s="396"/>
      <c r="D912" s="396"/>
      <c r="E912" s="396"/>
      <c r="F912" s="396"/>
      <c r="G912" s="396"/>
      <c r="H912" s="396"/>
      <c r="I912" s="396"/>
      <c r="J912" s="396"/>
      <c r="K912" s="396"/>
      <c r="L912" s="396"/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396"/>
      <c r="Z912" s="396"/>
    </row>
    <row r="913" spans="1:26" ht="12.75" customHeight="1">
      <c r="A913" s="396"/>
      <c r="B913" s="396"/>
      <c r="C913" s="396"/>
      <c r="D913" s="396"/>
      <c r="E913" s="396"/>
      <c r="F913" s="396"/>
      <c r="G913" s="396"/>
      <c r="H913" s="396"/>
      <c r="I913" s="396"/>
      <c r="J913" s="396"/>
      <c r="K913" s="396"/>
      <c r="L913" s="396"/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396"/>
      <c r="Z913" s="396"/>
    </row>
    <row r="914" spans="1:26" ht="12.75" customHeight="1">
      <c r="A914" s="396"/>
      <c r="B914" s="396"/>
      <c r="C914" s="396"/>
      <c r="D914" s="396"/>
      <c r="E914" s="396"/>
      <c r="F914" s="396"/>
      <c r="G914" s="396"/>
      <c r="H914" s="396"/>
      <c r="I914" s="396"/>
      <c r="J914" s="396"/>
      <c r="K914" s="396"/>
      <c r="L914" s="396"/>
      <c r="M914" s="396"/>
      <c r="N914" s="396"/>
      <c r="O914" s="396"/>
      <c r="P914" s="396"/>
      <c r="Q914" s="396"/>
      <c r="R914" s="396"/>
      <c r="S914" s="396"/>
      <c r="T914" s="396"/>
      <c r="U914" s="396"/>
      <c r="V914" s="396"/>
      <c r="W914" s="396"/>
      <c r="X914" s="396"/>
      <c r="Y914" s="396"/>
      <c r="Z914" s="396"/>
    </row>
    <row r="915" spans="1:26" ht="12.75" customHeight="1">
      <c r="A915" s="396"/>
      <c r="B915" s="396"/>
      <c r="C915" s="396"/>
      <c r="D915" s="396"/>
      <c r="E915" s="396"/>
      <c r="F915" s="396"/>
      <c r="G915" s="396"/>
      <c r="H915" s="396"/>
      <c r="I915" s="396"/>
      <c r="J915" s="396"/>
      <c r="K915" s="396"/>
      <c r="L915" s="396"/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396"/>
      <c r="Z915" s="396"/>
    </row>
    <row r="916" spans="1:26" ht="12.75" customHeight="1">
      <c r="A916" s="396"/>
      <c r="B916" s="396"/>
      <c r="C916" s="396"/>
      <c r="D916" s="396"/>
      <c r="E916" s="396"/>
      <c r="F916" s="396"/>
      <c r="G916" s="396"/>
      <c r="H916" s="396"/>
      <c r="I916" s="396"/>
      <c r="J916" s="396"/>
      <c r="K916" s="396"/>
      <c r="L916" s="396"/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396"/>
      <c r="Z916" s="396"/>
    </row>
    <row r="917" spans="1:26" ht="12.75" customHeight="1">
      <c r="A917" s="396"/>
      <c r="B917" s="396"/>
      <c r="C917" s="396"/>
      <c r="D917" s="396"/>
      <c r="E917" s="396"/>
      <c r="F917" s="396"/>
      <c r="G917" s="396"/>
      <c r="H917" s="396"/>
      <c r="I917" s="396"/>
      <c r="J917" s="396"/>
      <c r="K917" s="396"/>
      <c r="L917" s="396"/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396"/>
      <c r="Z917" s="396"/>
    </row>
    <row r="918" spans="1:26" ht="12.75" customHeight="1">
      <c r="A918" s="396"/>
      <c r="B918" s="396"/>
      <c r="C918" s="396"/>
      <c r="D918" s="396"/>
      <c r="E918" s="396"/>
      <c r="F918" s="396"/>
      <c r="G918" s="396"/>
      <c r="H918" s="396"/>
      <c r="I918" s="396"/>
      <c r="J918" s="396"/>
      <c r="K918" s="396"/>
      <c r="L918" s="396"/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396"/>
      <c r="Z918" s="396"/>
    </row>
    <row r="919" spans="1:26" ht="12.75" customHeight="1">
      <c r="A919" s="396"/>
      <c r="B919" s="396"/>
      <c r="C919" s="396"/>
      <c r="D919" s="396"/>
      <c r="E919" s="396"/>
      <c r="F919" s="396"/>
      <c r="G919" s="396"/>
      <c r="H919" s="396"/>
      <c r="I919" s="396"/>
      <c r="J919" s="396"/>
      <c r="K919" s="396"/>
      <c r="L919" s="396"/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396"/>
      <c r="Z919" s="396"/>
    </row>
    <row r="920" spans="1:26" ht="12.75" customHeight="1">
      <c r="A920" s="396"/>
      <c r="B920" s="396"/>
      <c r="C920" s="396"/>
      <c r="D920" s="396"/>
      <c r="E920" s="396"/>
      <c r="F920" s="396"/>
      <c r="G920" s="396"/>
      <c r="H920" s="396"/>
      <c r="I920" s="396"/>
      <c r="J920" s="396"/>
      <c r="K920" s="396"/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/>
      <c r="Z920" s="396"/>
    </row>
    <row r="921" spans="1:26" ht="12.75" customHeight="1">
      <c r="A921" s="396"/>
      <c r="B921" s="396"/>
      <c r="C921" s="396"/>
      <c r="D921" s="396"/>
      <c r="E921" s="396"/>
      <c r="F921" s="396"/>
      <c r="G921" s="396"/>
      <c r="H921" s="396"/>
      <c r="I921" s="396"/>
      <c r="J921" s="396"/>
      <c r="K921" s="396"/>
      <c r="L921" s="396"/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396"/>
      <c r="Z921" s="396"/>
    </row>
    <row r="922" spans="1:26" ht="12.75" customHeight="1">
      <c r="A922" s="396"/>
      <c r="B922" s="396"/>
      <c r="C922" s="396"/>
      <c r="D922" s="396"/>
      <c r="E922" s="396"/>
      <c r="F922" s="396"/>
      <c r="G922" s="396"/>
      <c r="H922" s="396"/>
      <c r="I922" s="396"/>
      <c r="J922" s="396"/>
      <c r="K922" s="396"/>
      <c r="L922" s="396"/>
      <c r="M922" s="396"/>
      <c r="N922" s="396"/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396"/>
      <c r="Z922" s="396"/>
    </row>
    <row r="923" spans="1:26" ht="12.75" customHeight="1">
      <c r="A923" s="396"/>
      <c r="B923" s="396"/>
      <c r="C923" s="396"/>
      <c r="D923" s="396"/>
      <c r="E923" s="396"/>
      <c r="F923" s="396"/>
      <c r="G923" s="396"/>
      <c r="H923" s="396"/>
      <c r="I923" s="396"/>
      <c r="J923" s="396"/>
      <c r="K923" s="396"/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/>
      <c r="Z923" s="396"/>
    </row>
    <row r="924" spans="1:26" ht="12.75" customHeight="1">
      <c r="A924" s="396"/>
      <c r="B924" s="396"/>
      <c r="C924" s="396"/>
      <c r="D924" s="396"/>
      <c r="E924" s="396"/>
      <c r="F924" s="396"/>
      <c r="G924" s="396"/>
      <c r="H924" s="396"/>
      <c r="I924" s="396"/>
      <c r="J924" s="396"/>
      <c r="K924" s="396"/>
      <c r="L924" s="396"/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396"/>
      <c r="Z924" s="396"/>
    </row>
    <row r="925" spans="1:26" ht="12.75" customHeight="1">
      <c r="A925" s="396"/>
      <c r="B925" s="396"/>
      <c r="C925" s="396"/>
      <c r="D925" s="396"/>
      <c r="E925" s="396"/>
      <c r="F925" s="396"/>
      <c r="G925" s="396"/>
      <c r="H925" s="396"/>
      <c r="I925" s="396"/>
      <c r="J925" s="396"/>
      <c r="K925" s="396"/>
      <c r="L925" s="396"/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396"/>
      <c r="Z925" s="396"/>
    </row>
    <row r="926" spans="1:26" ht="12.75" customHeight="1">
      <c r="A926" s="396"/>
      <c r="B926" s="396"/>
      <c r="C926" s="396"/>
      <c r="D926" s="396"/>
      <c r="E926" s="396"/>
      <c r="F926" s="396"/>
      <c r="G926" s="396"/>
      <c r="H926" s="396"/>
      <c r="I926" s="396"/>
      <c r="J926" s="396"/>
      <c r="K926" s="396"/>
      <c r="L926" s="396"/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/>
      <c r="Z926" s="396"/>
    </row>
    <row r="927" spans="1:26" ht="12.75" customHeight="1">
      <c r="A927" s="396"/>
      <c r="B927" s="396"/>
      <c r="C927" s="396"/>
      <c r="D927" s="396"/>
      <c r="E927" s="396"/>
      <c r="F927" s="396"/>
      <c r="G927" s="396"/>
      <c r="H927" s="396"/>
      <c r="I927" s="396"/>
      <c r="J927" s="396"/>
      <c r="K927" s="396"/>
      <c r="L927" s="396"/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396"/>
      <c r="Z927" s="396"/>
    </row>
    <row r="928" spans="1:26" ht="12.75" customHeight="1">
      <c r="A928" s="396"/>
      <c r="B928" s="396"/>
      <c r="C928" s="396"/>
      <c r="D928" s="396"/>
      <c r="E928" s="396"/>
      <c r="F928" s="396"/>
      <c r="G928" s="396"/>
      <c r="H928" s="396"/>
      <c r="I928" s="396"/>
      <c r="J928" s="396"/>
      <c r="K928" s="396"/>
      <c r="L928" s="396"/>
      <c r="M928" s="396"/>
      <c r="N928" s="396"/>
      <c r="O928" s="396"/>
      <c r="P928" s="396"/>
      <c r="Q928" s="396"/>
      <c r="R928" s="396"/>
      <c r="S928" s="396"/>
      <c r="T928" s="396"/>
      <c r="U928" s="396"/>
      <c r="V928" s="396"/>
      <c r="W928" s="396"/>
      <c r="X928" s="396"/>
      <c r="Y928" s="396"/>
      <c r="Z928" s="396"/>
    </row>
    <row r="929" spans="1:26" ht="12.75" customHeight="1">
      <c r="A929" s="396"/>
      <c r="B929" s="396"/>
      <c r="C929" s="396"/>
      <c r="D929" s="396"/>
      <c r="E929" s="396"/>
      <c r="F929" s="396"/>
      <c r="G929" s="396"/>
      <c r="H929" s="396"/>
      <c r="I929" s="396"/>
      <c r="J929" s="396"/>
      <c r="K929" s="396"/>
      <c r="L929" s="396"/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396"/>
      <c r="Z929" s="396"/>
    </row>
    <row r="930" spans="1:26" ht="12.75" customHeight="1">
      <c r="A930" s="396"/>
      <c r="B930" s="396"/>
      <c r="C930" s="396"/>
      <c r="D930" s="396"/>
      <c r="E930" s="396"/>
      <c r="F930" s="396"/>
      <c r="G930" s="396"/>
      <c r="H930" s="396"/>
      <c r="I930" s="396"/>
      <c r="J930" s="396"/>
      <c r="K930" s="396"/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/>
      <c r="Z930" s="396"/>
    </row>
    <row r="931" spans="1:26" ht="12.75" customHeight="1">
      <c r="A931" s="396"/>
      <c r="B931" s="396"/>
      <c r="C931" s="396"/>
      <c r="D931" s="396"/>
      <c r="E931" s="396"/>
      <c r="F931" s="396"/>
      <c r="G931" s="396"/>
      <c r="H931" s="396"/>
      <c r="I931" s="396"/>
      <c r="J931" s="396"/>
      <c r="K931" s="396"/>
      <c r="L931" s="396"/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396"/>
      <c r="Z931" s="396"/>
    </row>
    <row r="932" spans="1:26" ht="12.75" customHeight="1">
      <c r="A932" s="396"/>
      <c r="B932" s="396"/>
      <c r="C932" s="396"/>
      <c r="D932" s="396"/>
      <c r="E932" s="396"/>
      <c r="F932" s="396"/>
      <c r="G932" s="396"/>
      <c r="H932" s="396"/>
      <c r="I932" s="396"/>
      <c r="J932" s="396"/>
      <c r="K932" s="396"/>
      <c r="L932" s="396"/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396"/>
      <c r="Z932" s="396"/>
    </row>
    <row r="933" spans="1:26" ht="12.75" customHeight="1">
      <c r="A933" s="396"/>
      <c r="B933" s="396"/>
      <c r="C933" s="396"/>
      <c r="D933" s="396"/>
      <c r="E933" s="396"/>
      <c r="F933" s="396"/>
      <c r="G933" s="396"/>
      <c r="H933" s="396"/>
      <c r="I933" s="396"/>
      <c r="J933" s="396"/>
      <c r="K933" s="396"/>
      <c r="L933" s="396"/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396"/>
      <c r="Z933" s="396"/>
    </row>
    <row r="934" spans="1:26" ht="12.75" customHeight="1">
      <c r="A934" s="396"/>
      <c r="B934" s="396"/>
      <c r="C934" s="396"/>
      <c r="D934" s="396"/>
      <c r="E934" s="396"/>
      <c r="F934" s="396"/>
      <c r="G934" s="396"/>
      <c r="H934" s="396"/>
      <c r="I934" s="396"/>
      <c r="J934" s="396"/>
      <c r="K934" s="396"/>
      <c r="L934" s="396"/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396"/>
      <c r="Z934" s="396"/>
    </row>
    <row r="935" spans="1:26" ht="12.75" customHeight="1">
      <c r="A935" s="396"/>
      <c r="B935" s="396"/>
      <c r="C935" s="396"/>
      <c r="D935" s="396"/>
      <c r="E935" s="396"/>
      <c r="F935" s="396"/>
      <c r="G935" s="396"/>
      <c r="H935" s="396"/>
      <c r="I935" s="396"/>
      <c r="J935" s="396"/>
      <c r="K935" s="396"/>
      <c r="L935" s="396"/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396"/>
      <c r="Z935" s="396"/>
    </row>
    <row r="936" spans="1:26" ht="12.75" customHeight="1">
      <c r="A936" s="396"/>
      <c r="B936" s="396"/>
      <c r="C936" s="396"/>
      <c r="D936" s="396"/>
      <c r="E936" s="396"/>
      <c r="F936" s="396"/>
      <c r="G936" s="396"/>
      <c r="H936" s="396"/>
      <c r="I936" s="396"/>
      <c r="J936" s="396"/>
      <c r="K936" s="396"/>
      <c r="L936" s="396"/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396"/>
      <c r="Z936" s="396"/>
    </row>
    <row r="937" spans="1:26" ht="12.75" customHeight="1">
      <c r="A937" s="396"/>
      <c r="B937" s="396"/>
      <c r="C937" s="396"/>
      <c r="D937" s="396"/>
      <c r="E937" s="396"/>
      <c r="F937" s="396"/>
      <c r="G937" s="396"/>
      <c r="H937" s="396"/>
      <c r="I937" s="396"/>
      <c r="J937" s="396"/>
      <c r="K937" s="396"/>
      <c r="L937" s="396"/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396"/>
      <c r="Z937" s="396"/>
    </row>
    <row r="938" spans="1:26" ht="12.75" customHeight="1">
      <c r="A938" s="396"/>
      <c r="B938" s="396"/>
      <c r="C938" s="396"/>
      <c r="D938" s="396"/>
      <c r="E938" s="396"/>
      <c r="F938" s="396"/>
      <c r="G938" s="396"/>
      <c r="H938" s="396"/>
      <c r="I938" s="396"/>
      <c r="J938" s="396"/>
      <c r="K938" s="396"/>
      <c r="L938" s="396"/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396"/>
      <c r="Z938" s="396"/>
    </row>
    <row r="939" spans="1:26" ht="12.75" customHeight="1">
      <c r="A939" s="396"/>
      <c r="B939" s="396"/>
      <c r="C939" s="396"/>
      <c r="D939" s="396"/>
      <c r="E939" s="396"/>
      <c r="F939" s="396"/>
      <c r="G939" s="396"/>
      <c r="H939" s="396"/>
      <c r="I939" s="396"/>
      <c r="J939" s="396"/>
      <c r="K939" s="396"/>
      <c r="L939" s="396"/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396"/>
      <c r="Z939" s="396"/>
    </row>
    <row r="940" spans="1:26" ht="12.75" customHeight="1">
      <c r="A940" s="396"/>
      <c r="B940" s="396"/>
      <c r="C940" s="396"/>
      <c r="D940" s="396"/>
      <c r="E940" s="396"/>
      <c r="F940" s="396"/>
      <c r="G940" s="396"/>
      <c r="H940" s="396"/>
      <c r="I940" s="396"/>
      <c r="J940" s="396"/>
      <c r="K940" s="396"/>
      <c r="L940" s="396"/>
      <c r="M940" s="396"/>
      <c r="N940" s="396"/>
      <c r="O940" s="396"/>
      <c r="P940" s="396"/>
      <c r="Q940" s="396"/>
      <c r="R940" s="396"/>
      <c r="S940" s="396"/>
      <c r="T940" s="396"/>
      <c r="U940" s="396"/>
      <c r="V940" s="396"/>
      <c r="W940" s="396"/>
      <c r="X940" s="396"/>
      <c r="Y940" s="396"/>
      <c r="Z940" s="396"/>
    </row>
    <row r="941" spans="1:26" ht="12.75" customHeight="1">
      <c r="A941" s="396"/>
      <c r="B941" s="396"/>
      <c r="C941" s="396"/>
      <c r="D941" s="396"/>
      <c r="E941" s="396"/>
      <c r="F941" s="396"/>
      <c r="G941" s="396"/>
      <c r="H941" s="396"/>
      <c r="I941" s="396"/>
      <c r="J941" s="396"/>
      <c r="K941" s="396"/>
      <c r="L941" s="396"/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396"/>
      <c r="Z941" s="396"/>
    </row>
    <row r="942" spans="1:26" ht="12.75" customHeight="1">
      <c r="A942" s="396"/>
      <c r="B942" s="396"/>
      <c r="C942" s="396"/>
      <c r="D942" s="396"/>
      <c r="E942" s="396"/>
      <c r="F942" s="396"/>
      <c r="G942" s="396"/>
      <c r="H942" s="396"/>
      <c r="I942" s="396"/>
      <c r="J942" s="396"/>
      <c r="K942" s="396"/>
      <c r="L942" s="396"/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396"/>
      <c r="Z942" s="396"/>
    </row>
    <row r="943" spans="1:26" ht="12.75" customHeight="1">
      <c r="A943" s="396"/>
      <c r="B943" s="396"/>
      <c r="C943" s="396"/>
      <c r="D943" s="396"/>
      <c r="E943" s="396"/>
      <c r="F943" s="396"/>
      <c r="G943" s="396"/>
      <c r="H943" s="396"/>
      <c r="I943" s="396"/>
      <c r="J943" s="396"/>
      <c r="K943" s="396"/>
      <c r="L943" s="396"/>
      <c r="M943" s="396"/>
      <c r="N943" s="396"/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396"/>
      <c r="Z943" s="396"/>
    </row>
    <row r="944" spans="1:26" ht="12.75" customHeight="1">
      <c r="A944" s="396"/>
      <c r="B944" s="396"/>
      <c r="C944" s="396"/>
      <c r="D944" s="396"/>
      <c r="E944" s="396"/>
      <c r="F944" s="396"/>
      <c r="G944" s="396"/>
      <c r="H944" s="396"/>
      <c r="I944" s="396"/>
      <c r="J944" s="396"/>
      <c r="K944" s="396"/>
      <c r="L944" s="396"/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396"/>
      <c r="Z944" s="396"/>
    </row>
    <row r="945" spans="1:26" ht="12.75" customHeight="1">
      <c r="A945" s="396"/>
      <c r="B945" s="396"/>
      <c r="C945" s="396"/>
      <c r="D945" s="396"/>
      <c r="E945" s="396"/>
      <c r="F945" s="396"/>
      <c r="G945" s="396"/>
      <c r="H945" s="396"/>
      <c r="I945" s="396"/>
      <c r="J945" s="396"/>
      <c r="K945" s="396"/>
      <c r="L945" s="396"/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396"/>
      <c r="Z945" s="396"/>
    </row>
    <row r="946" spans="1:26" ht="12.75" customHeight="1">
      <c r="A946" s="396"/>
      <c r="B946" s="396"/>
      <c r="C946" s="396"/>
      <c r="D946" s="396"/>
      <c r="E946" s="396"/>
      <c r="F946" s="396"/>
      <c r="G946" s="396"/>
      <c r="H946" s="396"/>
      <c r="I946" s="396"/>
      <c r="J946" s="396"/>
      <c r="K946" s="396"/>
      <c r="L946" s="396"/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396"/>
      <c r="Z946" s="396"/>
    </row>
    <row r="947" spans="1:26" ht="12.75" customHeight="1">
      <c r="A947" s="396"/>
      <c r="B947" s="396"/>
      <c r="C947" s="396"/>
      <c r="D947" s="396"/>
      <c r="E947" s="396"/>
      <c r="F947" s="396"/>
      <c r="G947" s="396"/>
      <c r="H947" s="396"/>
      <c r="I947" s="396"/>
      <c r="J947" s="396"/>
      <c r="K947" s="396"/>
      <c r="L947" s="396"/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396"/>
      <c r="Z947" s="396"/>
    </row>
    <row r="948" spans="1:26" ht="12.75" customHeight="1">
      <c r="A948" s="396"/>
      <c r="B948" s="396"/>
      <c r="C948" s="396"/>
      <c r="D948" s="396"/>
      <c r="E948" s="396"/>
      <c r="F948" s="396"/>
      <c r="G948" s="396"/>
      <c r="H948" s="396"/>
      <c r="I948" s="396"/>
      <c r="J948" s="396"/>
      <c r="K948" s="396"/>
      <c r="L948" s="396"/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396"/>
      <c r="Z948" s="396"/>
    </row>
    <row r="949" spans="1:26" ht="12.75" customHeight="1">
      <c r="A949" s="396"/>
      <c r="B949" s="396"/>
      <c r="C949" s="396"/>
      <c r="D949" s="396"/>
      <c r="E949" s="396"/>
      <c r="F949" s="396"/>
      <c r="G949" s="396"/>
      <c r="H949" s="396"/>
      <c r="I949" s="396"/>
      <c r="J949" s="396"/>
      <c r="K949" s="396"/>
      <c r="L949" s="396"/>
      <c r="M949" s="396"/>
      <c r="N949" s="396"/>
      <c r="O949" s="396"/>
      <c r="P949" s="396"/>
      <c r="Q949" s="396"/>
      <c r="R949" s="396"/>
      <c r="S949" s="396"/>
      <c r="T949" s="396"/>
      <c r="U949" s="396"/>
      <c r="V949" s="396"/>
      <c r="W949" s="396"/>
      <c r="X949" s="396"/>
      <c r="Y949" s="396"/>
      <c r="Z949" s="396"/>
    </row>
    <row r="950" spans="1:26" ht="12.75" customHeight="1">
      <c r="A950" s="396"/>
      <c r="B950" s="396"/>
      <c r="C950" s="396"/>
      <c r="D950" s="396"/>
      <c r="E950" s="396"/>
      <c r="F950" s="396"/>
      <c r="G950" s="396"/>
      <c r="H950" s="396"/>
      <c r="I950" s="396"/>
      <c r="J950" s="396"/>
      <c r="K950" s="396"/>
      <c r="L950" s="396"/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396"/>
      <c r="Z950" s="396"/>
    </row>
    <row r="951" spans="1:26" ht="12.75" customHeight="1">
      <c r="A951" s="396"/>
      <c r="B951" s="396"/>
      <c r="C951" s="396"/>
      <c r="D951" s="396"/>
      <c r="E951" s="396"/>
      <c r="F951" s="396"/>
      <c r="G951" s="396"/>
      <c r="H951" s="396"/>
      <c r="I951" s="396"/>
      <c r="J951" s="396"/>
      <c r="K951" s="396"/>
      <c r="L951" s="396"/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396"/>
      <c r="Z951" s="396"/>
    </row>
    <row r="952" spans="1:26" ht="12.75" customHeight="1">
      <c r="A952" s="396"/>
      <c r="B952" s="396"/>
      <c r="C952" s="396"/>
      <c r="D952" s="396"/>
      <c r="E952" s="396"/>
      <c r="F952" s="396"/>
      <c r="G952" s="396"/>
      <c r="H952" s="396"/>
      <c r="I952" s="396"/>
      <c r="J952" s="396"/>
      <c r="K952" s="396"/>
      <c r="L952" s="396"/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396"/>
      <c r="Z952" s="396"/>
    </row>
    <row r="953" spans="1:26" ht="12.75" customHeight="1">
      <c r="A953" s="396"/>
      <c r="B953" s="396"/>
      <c r="C953" s="396"/>
      <c r="D953" s="396"/>
      <c r="E953" s="396"/>
      <c r="F953" s="396"/>
      <c r="G953" s="396"/>
      <c r="H953" s="396"/>
      <c r="I953" s="396"/>
      <c r="J953" s="396"/>
      <c r="K953" s="396"/>
      <c r="L953" s="396"/>
      <c r="M953" s="396"/>
      <c r="N953" s="396"/>
      <c r="O953" s="396"/>
      <c r="P953" s="396"/>
      <c r="Q953" s="396"/>
      <c r="R953" s="396"/>
      <c r="S953" s="396"/>
      <c r="T953" s="396"/>
      <c r="U953" s="396"/>
      <c r="V953" s="396"/>
      <c r="W953" s="396"/>
      <c r="X953" s="396"/>
      <c r="Y953" s="396"/>
      <c r="Z953" s="396"/>
    </row>
    <row r="954" spans="1:26" ht="12.75" customHeight="1">
      <c r="A954" s="396"/>
      <c r="B954" s="396"/>
      <c r="C954" s="396"/>
      <c r="D954" s="396"/>
      <c r="E954" s="396"/>
      <c r="F954" s="396"/>
      <c r="G954" s="396"/>
      <c r="H954" s="396"/>
      <c r="I954" s="396"/>
      <c r="J954" s="396"/>
      <c r="K954" s="396"/>
      <c r="L954" s="396"/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396"/>
      <c r="Z954" s="396"/>
    </row>
    <row r="955" spans="1:26" ht="12.75" customHeight="1">
      <c r="A955" s="396"/>
      <c r="B955" s="396"/>
      <c r="C955" s="396"/>
      <c r="D955" s="396"/>
      <c r="E955" s="396"/>
      <c r="F955" s="396"/>
      <c r="G955" s="396"/>
      <c r="H955" s="396"/>
      <c r="I955" s="396"/>
      <c r="J955" s="396"/>
      <c r="K955" s="396"/>
      <c r="L955" s="396"/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396"/>
      <c r="Z955" s="396"/>
    </row>
    <row r="956" spans="1:26" ht="12.75" customHeight="1">
      <c r="A956" s="396"/>
      <c r="B956" s="396"/>
      <c r="C956" s="396"/>
      <c r="D956" s="396"/>
      <c r="E956" s="396"/>
      <c r="F956" s="396"/>
      <c r="G956" s="396"/>
      <c r="H956" s="396"/>
      <c r="I956" s="396"/>
      <c r="J956" s="396"/>
      <c r="K956" s="396"/>
      <c r="L956" s="396"/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396"/>
      <c r="Z956" s="396"/>
    </row>
    <row r="957" spans="1:26" ht="12.75" customHeight="1">
      <c r="A957" s="396"/>
      <c r="B957" s="396"/>
      <c r="C957" s="396"/>
      <c r="D957" s="396"/>
      <c r="E957" s="396"/>
      <c r="F957" s="396"/>
      <c r="G957" s="396"/>
      <c r="H957" s="396"/>
      <c r="I957" s="396"/>
      <c r="J957" s="396"/>
      <c r="K957" s="396"/>
      <c r="L957" s="396"/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396"/>
      <c r="Z957" s="396"/>
    </row>
    <row r="958" spans="1:26" ht="12.75" customHeight="1">
      <c r="A958" s="396"/>
      <c r="B958" s="396"/>
      <c r="C958" s="396"/>
      <c r="D958" s="396"/>
      <c r="E958" s="396"/>
      <c r="F958" s="396"/>
      <c r="G958" s="396"/>
      <c r="H958" s="396"/>
      <c r="I958" s="396"/>
      <c r="J958" s="396"/>
      <c r="K958" s="396"/>
      <c r="L958" s="396"/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396"/>
      <c r="Z958" s="396"/>
    </row>
    <row r="959" spans="1:26" ht="12.75" customHeight="1">
      <c r="A959" s="396"/>
      <c r="B959" s="396"/>
      <c r="C959" s="396"/>
      <c r="D959" s="396"/>
      <c r="E959" s="396"/>
      <c r="F959" s="396"/>
      <c r="G959" s="396"/>
      <c r="H959" s="396"/>
      <c r="I959" s="396"/>
      <c r="J959" s="396"/>
      <c r="K959" s="396"/>
      <c r="L959" s="396"/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396"/>
      <c r="Z959" s="396"/>
    </row>
    <row r="960" spans="1:26" ht="12.75" customHeight="1">
      <c r="A960" s="396"/>
      <c r="B960" s="396"/>
      <c r="C960" s="396"/>
      <c r="D960" s="396"/>
      <c r="E960" s="396"/>
      <c r="F960" s="396"/>
      <c r="G960" s="396"/>
      <c r="H960" s="396"/>
      <c r="I960" s="396"/>
      <c r="J960" s="396"/>
      <c r="K960" s="396"/>
      <c r="L960" s="396"/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396"/>
      <c r="Z960" s="396"/>
    </row>
    <row r="961" spans="1:26" ht="12.75" customHeight="1">
      <c r="A961" s="396"/>
      <c r="B961" s="396"/>
      <c r="C961" s="396"/>
      <c r="D961" s="396"/>
      <c r="E961" s="396"/>
      <c r="F961" s="396"/>
      <c r="G961" s="396"/>
      <c r="H961" s="396"/>
      <c r="I961" s="396"/>
      <c r="J961" s="396"/>
      <c r="K961" s="396"/>
      <c r="L961" s="396"/>
      <c r="M961" s="396"/>
      <c r="N961" s="396"/>
      <c r="O961" s="396"/>
      <c r="P961" s="396"/>
      <c r="Q961" s="396"/>
      <c r="R961" s="396"/>
      <c r="S961" s="396"/>
      <c r="T961" s="396"/>
      <c r="U961" s="396"/>
      <c r="V961" s="396"/>
      <c r="W961" s="396"/>
      <c r="X961" s="396"/>
      <c r="Y961" s="396"/>
      <c r="Z961" s="396"/>
    </row>
    <row r="962" spans="1:26" ht="12.75" customHeight="1">
      <c r="A962" s="396"/>
      <c r="B962" s="396"/>
      <c r="C962" s="396"/>
      <c r="D962" s="396"/>
      <c r="E962" s="396"/>
      <c r="F962" s="396"/>
      <c r="G962" s="396"/>
      <c r="H962" s="396"/>
      <c r="I962" s="396"/>
      <c r="J962" s="396"/>
      <c r="K962" s="396"/>
      <c r="L962" s="396"/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396"/>
      <c r="Z962" s="396"/>
    </row>
    <row r="963" spans="1:26" ht="12.75" customHeight="1">
      <c r="A963" s="396"/>
      <c r="B963" s="396"/>
      <c r="C963" s="396"/>
      <c r="D963" s="396"/>
      <c r="E963" s="396"/>
      <c r="F963" s="396"/>
      <c r="G963" s="396"/>
      <c r="H963" s="396"/>
      <c r="I963" s="396"/>
      <c r="J963" s="396"/>
      <c r="K963" s="396"/>
      <c r="L963" s="396"/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396"/>
      <c r="Z963" s="396"/>
    </row>
    <row r="964" spans="1:26" ht="12.75" customHeight="1">
      <c r="A964" s="396"/>
      <c r="B964" s="396"/>
      <c r="C964" s="396"/>
      <c r="D964" s="396"/>
      <c r="E964" s="396"/>
      <c r="F964" s="396"/>
      <c r="G964" s="396"/>
      <c r="H964" s="396"/>
      <c r="I964" s="396"/>
      <c r="J964" s="396"/>
      <c r="K964" s="396"/>
      <c r="L964" s="396"/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396"/>
      <c r="Z964" s="396"/>
    </row>
    <row r="965" spans="1:26" ht="12.75" customHeight="1">
      <c r="A965" s="396"/>
      <c r="B965" s="396"/>
      <c r="C965" s="396"/>
      <c r="D965" s="396"/>
      <c r="E965" s="396"/>
      <c r="F965" s="396"/>
      <c r="G965" s="396"/>
      <c r="H965" s="396"/>
      <c r="I965" s="396"/>
      <c r="J965" s="396"/>
      <c r="K965" s="396"/>
      <c r="L965" s="396"/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396"/>
      <c r="Z965" s="396"/>
    </row>
    <row r="966" spans="1:26" ht="12.75" customHeight="1">
      <c r="A966" s="396"/>
      <c r="B966" s="396"/>
      <c r="C966" s="396"/>
      <c r="D966" s="396"/>
      <c r="E966" s="396"/>
      <c r="F966" s="396"/>
      <c r="G966" s="396"/>
      <c r="H966" s="396"/>
      <c r="I966" s="396"/>
      <c r="J966" s="396"/>
      <c r="K966" s="396"/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/>
      <c r="Z966" s="396"/>
    </row>
    <row r="967" spans="1:26" ht="12.75" customHeight="1">
      <c r="A967" s="396"/>
      <c r="B967" s="396"/>
      <c r="C967" s="396"/>
      <c r="D967" s="396"/>
      <c r="E967" s="396"/>
      <c r="F967" s="396"/>
      <c r="G967" s="396"/>
      <c r="H967" s="396"/>
      <c r="I967" s="396"/>
      <c r="J967" s="396"/>
      <c r="K967" s="396"/>
      <c r="L967" s="396"/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396"/>
      <c r="Z967" s="396"/>
    </row>
    <row r="968" spans="1:26" ht="12.75" customHeight="1">
      <c r="A968" s="396"/>
      <c r="B968" s="396"/>
      <c r="C968" s="396"/>
      <c r="D968" s="396"/>
      <c r="E968" s="396"/>
      <c r="F968" s="396"/>
      <c r="G968" s="396"/>
      <c r="H968" s="396"/>
      <c r="I968" s="396"/>
      <c r="J968" s="396"/>
      <c r="K968" s="396"/>
      <c r="L968" s="396"/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396"/>
      <c r="Z968" s="396"/>
    </row>
    <row r="969" spans="1:26" ht="12.75" customHeight="1">
      <c r="A969" s="396"/>
      <c r="B969" s="396"/>
      <c r="C969" s="396"/>
      <c r="D969" s="396"/>
      <c r="E969" s="396"/>
      <c r="F969" s="396"/>
      <c r="G969" s="396"/>
      <c r="H969" s="396"/>
      <c r="I969" s="396"/>
      <c r="J969" s="396"/>
      <c r="K969" s="396"/>
      <c r="L969" s="396"/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396"/>
      <c r="Z969" s="396"/>
    </row>
    <row r="970" spans="1:26" ht="12.75" customHeight="1">
      <c r="A970" s="396"/>
      <c r="B970" s="396"/>
      <c r="C970" s="396"/>
      <c r="D970" s="396"/>
      <c r="E970" s="396"/>
      <c r="F970" s="396"/>
      <c r="G970" s="396"/>
      <c r="H970" s="396"/>
      <c r="I970" s="396"/>
      <c r="J970" s="396"/>
      <c r="K970" s="396"/>
      <c r="L970" s="396"/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396"/>
      <c r="Z970" s="396"/>
    </row>
    <row r="971" spans="1:26" ht="12.75" customHeight="1">
      <c r="A971" s="396"/>
      <c r="B971" s="396"/>
      <c r="C971" s="396"/>
      <c r="D971" s="396"/>
      <c r="E971" s="396"/>
      <c r="F971" s="396"/>
      <c r="G971" s="396"/>
      <c r="H971" s="396"/>
      <c r="I971" s="396"/>
      <c r="J971" s="396"/>
      <c r="K971" s="396"/>
      <c r="L971" s="396"/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396"/>
      <c r="Z971" s="396"/>
    </row>
    <row r="972" spans="1:26" ht="12.75" customHeight="1">
      <c r="A972" s="396"/>
      <c r="B972" s="396"/>
      <c r="C972" s="396"/>
      <c r="D972" s="396"/>
      <c r="E972" s="396"/>
      <c r="F972" s="396"/>
      <c r="G972" s="396"/>
      <c r="H972" s="396"/>
      <c r="I972" s="396"/>
      <c r="J972" s="396"/>
      <c r="K972" s="396"/>
      <c r="L972" s="396"/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396"/>
      <c r="Z972" s="396"/>
    </row>
    <row r="973" spans="1:26" ht="12.75" customHeight="1">
      <c r="A973" s="396"/>
      <c r="B973" s="396"/>
      <c r="C973" s="396"/>
      <c r="D973" s="396"/>
      <c r="E973" s="396"/>
      <c r="F973" s="396"/>
      <c r="G973" s="396"/>
      <c r="H973" s="396"/>
      <c r="I973" s="396"/>
      <c r="J973" s="396"/>
      <c r="K973" s="396"/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396"/>
    </row>
    <row r="974" spans="1:26" ht="12.75" customHeight="1">
      <c r="A974" s="396"/>
      <c r="B974" s="396"/>
      <c r="C974" s="396"/>
      <c r="D974" s="396"/>
      <c r="E974" s="396"/>
      <c r="F974" s="396"/>
      <c r="G974" s="396"/>
      <c r="H974" s="396"/>
      <c r="I974" s="396"/>
      <c r="J974" s="396"/>
      <c r="K974" s="396"/>
      <c r="L974" s="396"/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396"/>
      <c r="Z974" s="396"/>
    </row>
    <row r="975" spans="1:26" ht="12.75" customHeight="1">
      <c r="A975" s="396"/>
      <c r="B975" s="396"/>
      <c r="C975" s="396"/>
      <c r="D975" s="396"/>
      <c r="E975" s="396"/>
      <c r="F975" s="396"/>
      <c r="G975" s="396"/>
      <c r="H975" s="396"/>
      <c r="I975" s="396"/>
      <c r="J975" s="396"/>
      <c r="K975" s="396"/>
      <c r="L975" s="396"/>
      <c r="M975" s="396"/>
      <c r="N975" s="396"/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396"/>
      <c r="Z975" s="396"/>
    </row>
    <row r="976" spans="1:26" ht="12.75" customHeight="1">
      <c r="A976" s="396"/>
      <c r="B976" s="396"/>
      <c r="C976" s="396"/>
      <c r="D976" s="396"/>
      <c r="E976" s="396"/>
      <c r="F976" s="396"/>
      <c r="G976" s="396"/>
      <c r="H976" s="396"/>
      <c r="I976" s="396"/>
      <c r="J976" s="396"/>
      <c r="K976" s="396"/>
      <c r="L976" s="396"/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396"/>
      <c r="Z976" s="396"/>
    </row>
    <row r="977" spans="1:26" ht="12.75" customHeight="1">
      <c r="A977" s="396"/>
      <c r="B977" s="396"/>
      <c r="C977" s="396"/>
      <c r="D977" s="396"/>
      <c r="E977" s="396"/>
      <c r="F977" s="396"/>
      <c r="G977" s="396"/>
      <c r="H977" s="396"/>
      <c r="I977" s="396"/>
      <c r="J977" s="396"/>
      <c r="K977" s="396"/>
      <c r="L977" s="396"/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396"/>
      <c r="Z977" s="396"/>
    </row>
    <row r="978" spans="1:26" ht="12.75" customHeight="1">
      <c r="A978" s="396"/>
      <c r="B978" s="396"/>
      <c r="C978" s="396"/>
      <c r="D978" s="396"/>
      <c r="E978" s="396"/>
      <c r="F978" s="396"/>
      <c r="G978" s="396"/>
      <c r="H978" s="396"/>
      <c r="I978" s="396"/>
      <c r="J978" s="396"/>
      <c r="K978" s="396"/>
      <c r="L978" s="396"/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396"/>
      <c r="Z978" s="396"/>
    </row>
    <row r="979" spans="1:26" ht="12.75" customHeight="1">
      <c r="A979" s="396"/>
      <c r="B979" s="396"/>
      <c r="C979" s="396"/>
      <c r="D979" s="396"/>
      <c r="E979" s="396"/>
      <c r="F979" s="396"/>
      <c r="G979" s="396"/>
      <c r="H979" s="396"/>
      <c r="I979" s="396"/>
      <c r="J979" s="396"/>
      <c r="K979" s="396"/>
      <c r="L979" s="396"/>
      <c r="M979" s="396"/>
      <c r="N979" s="396"/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396"/>
      <c r="Z979" s="396"/>
    </row>
    <row r="980" spans="1:26" ht="12.75" customHeight="1">
      <c r="A980" s="396"/>
      <c r="B980" s="396"/>
      <c r="C980" s="396"/>
      <c r="D980" s="396"/>
      <c r="E980" s="396"/>
      <c r="F980" s="396"/>
      <c r="G980" s="396"/>
      <c r="H980" s="396"/>
      <c r="I980" s="396"/>
      <c r="J980" s="396"/>
      <c r="K980" s="396"/>
      <c r="L980" s="396"/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396"/>
      <c r="Z980" s="396"/>
    </row>
    <row r="981" spans="1:26" ht="12.75" customHeight="1">
      <c r="A981" s="396"/>
      <c r="B981" s="396"/>
      <c r="C981" s="396"/>
      <c r="D981" s="396"/>
      <c r="E981" s="396"/>
      <c r="F981" s="396"/>
      <c r="G981" s="396"/>
      <c r="H981" s="396"/>
      <c r="I981" s="396"/>
      <c r="J981" s="396"/>
      <c r="K981" s="396"/>
      <c r="L981" s="396"/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396"/>
      <c r="Z981" s="396"/>
    </row>
    <row r="982" spans="1:26" ht="12.75" customHeight="1">
      <c r="A982" s="396"/>
      <c r="B982" s="396"/>
      <c r="C982" s="396"/>
      <c r="D982" s="396"/>
      <c r="E982" s="396"/>
      <c r="F982" s="396"/>
      <c r="G982" s="396"/>
      <c r="H982" s="396"/>
      <c r="I982" s="396"/>
      <c r="J982" s="396"/>
      <c r="K982" s="396"/>
      <c r="L982" s="396"/>
      <c r="M982" s="396"/>
      <c r="N982" s="396"/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396"/>
      <c r="Z982" s="396"/>
    </row>
    <row r="983" spans="1:26" ht="12.75" customHeight="1">
      <c r="A983" s="396"/>
      <c r="B983" s="396"/>
      <c r="C983" s="396"/>
      <c r="D983" s="396"/>
      <c r="E983" s="396"/>
      <c r="F983" s="396"/>
      <c r="G983" s="396"/>
      <c r="H983" s="396"/>
      <c r="I983" s="396"/>
      <c r="J983" s="396"/>
      <c r="K983" s="396"/>
      <c r="L983" s="396"/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396"/>
      <c r="Z983" s="396"/>
    </row>
    <row r="984" spans="1:26" ht="12.75" customHeight="1">
      <c r="A984" s="396"/>
      <c r="B984" s="396"/>
      <c r="C984" s="396"/>
      <c r="D984" s="396"/>
      <c r="E984" s="396"/>
      <c r="F984" s="396"/>
      <c r="G984" s="396"/>
      <c r="H984" s="396"/>
      <c r="I984" s="396"/>
      <c r="J984" s="396"/>
      <c r="K984" s="396"/>
      <c r="L984" s="396"/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396"/>
      <c r="Z984" s="396"/>
    </row>
    <row r="985" spans="1:26" ht="12.75" customHeight="1">
      <c r="A985" s="396"/>
      <c r="B985" s="396"/>
      <c r="C985" s="396"/>
      <c r="D985" s="396"/>
      <c r="E985" s="396"/>
      <c r="F985" s="396"/>
      <c r="G985" s="396"/>
      <c r="H985" s="396"/>
      <c r="I985" s="396"/>
      <c r="J985" s="396"/>
      <c r="K985" s="396"/>
      <c r="L985" s="396"/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396"/>
      <c r="Z985" s="396"/>
    </row>
    <row r="986" spans="1:26" ht="12.75" customHeight="1">
      <c r="A986" s="396"/>
      <c r="B986" s="396"/>
      <c r="C986" s="396"/>
      <c r="D986" s="396"/>
      <c r="E986" s="396"/>
      <c r="F986" s="396"/>
      <c r="G986" s="396"/>
      <c r="H986" s="396"/>
      <c r="I986" s="396"/>
      <c r="J986" s="396"/>
      <c r="K986" s="396"/>
      <c r="L986" s="396"/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396"/>
      <c r="Z986" s="396"/>
    </row>
    <row r="987" spans="1:26" ht="12.75" customHeight="1">
      <c r="A987" s="396"/>
      <c r="B987" s="396"/>
      <c r="C987" s="396"/>
      <c r="D987" s="396"/>
      <c r="E987" s="396"/>
      <c r="F987" s="396"/>
      <c r="G987" s="396"/>
      <c r="H987" s="396"/>
      <c r="I987" s="396"/>
      <c r="J987" s="396"/>
      <c r="K987" s="396"/>
      <c r="L987" s="396"/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396"/>
      <c r="Z987" s="396"/>
    </row>
    <row r="988" spans="1:26" ht="12.75" customHeight="1">
      <c r="A988" s="396"/>
      <c r="B988" s="396"/>
      <c r="C988" s="396"/>
      <c r="D988" s="396"/>
      <c r="E988" s="396"/>
      <c r="F988" s="396"/>
      <c r="G988" s="396"/>
      <c r="H988" s="396"/>
      <c r="I988" s="396"/>
      <c r="J988" s="396"/>
      <c r="K988" s="396"/>
      <c r="L988" s="396"/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396"/>
      <c r="Z988" s="396"/>
    </row>
    <row r="989" spans="1:26" ht="12.75" customHeight="1">
      <c r="A989" s="396"/>
      <c r="B989" s="396"/>
      <c r="C989" s="396"/>
      <c r="D989" s="396"/>
      <c r="E989" s="396"/>
      <c r="F989" s="396"/>
      <c r="G989" s="396"/>
      <c r="H989" s="396"/>
      <c r="I989" s="396"/>
      <c r="J989" s="396"/>
      <c r="K989" s="396"/>
      <c r="L989" s="396"/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396"/>
      <c r="Z989" s="396"/>
    </row>
    <row r="990" spans="1:26" ht="12.75" customHeight="1">
      <c r="A990" s="396"/>
      <c r="B990" s="396"/>
      <c r="C990" s="396"/>
      <c r="D990" s="396"/>
      <c r="E990" s="396"/>
      <c r="F990" s="396"/>
      <c r="G990" s="396"/>
      <c r="H990" s="396"/>
      <c r="I990" s="396"/>
      <c r="J990" s="396"/>
      <c r="K990" s="396"/>
      <c r="L990" s="396"/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396"/>
      <c r="Z990" s="396"/>
    </row>
    <row r="991" spans="1:26" ht="12.75" customHeight="1">
      <c r="A991" s="396"/>
      <c r="B991" s="396"/>
      <c r="C991" s="396"/>
      <c r="D991" s="396"/>
      <c r="E991" s="396"/>
      <c r="F991" s="396"/>
      <c r="G991" s="396"/>
      <c r="H991" s="396"/>
      <c r="I991" s="396"/>
      <c r="J991" s="396"/>
      <c r="K991" s="396"/>
      <c r="L991" s="396"/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396"/>
      <c r="Z991" s="396"/>
    </row>
    <row r="992" spans="1:26" ht="12.75" customHeight="1">
      <c r="A992" s="396"/>
      <c r="B992" s="396"/>
      <c r="C992" s="396"/>
      <c r="D992" s="396"/>
      <c r="E992" s="396"/>
      <c r="F992" s="396"/>
      <c r="G992" s="396"/>
      <c r="H992" s="396"/>
      <c r="I992" s="396"/>
      <c r="J992" s="396"/>
      <c r="K992" s="396"/>
      <c r="L992" s="396"/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396"/>
      <c r="Z992" s="396"/>
    </row>
    <row r="993" spans="1:26" ht="12.75" customHeight="1">
      <c r="A993" s="396"/>
      <c r="B993" s="396"/>
      <c r="C993" s="396"/>
      <c r="D993" s="396"/>
      <c r="E993" s="396"/>
      <c r="F993" s="396"/>
      <c r="G993" s="396"/>
      <c r="H993" s="396"/>
      <c r="I993" s="396"/>
      <c r="J993" s="396"/>
      <c r="K993" s="396"/>
      <c r="L993" s="396"/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396"/>
      <c r="Z993" s="396"/>
    </row>
    <row r="994" spans="1:26" ht="12.75" customHeight="1">
      <c r="A994" s="396"/>
      <c r="B994" s="396"/>
      <c r="C994" s="396"/>
      <c r="D994" s="396"/>
      <c r="E994" s="396"/>
      <c r="F994" s="396"/>
      <c r="G994" s="396"/>
      <c r="H994" s="396"/>
      <c r="I994" s="396"/>
      <c r="J994" s="396"/>
      <c r="K994" s="396"/>
      <c r="L994" s="396"/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396"/>
      <c r="Z994" s="396"/>
    </row>
    <row r="995" spans="1:26" ht="12.75" customHeight="1">
      <c r="A995" s="396"/>
      <c r="B995" s="396"/>
      <c r="C995" s="396"/>
      <c r="D995" s="396"/>
      <c r="E995" s="396"/>
      <c r="F995" s="396"/>
      <c r="G995" s="396"/>
      <c r="H995" s="396"/>
      <c r="I995" s="396"/>
      <c r="J995" s="396"/>
      <c r="K995" s="396"/>
      <c r="L995" s="396"/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396"/>
      <c r="Z995" s="396"/>
    </row>
    <row r="996" spans="1:26" ht="12.75" customHeight="1">
      <c r="A996" s="396"/>
      <c r="B996" s="396"/>
      <c r="C996" s="396"/>
      <c r="D996" s="396"/>
      <c r="E996" s="396"/>
      <c r="F996" s="396"/>
      <c r="G996" s="396"/>
      <c r="H996" s="396"/>
      <c r="I996" s="396"/>
      <c r="J996" s="396"/>
      <c r="K996" s="396"/>
      <c r="L996" s="396"/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396"/>
      <c r="Z996" s="396"/>
    </row>
    <row r="997" spans="1:26" ht="12.75" customHeight="1">
      <c r="A997" s="396"/>
      <c r="B997" s="396"/>
      <c r="C997" s="396"/>
      <c r="D997" s="396"/>
      <c r="E997" s="396"/>
      <c r="F997" s="396"/>
      <c r="G997" s="396"/>
      <c r="H997" s="396"/>
      <c r="I997" s="396"/>
      <c r="J997" s="396"/>
      <c r="K997" s="396"/>
      <c r="L997" s="396"/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396"/>
      <c r="Z997" s="396"/>
    </row>
    <row r="998" spans="1:26" ht="12.75" customHeight="1">
      <c r="A998" s="396"/>
      <c r="B998" s="396"/>
      <c r="C998" s="396"/>
      <c r="D998" s="396"/>
      <c r="E998" s="396"/>
      <c r="F998" s="396"/>
      <c r="G998" s="396"/>
      <c r="H998" s="396"/>
      <c r="I998" s="396"/>
      <c r="J998" s="396"/>
      <c r="K998" s="396"/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</row>
    <row r="999" spans="1:26" ht="12.75" customHeight="1">
      <c r="A999" s="396"/>
      <c r="B999" s="396"/>
      <c r="C999" s="396"/>
      <c r="D999" s="396"/>
      <c r="E999" s="396"/>
      <c r="F999" s="396"/>
      <c r="G999" s="396"/>
      <c r="H999" s="396"/>
      <c r="I999" s="396"/>
      <c r="J999" s="396"/>
      <c r="K999" s="396"/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</row>
    <row r="1000" spans="1:26" ht="12.75" customHeight="1">
      <c r="A1000" s="396"/>
      <c r="B1000" s="396"/>
      <c r="C1000" s="396"/>
      <c r="D1000" s="396"/>
      <c r="E1000" s="396"/>
      <c r="F1000" s="396"/>
      <c r="G1000" s="396"/>
      <c r="H1000" s="396"/>
      <c r="I1000" s="396"/>
      <c r="J1000" s="396"/>
      <c r="K1000" s="396"/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</row>
  </sheetData>
  <autoFilter ref="A1:D546"/>
  <mergeCells count="13">
    <mergeCell ref="A565:C565"/>
    <mergeCell ref="A33:C33"/>
    <mergeCell ref="A42:C42"/>
    <mergeCell ref="A47:C47"/>
    <mergeCell ref="A49:C49"/>
    <mergeCell ref="A55:C55"/>
    <mergeCell ref="A68:C68"/>
    <mergeCell ref="A97:C97"/>
    <mergeCell ref="A290:C290"/>
    <mergeCell ref="A472:C472"/>
    <mergeCell ref="A484:C484"/>
    <mergeCell ref="A543:C543"/>
    <mergeCell ref="A544:C544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1" width="5" customWidth="1"/>
    <col min="2" max="2" width="46.28515625" customWidth="1"/>
    <col min="3" max="3" width="17.28515625" customWidth="1"/>
    <col min="4" max="4" width="35.5703125" customWidth="1"/>
    <col min="5" max="6" width="12.5703125" customWidth="1"/>
    <col min="7" max="26" width="12.140625" customWidth="1"/>
  </cols>
  <sheetData>
    <row r="1" spans="1:26" ht="12.75" customHeight="1">
      <c r="A1" s="530"/>
      <c r="B1" s="573" t="s">
        <v>2265</v>
      </c>
      <c r="C1" s="541"/>
      <c r="D1" s="541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396"/>
      <c r="Y1" s="396"/>
      <c r="Z1" s="396"/>
    </row>
    <row r="2" spans="1:26" ht="12.75" customHeight="1">
      <c r="A2" s="530"/>
      <c r="B2" s="573" t="s">
        <v>2105</v>
      </c>
      <c r="C2" s="541"/>
      <c r="D2" s="541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</row>
    <row r="3" spans="1:26" ht="12.75" customHeight="1">
      <c r="A3" s="530"/>
      <c r="B3" s="574" t="s">
        <v>2106</v>
      </c>
      <c r="C3" s="541"/>
      <c r="D3" s="541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</row>
    <row r="4" spans="1:26" ht="12.75" customHeight="1">
      <c r="A4" s="530"/>
      <c r="B4" s="525"/>
      <c r="C4" s="531"/>
      <c r="D4" s="532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</row>
    <row r="5" spans="1:26" ht="12.75" customHeight="1">
      <c r="A5" s="533" t="s">
        <v>2107</v>
      </c>
      <c r="B5" s="533" t="s">
        <v>2</v>
      </c>
      <c r="C5" s="534" t="s">
        <v>6</v>
      </c>
      <c r="D5" s="535" t="s">
        <v>2108</v>
      </c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</row>
    <row r="6" spans="1:26" ht="19.5" customHeight="1">
      <c r="A6" s="536">
        <v>1</v>
      </c>
      <c r="B6" s="484" t="s">
        <v>13</v>
      </c>
      <c r="C6" s="499" t="s">
        <v>16</v>
      </c>
      <c r="D6" s="499" t="s">
        <v>2266</v>
      </c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</row>
    <row r="7" spans="1:26" ht="19.5" customHeight="1">
      <c r="A7" s="536">
        <v>2</v>
      </c>
      <c r="B7" s="469" t="s">
        <v>19</v>
      </c>
      <c r="C7" s="500" t="s">
        <v>16</v>
      </c>
      <c r="D7" s="500" t="s">
        <v>2266</v>
      </c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</row>
    <row r="8" spans="1:26" ht="19.5" customHeight="1">
      <c r="A8" s="536">
        <v>3</v>
      </c>
      <c r="B8" s="469" t="s">
        <v>21</v>
      </c>
      <c r="C8" s="500" t="s">
        <v>16</v>
      </c>
      <c r="D8" s="500" t="s">
        <v>2057</v>
      </c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spans="1:26" ht="19.5" customHeight="1">
      <c r="A9" s="536">
        <v>4</v>
      </c>
      <c r="B9" s="469" t="s">
        <v>25</v>
      </c>
      <c r="C9" s="500" t="s">
        <v>16</v>
      </c>
      <c r="D9" s="500" t="s">
        <v>2266</v>
      </c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6"/>
      <c r="U9" s="396"/>
      <c r="V9" s="396"/>
      <c r="W9" s="396"/>
      <c r="X9" s="396"/>
      <c r="Y9" s="396"/>
      <c r="Z9" s="396"/>
    </row>
    <row r="10" spans="1:26" ht="19.5" customHeight="1">
      <c r="A10" s="536">
        <v>5</v>
      </c>
      <c r="B10" s="469" t="s">
        <v>21</v>
      </c>
      <c r="C10" s="500" t="s">
        <v>16</v>
      </c>
      <c r="D10" s="500" t="s">
        <v>2057</v>
      </c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396"/>
      <c r="P10" s="396"/>
      <c r="Q10" s="396"/>
      <c r="R10" s="396"/>
      <c r="S10" s="396"/>
      <c r="T10" s="396"/>
      <c r="U10" s="396"/>
      <c r="V10" s="396"/>
      <c r="W10" s="396"/>
      <c r="X10" s="396"/>
      <c r="Y10" s="396"/>
      <c r="Z10" s="396"/>
    </row>
    <row r="11" spans="1:26" ht="19.5" customHeight="1">
      <c r="A11" s="536">
        <v>6</v>
      </c>
      <c r="B11" s="469" t="s">
        <v>28</v>
      </c>
      <c r="C11" s="537" t="s">
        <v>16</v>
      </c>
      <c r="D11" s="500" t="s">
        <v>2266</v>
      </c>
      <c r="E11" s="396"/>
      <c r="F11" s="396"/>
      <c r="G11" s="396"/>
      <c r="H11" s="396"/>
      <c r="I11" s="396"/>
      <c r="J11" s="396"/>
      <c r="K11" s="396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</row>
    <row r="12" spans="1:26" ht="19.5" customHeight="1">
      <c r="A12" s="536">
        <v>7</v>
      </c>
      <c r="B12" s="469" t="s">
        <v>32</v>
      </c>
      <c r="C12" s="537" t="s">
        <v>16</v>
      </c>
      <c r="D12" s="500" t="s">
        <v>2266</v>
      </c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</row>
    <row r="13" spans="1:26" ht="19.5" customHeight="1">
      <c r="A13" s="536">
        <v>8</v>
      </c>
      <c r="B13" s="469" t="s">
        <v>33</v>
      </c>
      <c r="C13" s="537" t="s">
        <v>16</v>
      </c>
      <c r="D13" s="500" t="s">
        <v>2266</v>
      </c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</row>
    <row r="14" spans="1:26" ht="19.5" customHeight="1">
      <c r="A14" s="536">
        <v>9</v>
      </c>
      <c r="B14" s="469" t="s">
        <v>35</v>
      </c>
      <c r="C14" s="537" t="s">
        <v>16</v>
      </c>
      <c r="D14" s="500" t="s">
        <v>2266</v>
      </c>
      <c r="E14" s="396"/>
      <c r="F14" s="396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  <c r="U14" s="396"/>
      <c r="V14" s="396"/>
      <c r="W14" s="396"/>
      <c r="X14" s="396"/>
      <c r="Y14" s="396"/>
      <c r="Z14" s="396"/>
    </row>
    <row r="15" spans="1:26" ht="19.5" customHeight="1">
      <c r="A15" s="536">
        <v>10</v>
      </c>
      <c r="B15" s="469" t="s">
        <v>36</v>
      </c>
      <c r="C15" s="537" t="s">
        <v>16</v>
      </c>
      <c r="D15" s="500" t="s">
        <v>2266</v>
      </c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396"/>
      <c r="Z15" s="396"/>
    </row>
    <row r="16" spans="1:26" ht="19.5" customHeight="1">
      <c r="A16" s="536">
        <v>11</v>
      </c>
      <c r="B16" s="469" t="s">
        <v>38</v>
      </c>
      <c r="C16" s="537" t="s">
        <v>16</v>
      </c>
      <c r="D16" s="500" t="s">
        <v>2057</v>
      </c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396"/>
      <c r="Q16" s="396"/>
      <c r="R16" s="396"/>
      <c r="S16" s="396"/>
      <c r="T16" s="396"/>
      <c r="U16" s="396"/>
      <c r="V16" s="396"/>
      <c r="W16" s="396"/>
      <c r="X16" s="396"/>
      <c r="Y16" s="396"/>
      <c r="Z16" s="396"/>
    </row>
    <row r="17" spans="1:26" ht="19.5" customHeight="1">
      <c r="A17" s="536">
        <v>12</v>
      </c>
      <c r="B17" s="469" t="s">
        <v>41</v>
      </c>
      <c r="C17" s="537" t="s">
        <v>16</v>
      </c>
      <c r="D17" s="500" t="s">
        <v>2266</v>
      </c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</row>
    <row r="18" spans="1:26" ht="19.5" customHeight="1">
      <c r="A18" s="536">
        <v>13</v>
      </c>
      <c r="B18" s="469" t="s">
        <v>43</v>
      </c>
      <c r="C18" s="537" t="s">
        <v>16</v>
      </c>
      <c r="D18" s="500" t="s">
        <v>2266</v>
      </c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</row>
    <row r="19" spans="1:26" ht="19.5" customHeight="1">
      <c r="A19" s="536">
        <v>14</v>
      </c>
      <c r="B19" s="469" t="s">
        <v>21</v>
      </c>
      <c r="C19" s="537" t="s">
        <v>48</v>
      </c>
      <c r="D19" s="500" t="s">
        <v>2057</v>
      </c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</row>
    <row r="20" spans="1:26" ht="19.5" customHeight="1">
      <c r="A20" s="536">
        <v>15</v>
      </c>
      <c r="B20" s="469" t="s">
        <v>25</v>
      </c>
      <c r="C20" s="537" t="s">
        <v>48</v>
      </c>
      <c r="D20" s="500" t="s">
        <v>2266</v>
      </c>
      <c r="E20" s="396"/>
      <c r="F20" s="396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</row>
    <row r="21" spans="1:26" ht="19.5" customHeight="1">
      <c r="A21" s="536">
        <v>16</v>
      </c>
      <c r="B21" s="469" t="s">
        <v>51</v>
      </c>
      <c r="C21" s="537" t="s">
        <v>48</v>
      </c>
      <c r="D21" s="500" t="s">
        <v>2266</v>
      </c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</row>
    <row r="22" spans="1:26" ht="19.5" customHeight="1">
      <c r="A22" s="536">
        <v>17</v>
      </c>
      <c r="B22" s="469" t="s">
        <v>38</v>
      </c>
      <c r="C22" s="537" t="s">
        <v>48</v>
      </c>
      <c r="D22" s="500" t="s">
        <v>2057</v>
      </c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</row>
    <row r="23" spans="1:26" ht="19.5" customHeight="1">
      <c r="A23" s="536">
        <v>18</v>
      </c>
      <c r="B23" s="469" t="s">
        <v>19</v>
      </c>
      <c r="C23" s="537" t="s">
        <v>48</v>
      </c>
      <c r="D23" s="500" t="s">
        <v>2266</v>
      </c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</row>
    <row r="24" spans="1:26" ht="19.5" customHeight="1">
      <c r="A24" s="536">
        <v>19</v>
      </c>
      <c r="B24" s="469" t="s">
        <v>43</v>
      </c>
      <c r="C24" s="537" t="s">
        <v>48</v>
      </c>
      <c r="D24" s="500" t="s">
        <v>2266</v>
      </c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</row>
    <row r="25" spans="1:26" ht="19.5" customHeight="1">
      <c r="A25" s="536">
        <v>20</v>
      </c>
      <c r="B25" s="469" t="s">
        <v>36</v>
      </c>
      <c r="C25" s="537" t="s">
        <v>48</v>
      </c>
      <c r="D25" s="500" t="s">
        <v>2266</v>
      </c>
      <c r="E25" s="396"/>
      <c r="F25" s="396"/>
      <c r="G25" s="396"/>
      <c r="H25" s="396"/>
      <c r="I25" s="396"/>
      <c r="J25" s="396"/>
      <c r="K25" s="396"/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</row>
    <row r="26" spans="1:26" ht="19.5" customHeight="1">
      <c r="A26" s="536">
        <v>21</v>
      </c>
      <c r="B26" s="469" t="s">
        <v>55</v>
      </c>
      <c r="C26" s="537" t="s">
        <v>48</v>
      </c>
      <c r="D26" s="500" t="s">
        <v>2266</v>
      </c>
      <c r="E26" s="396"/>
      <c r="F26" s="396"/>
      <c r="G26" s="396"/>
      <c r="H26" s="396"/>
      <c r="I26" s="396"/>
      <c r="J26" s="396"/>
      <c r="K26" s="396"/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</row>
    <row r="27" spans="1:26" ht="19.5" customHeight="1">
      <c r="A27" s="536">
        <v>22</v>
      </c>
      <c r="B27" s="469" t="s">
        <v>33</v>
      </c>
      <c r="C27" s="537" t="s">
        <v>48</v>
      </c>
      <c r="D27" s="500" t="s">
        <v>2266</v>
      </c>
      <c r="E27" s="396"/>
      <c r="F27" s="396"/>
      <c r="G27" s="396"/>
      <c r="H27" s="396"/>
      <c r="I27" s="396"/>
      <c r="J27" s="396"/>
      <c r="K27" s="396"/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</row>
    <row r="28" spans="1:26" ht="19.5" customHeight="1">
      <c r="A28" s="536">
        <v>23</v>
      </c>
      <c r="B28" s="469" t="s">
        <v>28</v>
      </c>
      <c r="C28" s="537" t="s">
        <v>48</v>
      </c>
      <c r="D28" s="500" t="s">
        <v>2266</v>
      </c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</row>
    <row r="29" spans="1:26" ht="19.5" customHeight="1">
      <c r="A29" s="536">
        <v>24</v>
      </c>
      <c r="B29" s="469" t="s">
        <v>32</v>
      </c>
      <c r="C29" s="537" t="s">
        <v>48</v>
      </c>
      <c r="D29" s="500" t="s">
        <v>2266</v>
      </c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</row>
    <row r="30" spans="1:26" ht="19.5" customHeight="1">
      <c r="A30" s="536">
        <v>25</v>
      </c>
      <c r="B30" s="469" t="s">
        <v>41</v>
      </c>
      <c r="C30" s="537" t="s">
        <v>48</v>
      </c>
      <c r="D30" s="500" t="s">
        <v>2266</v>
      </c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</row>
    <row r="31" spans="1:26" ht="19.5" customHeight="1">
      <c r="A31" s="536">
        <v>26</v>
      </c>
      <c r="B31" s="469" t="s">
        <v>56</v>
      </c>
      <c r="C31" s="537" t="s">
        <v>48</v>
      </c>
      <c r="D31" s="500" t="s">
        <v>2267</v>
      </c>
      <c r="E31" s="396"/>
      <c r="F31" s="396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</row>
    <row r="32" spans="1:26" ht="19.5" customHeight="1">
      <c r="A32" s="536">
        <v>27</v>
      </c>
      <c r="B32" s="469" t="s">
        <v>60</v>
      </c>
      <c r="C32" s="537" t="s">
        <v>48</v>
      </c>
      <c r="D32" s="500" t="s">
        <v>2066</v>
      </c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</row>
    <row r="33" spans="1:26" ht="19.5" customHeight="1">
      <c r="A33" s="536">
        <v>28</v>
      </c>
      <c r="B33" s="469" t="s">
        <v>13</v>
      </c>
      <c r="C33" s="537" t="s">
        <v>48</v>
      </c>
      <c r="D33" s="500" t="s">
        <v>2266</v>
      </c>
      <c r="E33" s="396"/>
      <c r="F33" s="396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</row>
    <row r="34" spans="1:26" ht="19.5" customHeight="1">
      <c r="A34" s="536">
        <v>29</v>
      </c>
      <c r="B34" s="469" t="s">
        <v>64</v>
      </c>
      <c r="C34" s="537" t="s">
        <v>48</v>
      </c>
      <c r="D34" s="500" t="s">
        <v>2176</v>
      </c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/>
      <c r="Z34" s="396"/>
    </row>
    <row r="35" spans="1:26" ht="19.5" customHeight="1">
      <c r="A35" s="536">
        <v>30</v>
      </c>
      <c r="B35" s="469" t="s">
        <v>35</v>
      </c>
      <c r="C35" s="537" t="s">
        <v>48</v>
      </c>
      <c r="D35" s="500" t="s">
        <v>2266</v>
      </c>
      <c r="E35" s="396"/>
      <c r="F35" s="396"/>
      <c r="G35" s="396"/>
      <c r="H35" s="396"/>
      <c r="I35" s="396"/>
      <c r="J35" s="396"/>
      <c r="K35" s="396"/>
      <c r="L35" s="396"/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</row>
    <row r="36" spans="1:26" ht="19.5" customHeight="1">
      <c r="A36" s="536">
        <v>31</v>
      </c>
      <c r="B36" s="469" t="s">
        <v>68</v>
      </c>
      <c r="C36" s="537" t="s">
        <v>48</v>
      </c>
      <c r="D36" s="500" t="s">
        <v>2066</v>
      </c>
      <c r="E36" s="396"/>
      <c r="F36" s="396"/>
      <c r="G36" s="396"/>
      <c r="H36" s="396"/>
      <c r="I36" s="396"/>
      <c r="J36" s="396"/>
      <c r="K36" s="396"/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396"/>
    </row>
    <row r="37" spans="1:26" ht="19.5" customHeight="1">
      <c r="A37" s="536">
        <v>32</v>
      </c>
      <c r="B37" s="469" t="s">
        <v>71</v>
      </c>
      <c r="C37" s="537" t="s">
        <v>48</v>
      </c>
      <c r="D37" s="500" t="s">
        <v>2066</v>
      </c>
      <c r="E37" s="396"/>
      <c r="F37" s="396"/>
      <c r="G37" s="396"/>
      <c r="H37" s="396"/>
      <c r="I37" s="396"/>
      <c r="J37" s="396"/>
      <c r="K37" s="396"/>
      <c r="L37" s="396"/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396"/>
      <c r="Z37" s="396"/>
    </row>
    <row r="38" spans="1:26" ht="19.5" customHeight="1">
      <c r="A38" s="536">
        <v>33</v>
      </c>
      <c r="B38" s="469" t="s">
        <v>73</v>
      </c>
      <c r="C38" s="537" t="s">
        <v>48</v>
      </c>
      <c r="D38" s="500" t="s">
        <v>2066</v>
      </c>
      <c r="E38" s="396"/>
      <c r="F38" s="396"/>
      <c r="G38" s="396"/>
      <c r="H38" s="396"/>
      <c r="I38" s="396"/>
      <c r="J38" s="396"/>
      <c r="K38" s="396"/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96"/>
    </row>
    <row r="39" spans="1:26" ht="19.5" customHeight="1">
      <c r="A39" s="536">
        <v>34</v>
      </c>
      <c r="B39" s="469" t="s">
        <v>74</v>
      </c>
      <c r="C39" s="537" t="s">
        <v>48</v>
      </c>
      <c r="D39" s="500" t="s">
        <v>2066</v>
      </c>
      <c r="E39" s="396"/>
      <c r="F39" s="396"/>
      <c r="G39" s="396"/>
      <c r="H39" s="396"/>
      <c r="I39" s="396"/>
      <c r="J39" s="396"/>
      <c r="K39" s="396"/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</row>
    <row r="40" spans="1:26" ht="19.5" customHeight="1">
      <c r="A40" s="536">
        <v>35</v>
      </c>
      <c r="B40" s="469" t="s">
        <v>75</v>
      </c>
      <c r="C40" s="537" t="s">
        <v>48</v>
      </c>
      <c r="D40" s="500" t="s">
        <v>2066</v>
      </c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</row>
    <row r="41" spans="1:26" ht="19.5" customHeight="1">
      <c r="A41" s="536">
        <v>36</v>
      </c>
      <c r="B41" s="469" t="s">
        <v>77</v>
      </c>
      <c r="C41" s="537" t="s">
        <v>48</v>
      </c>
      <c r="D41" s="500" t="s">
        <v>2068</v>
      </c>
      <c r="E41" s="396"/>
      <c r="F41" s="396"/>
      <c r="G41" s="396"/>
      <c r="H41" s="396"/>
      <c r="I41" s="396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</row>
    <row r="42" spans="1:26" ht="19.5" customHeight="1">
      <c r="A42" s="536">
        <v>37</v>
      </c>
      <c r="B42" s="469" t="s">
        <v>36</v>
      </c>
      <c r="C42" s="537" t="s">
        <v>81</v>
      </c>
      <c r="D42" s="500" t="s">
        <v>2266</v>
      </c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</row>
    <row r="43" spans="1:26" ht="19.5" customHeight="1">
      <c r="A43" s="536">
        <v>38</v>
      </c>
      <c r="B43" s="469" t="s">
        <v>41</v>
      </c>
      <c r="C43" s="537" t="s">
        <v>81</v>
      </c>
      <c r="D43" s="500" t="s">
        <v>2266</v>
      </c>
      <c r="E43" s="396"/>
      <c r="F43" s="396"/>
      <c r="G43" s="396"/>
      <c r="H43" s="396"/>
      <c r="I43" s="396"/>
      <c r="J43" s="396"/>
      <c r="K43" s="396"/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</row>
    <row r="44" spans="1:26" ht="19.5" customHeight="1">
      <c r="A44" s="536">
        <v>39</v>
      </c>
      <c r="B44" s="469" t="s">
        <v>33</v>
      </c>
      <c r="C44" s="537" t="s">
        <v>81</v>
      </c>
      <c r="D44" s="500" t="s">
        <v>2266</v>
      </c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</row>
    <row r="45" spans="1:26" ht="19.5" customHeight="1">
      <c r="A45" s="536">
        <v>40</v>
      </c>
      <c r="B45" s="469" t="s">
        <v>35</v>
      </c>
      <c r="C45" s="537" t="s">
        <v>81</v>
      </c>
      <c r="D45" s="500" t="s">
        <v>2266</v>
      </c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</row>
    <row r="46" spans="1:26" ht="19.5" customHeight="1">
      <c r="A46" s="536">
        <v>41</v>
      </c>
      <c r="B46" s="469" t="s">
        <v>43</v>
      </c>
      <c r="C46" s="537" t="s">
        <v>81</v>
      </c>
      <c r="D46" s="500" t="s">
        <v>2266</v>
      </c>
      <c r="E46" s="396"/>
      <c r="F46" s="396"/>
      <c r="G46" s="396"/>
      <c r="H46" s="396"/>
      <c r="I46" s="396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</row>
    <row r="47" spans="1:26" ht="19.5" customHeight="1">
      <c r="A47" s="536">
        <v>42</v>
      </c>
      <c r="B47" s="469" t="s">
        <v>51</v>
      </c>
      <c r="C47" s="537" t="s">
        <v>81</v>
      </c>
      <c r="D47" s="500" t="s">
        <v>2266</v>
      </c>
      <c r="E47" s="396"/>
      <c r="F47" s="396"/>
      <c r="G47" s="396"/>
      <c r="H47" s="396"/>
      <c r="I47" s="396"/>
      <c r="J47" s="396"/>
      <c r="K47" s="396"/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6"/>
      <c r="Z47" s="396"/>
    </row>
    <row r="48" spans="1:26" ht="19.5" customHeight="1">
      <c r="A48" s="536">
        <v>43</v>
      </c>
      <c r="B48" s="469" t="s">
        <v>38</v>
      </c>
      <c r="C48" s="537" t="s">
        <v>81</v>
      </c>
      <c r="D48" s="500" t="s">
        <v>2057</v>
      </c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</row>
    <row r="49" spans="1:26" ht="19.5" customHeight="1">
      <c r="A49" s="536">
        <v>44</v>
      </c>
      <c r="B49" s="469" t="s">
        <v>13</v>
      </c>
      <c r="C49" s="537" t="s">
        <v>81</v>
      </c>
      <c r="D49" s="500" t="s">
        <v>2266</v>
      </c>
      <c r="E49" s="396"/>
      <c r="F49" s="396"/>
      <c r="G49" s="396"/>
      <c r="H49" s="396"/>
      <c r="I49" s="396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</row>
    <row r="50" spans="1:26" ht="19.5" customHeight="1">
      <c r="A50" s="536">
        <v>45</v>
      </c>
      <c r="B50" s="469" t="s">
        <v>19</v>
      </c>
      <c r="C50" s="537" t="s">
        <v>81</v>
      </c>
      <c r="D50" s="500" t="s">
        <v>2266</v>
      </c>
      <c r="E50" s="396"/>
      <c r="F50" s="396"/>
      <c r="G50" s="396"/>
      <c r="H50" s="396"/>
      <c r="I50" s="396"/>
      <c r="J50" s="396"/>
      <c r="K50" s="396"/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</row>
    <row r="51" spans="1:26" ht="19.5" customHeight="1">
      <c r="A51" s="536">
        <v>46</v>
      </c>
      <c r="B51" s="469" t="s">
        <v>32</v>
      </c>
      <c r="C51" s="537" t="s">
        <v>81</v>
      </c>
      <c r="D51" s="500" t="s">
        <v>2266</v>
      </c>
      <c r="E51" s="396"/>
      <c r="F51" s="396"/>
      <c r="G51" s="396"/>
      <c r="H51" s="396"/>
      <c r="I51" s="396"/>
      <c r="J51" s="396"/>
      <c r="K51" s="396"/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</row>
    <row r="52" spans="1:26" ht="19.5" customHeight="1">
      <c r="A52" s="536">
        <v>47</v>
      </c>
      <c r="B52" s="469" t="s">
        <v>28</v>
      </c>
      <c r="C52" s="537" t="s">
        <v>81</v>
      </c>
      <c r="D52" s="500" t="s">
        <v>2266</v>
      </c>
      <c r="E52" s="396"/>
      <c r="F52" s="396"/>
      <c r="G52" s="396"/>
      <c r="H52" s="396"/>
      <c r="I52" s="396"/>
      <c r="J52" s="396"/>
      <c r="K52" s="396"/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</row>
    <row r="53" spans="1:26" ht="19.5" customHeight="1">
      <c r="A53" s="536">
        <v>48</v>
      </c>
      <c r="B53" s="469" t="s">
        <v>85</v>
      </c>
      <c r="C53" s="537" t="s">
        <v>81</v>
      </c>
      <c r="D53" s="500" t="s">
        <v>440</v>
      </c>
      <c r="E53" s="396"/>
      <c r="F53" s="396"/>
      <c r="G53" s="396"/>
      <c r="H53" s="396"/>
      <c r="I53" s="396"/>
      <c r="J53" s="396"/>
      <c r="K53" s="396"/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</row>
    <row r="54" spans="1:26" ht="19.5" customHeight="1">
      <c r="A54" s="536">
        <v>49</v>
      </c>
      <c r="B54" s="469" t="s">
        <v>25</v>
      </c>
      <c r="C54" s="537" t="s">
        <v>81</v>
      </c>
      <c r="D54" s="500" t="s">
        <v>2266</v>
      </c>
      <c r="E54" s="396"/>
      <c r="F54" s="396"/>
      <c r="G54" s="396"/>
      <c r="H54" s="396"/>
      <c r="I54" s="396"/>
      <c r="J54" s="396"/>
      <c r="K54" s="396"/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</row>
    <row r="55" spans="1:26" ht="19.5" customHeight="1">
      <c r="A55" s="536">
        <v>50</v>
      </c>
      <c r="B55" s="469" t="s">
        <v>21</v>
      </c>
      <c r="C55" s="537" t="s">
        <v>81</v>
      </c>
      <c r="D55" s="500" t="s">
        <v>2057</v>
      </c>
      <c r="E55" s="396"/>
      <c r="F55" s="396"/>
      <c r="G55" s="396"/>
      <c r="H55" s="396"/>
      <c r="I55" s="396"/>
      <c r="J55" s="396"/>
      <c r="K55" s="396"/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</row>
    <row r="56" spans="1:26" ht="19.5" customHeight="1">
      <c r="A56" s="536">
        <v>51</v>
      </c>
      <c r="B56" s="469" t="s">
        <v>55</v>
      </c>
      <c r="C56" s="537" t="s">
        <v>81</v>
      </c>
      <c r="D56" s="500" t="s">
        <v>2266</v>
      </c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</row>
    <row r="57" spans="1:26" ht="19.5" customHeight="1">
      <c r="A57" s="536">
        <v>52</v>
      </c>
      <c r="B57" s="469" t="s">
        <v>56</v>
      </c>
      <c r="C57" s="537" t="s">
        <v>81</v>
      </c>
      <c r="D57" s="500" t="s">
        <v>2267</v>
      </c>
      <c r="E57" s="396"/>
      <c r="F57" s="396"/>
      <c r="G57" s="396"/>
      <c r="H57" s="396"/>
      <c r="I57" s="396"/>
      <c r="J57" s="396"/>
      <c r="K57" s="396"/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</row>
    <row r="58" spans="1:26" ht="19.5" customHeight="1">
      <c r="A58" s="536">
        <v>53</v>
      </c>
      <c r="B58" s="469" t="s">
        <v>64</v>
      </c>
      <c r="C58" s="537" t="s">
        <v>81</v>
      </c>
      <c r="D58" s="500" t="s">
        <v>2176</v>
      </c>
      <c r="E58" s="396"/>
      <c r="F58" s="396"/>
      <c r="G58" s="396"/>
      <c r="H58" s="396"/>
      <c r="I58" s="396"/>
      <c r="J58" s="396"/>
      <c r="K58" s="396"/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</row>
    <row r="59" spans="1:26" ht="19.5" customHeight="1">
      <c r="A59" s="536">
        <v>54</v>
      </c>
      <c r="B59" s="469" t="s">
        <v>94</v>
      </c>
      <c r="C59" s="537" t="s">
        <v>81</v>
      </c>
      <c r="D59" s="500" t="s">
        <v>2066</v>
      </c>
      <c r="E59" s="396"/>
      <c r="F59" s="396"/>
      <c r="G59" s="396"/>
      <c r="H59" s="396"/>
      <c r="I59" s="396"/>
      <c r="J59" s="396"/>
      <c r="K59" s="396"/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</row>
    <row r="60" spans="1:26" ht="19.5" customHeight="1">
      <c r="A60" s="536">
        <v>55</v>
      </c>
      <c r="B60" s="469" t="s">
        <v>97</v>
      </c>
      <c r="C60" s="537" t="s">
        <v>81</v>
      </c>
      <c r="D60" s="500" t="s">
        <v>2068</v>
      </c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</row>
    <row r="61" spans="1:26" ht="19.5" customHeight="1">
      <c r="A61" s="536">
        <v>56</v>
      </c>
      <c r="B61" s="469" t="s">
        <v>98</v>
      </c>
      <c r="C61" s="537" t="s">
        <v>81</v>
      </c>
      <c r="D61" s="500" t="s">
        <v>2266</v>
      </c>
      <c r="E61" s="396"/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</row>
    <row r="62" spans="1:26" ht="19.5" customHeight="1">
      <c r="A62" s="536">
        <v>57</v>
      </c>
      <c r="B62" s="469" t="s">
        <v>101</v>
      </c>
      <c r="C62" s="537" t="s">
        <v>81</v>
      </c>
      <c r="D62" s="500" t="s">
        <v>2069</v>
      </c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</row>
    <row r="63" spans="1:26" ht="19.5" customHeight="1">
      <c r="A63" s="536">
        <v>58</v>
      </c>
      <c r="B63" s="469" t="s">
        <v>104</v>
      </c>
      <c r="C63" s="537" t="s">
        <v>81</v>
      </c>
      <c r="D63" s="500" t="s">
        <v>2068</v>
      </c>
      <c r="E63" s="396"/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</row>
    <row r="64" spans="1:26" ht="19.5" customHeight="1">
      <c r="A64" s="536">
        <v>59</v>
      </c>
      <c r="B64" s="469" t="s">
        <v>106</v>
      </c>
      <c r="C64" s="537" t="s">
        <v>81</v>
      </c>
      <c r="D64" s="500" t="s">
        <v>2266</v>
      </c>
      <c r="E64" s="396"/>
      <c r="F64" s="396"/>
      <c r="G64" s="396"/>
      <c r="H64" s="396"/>
      <c r="I64" s="396"/>
      <c r="J64" s="396"/>
      <c r="K64" s="396"/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</row>
    <row r="65" spans="1:26" ht="19.5" customHeight="1">
      <c r="A65" s="536">
        <v>60</v>
      </c>
      <c r="B65" s="469" t="s">
        <v>107</v>
      </c>
      <c r="C65" s="537" t="s">
        <v>81</v>
      </c>
      <c r="D65" s="500" t="s">
        <v>2069</v>
      </c>
      <c r="E65" s="396"/>
      <c r="F65" s="396"/>
      <c r="G65" s="396"/>
      <c r="H65" s="396"/>
      <c r="I65" s="396"/>
      <c r="J65" s="396"/>
      <c r="K65" s="396"/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</row>
    <row r="66" spans="1:26" ht="19.5" customHeight="1">
      <c r="A66" s="536">
        <v>61</v>
      </c>
      <c r="B66" s="469" t="s">
        <v>110</v>
      </c>
      <c r="C66" s="537" t="s">
        <v>81</v>
      </c>
      <c r="D66" s="500" t="s">
        <v>2069</v>
      </c>
      <c r="E66" s="396"/>
      <c r="F66" s="396"/>
      <c r="G66" s="396"/>
      <c r="H66" s="396"/>
      <c r="I66" s="396"/>
      <c r="J66" s="396"/>
      <c r="K66" s="396"/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</row>
    <row r="67" spans="1:26" ht="19.5" customHeight="1">
      <c r="A67" s="536">
        <v>62</v>
      </c>
      <c r="B67" s="469" t="s">
        <v>112</v>
      </c>
      <c r="C67" s="537" t="s">
        <v>81</v>
      </c>
      <c r="D67" s="500" t="s">
        <v>2069</v>
      </c>
      <c r="E67" s="396"/>
      <c r="F67" s="396"/>
      <c r="G67" s="396"/>
      <c r="H67" s="396"/>
      <c r="I67" s="396"/>
      <c r="J67" s="396"/>
      <c r="K67" s="396"/>
      <c r="L67" s="396"/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</row>
    <row r="68" spans="1:26" ht="19.5" customHeight="1">
      <c r="A68" s="536">
        <v>63</v>
      </c>
      <c r="B68" s="469" t="s">
        <v>114</v>
      </c>
      <c r="C68" s="537" t="s">
        <v>81</v>
      </c>
      <c r="D68" s="500" t="s">
        <v>2069</v>
      </c>
      <c r="E68" s="396"/>
      <c r="F68" s="396"/>
      <c r="G68" s="396"/>
      <c r="H68" s="396"/>
      <c r="I68" s="396"/>
      <c r="J68" s="396"/>
      <c r="K68" s="396"/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</row>
    <row r="69" spans="1:26" ht="19.5" customHeight="1">
      <c r="A69" s="536">
        <v>64</v>
      </c>
      <c r="B69" s="469" t="s">
        <v>116</v>
      </c>
      <c r="C69" s="537" t="s">
        <v>81</v>
      </c>
      <c r="D69" s="500" t="s">
        <v>2069</v>
      </c>
      <c r="E69" s="396"/>
      <c r="F69" s="396"/>
      <c r="G69" s="396"/>
      <c r="H69" s="396"/>
      <c r="I69" s="396"/>
      <c r="J69" s="396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</row>
    <row r="70" spans="1:26" ht="19.5" customHeight="1">
      <c r="A70" s="536">
        <v>65</v>
      </c>
      <c r="B70" s="469" t="s">
        <v>2268</v>
      </c>
      <c r="C70" s="537" t="s">
        <v>81</v>
      </c>
      <c r="D70" s="500" t="s">
        <v>2069</v>
      </c>
      <c r="E70" s="396"/>
      <c r="F70" s="396"/>
      <c r="G70" s="396"/>
      <c r="H70" s="396"/>
      <c r="I70" s="396"/>
      <c r="J70" s="396"/>
      <c r="K70" s="396"/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</row>
    <row r="71" spans="1:26" ht="19.5" customHeight="1">
      <c r="A71" s="536">
        <v>66</v>
      </c>
      <c r="B71" s="469" t="s">
        <v>119</v>
      </c>
      <c r="C71" s="537" t="s">
        <v>81</v>
      </c>
      <c r="D71" s="500" t="s">
        <v>2068</v>
      </c>
      <c r="E71" s="396"/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</row>
    <row r="72" spans="1:26" ht="19.5" customHeight="1">
      <c r="A72" s="536">
        <v>67</v>
      </c>
      <c r="B72" s="469" t="s">
        <v>120</v>
      </c>
      <c r="C72" s="537" t="s">
        <v>81</v>
      </c>
      <c r="D72" s="500" t="s">
        <v>2069</v>
      </c>
      <c r="E72" s="396"/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</row>
    <row r="73" spans="1:26" ht="19.5" customHeight="1">
      <c r="A73" s="536">
        <v>68</v>
      </c>
      <c r="B73" s="469" t="s">
        <v>121</v>
      </c>
      <c r="C73" s="537" t="s">
        <v>81</v>
      </c>
      <c r="D73" s="500" t="s">
        <v>2069</v>
      </c>
      <c r="E73" s="396"/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</row>
    <row r="74" spans="1:26" ht="19.5" customHeight="1">
      <c r="A74" s="536">
        <v>69</v>
      </c>
      <c r="B74" s="469" t="s">
        <v>123</v>
      </c>
      <c r="C74" s="537" t="s">
        <v>81</v>
      </c>
      <c r="D74" s="500" t="s">
        <v>2069</v>
      </c>
      <c r="E74" s="396"/>
      <c r="F74" s="396"/>
      <c r="G74" s="396"/>
      <c r="H74" s="396"/>
      <c r="I74" s="396"/>
      <c r="J74" s="396"/>
      <c r="K74" s="396"/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</row>
    <row r="75" spans="1:26" ht="19.5" customHeight="1">
      <c r="A75" s="536">
        <v>70</v>
      </c>
      <c r="B75" s="469" t="s">
        <v>124</v>
      </c>
      <c r="C75" s="537" t="s">
        <v>81</v>
      </c>
      <c r="D75" s="500" t="s">
        <v>2069</v>
      </c>
      <c r="E75" s="396"/>
      <c r="F75" s="396"/>
      <c r="G75" s="396"/>
      <c r="H75" s="396"/>
      <c r="I75" s="396"/>
      <c r="J75" s="396"/>
      <c r="K75" s="396"/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</row>
    <row r="76" spans="1:26" ht="19.5" customHeight="1">
      <c r="A76" s="536">
        <v>71</v>
      </c>
      <c r="B76" s="469" t="s">
        <v>125</v>
      </c>
      <c r="C76" s="537" t="s">
        <v>81</v>
      </c>
      <c r="D76" s="500" t="s">
        <v>2069</v>
      </c>
      <c r="E76" s="396"/>
      <c r="F76" s="396"/>
      <c r="G76" s="396"/>
      <c r="H76" s="396"/>
      <c r="I76" s="396"/>
      <c r="J76" s="396"/>
      <c r="K76" s="396"/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</row>
    <row r="77" spans="1:26" ht="19.5" customHeight="1">
      <c r="A77" s="536">
        <v>72</v>
      </c>
      <c r="B77" s="469" t="s">
        <v>126</v>
      </c>
      <c r="C77" s="537" t="s">
        <v>81</v>
      </c>
      <c r="D77" s="500" t="s">
        <v>2069</v>
      </c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</row>
    <row r="78" spans="1:26" ht="19.5" customHeight="1">
      <c r="A78" s="536">
        <v>73</v>
      </c>
      <c r="B78" s="469" t="s">
        <v>127</v>
      </c>
      <c r="C78" s="537" t="s">
        <v>81</v>
      </c>
      <c r="D78" s="500" t="s">
        <v>2069</v>
      </c>
      <c r="E78" s="396"/>
      <c r="F78" s="396"/>
      <c r="G78" s="396"/>
      <c r="H78" s="396"/>
      <c r="I78" s="396"/>
      <c r="J78" s="396"/>
      <c r="K78" s="396"/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</row>
    <row r="79" spans="1:26" ht="19.5" customHeight="1">
      <c r="A79" s="536">
        <v>74</v>
      </c>
      <c r="B79" s="469" t="s">
        <v>128</v>
      </c>
      <c r="C79" s="537" t="s">
        <v>81</v>
      </c>
      <c r="D79" s="500" t="s">
        <v>2069</v>
      </c>
      <c r="E79" s="396"/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</row>
    <row r="80" spans="1:26" ht="19.5" customHeight="1">
      <c r="A80" s="536">
        <v>75</v>
      </c>
      <c r="B80" s="469" t="s">
        <v>107</v>
      </c>
      <c r="C80" s="537" t="s">
        <v>81</v>
      </c>
      <c r="D80" s="500" t="s">
        <v>2069</v>
      </c>
      <c r="E80" s="396"/>
      <c r="F80" s="396"/>
      <c r="G80" s="396"/>
      <c r="H80" s="396"/>
      <c r="I80" s="396"/>
      <c r="J80" s="396"/>
      <c r="K80" s="396"/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</row>
    <row r="81" spans="1:26" ht="19.5" customHeight="1">
      <c r="A81" s="536">
        <v>76</v>
      </c>
      <c r="B81" s="469" t="s">
        <v>129</v>
      </c>
      <c r="C81" s="537" t="s">
        <v>81</v>
      </c>
      <c r="D81" s="500" t="s">
        <v>2069</v>
      </c>
      <c r="E81" s="396"/>
      <c r="F81" s="396"/>
      <c r="G81" s="396"/>
      <c r="H81" s="396"/>
      <c r="I81" s="396"/>
      <c r="J81" s="396"/>
      <c r="K81" s="396"/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</row>
    <row r="82" spans="1:26" ht="19.5" customHeight="1">
      <c r="A82" s="536">
        <v>77</v>
      </c>
      <c r="B82" s="469" t="s">
        <v>130</v>
      </c>
      <c r="C82" s="537" t="s">
        <v>81</v>
      </c>
      <c r="D82" s="500" t="s">
        <v>2069</v>
      </c>
      <c r="E82" s="396"/>
      <c r="F82" s="396"/>
      <c r="G82" s="396"/>
      <c r="H82" s="396"/>
      <c r="I82" s="396"/>
      <c r="J82" s="396"/>
      <c r="K82" s="396"/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</row>
    <row r="83" spans="1:26" ht="19.5" customHeight="1">
      <c r="A83" s="536">
        <v>78</v>
      </c>
      <c r="B83" s="469" t="s">
        <v>131</v>
      </c>
      <c r="C83" s="537" t="s">
        <v>81</v>
      </c>
      <c r="D83" s="500" t="s">
        <v>2066</v>
      </c>
      <c r="E83" s="396"/>
      <c r="F83" s="396"/>
      <c r="G83" s="396"/>
      <c r="H83" s="396"/>
      <c r="I83" s="396"/>
      <c r="J83" s="396"/>
      <c r="K83" s="396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</row>
    <row r="84" spans="1:26" ht="19.5" customHeight="1">
      <c r="A84" s="536">
        <v>79</v>
      </c>
      <c r="B84" s="469" t="s">
        <v>110</v>
      </c>
      <c r="C84" s="537" t="s">
        <v>81</v>
      </c>
      <c r="D84" s="500" t="s">
        <v>2069</v>
      </c>
      <c r="E84" s="396"/>
      <c r="F84" s="396"/>
      <c r="G84" s="396"/>
      <c r="H84" s="396"/>
      <c r="I84" s="396"/>
      <c r="J84" s="396"/>
      <c r="K84" s="396"/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</row>
    <row r="85" spans="1:26" ht="19.5" customHeight="1">
      <c r="A85" s="536">
        <v>80</v>
      </c>
      <c r="B85" s="469" t="s">
        <v>132</v>
      </c>
      <c r="C85" s="537" t="s">
        <v>81</v>
      </c>
      <c r="D85" s="500" t="s">
        <v>2068</v>
      </c>
      <c r="E85" s="396"/>
      <c r="F85" s="396"/>
      <c r="G85" s="396"/>
      <c r="H85" s="396"/>
      <c r="I85" s="396"/>
      <c r="J85" s="396"/>
      <c r="K85" s="396"/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/>
      <c r="Z85" s="396"/>
    </row>
    <row r="86" spans="1:26" ht="19.5" customHeight="1">
      <c r="A86" s="536">
        <v>81</v>
      </c>
      <c r="B86" s="469" t="s">
        <v>133</v>
      </c>
      <c r="C86" s="537" t="s">
        <v>81</v>
      </c>
      <c r="D86" s="500" t="s">
        <v>2068</v>
      </c>
      <c r="E86" s="396"/>
      <c r="F86" s="396"/>
      <c r="G86" s="396"/>
      <c r="H86" s="396"/>
      <c r="I86" s="396"/>
      <c r="J86" s="396"/>
      <c r="K86" s="396"/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</row>
    <row r="87" spans="1:26" ht="19.5" customHeight="1">
      <c r="A87" s="536">
        <v>82</v>
      </c>
      <c r="B87" s="469" t="s">
        <v>134</v>
      </c>
      <c r="C87" s="537" t="s">
        <v>81</v>
      </c>
      <c r="D87" s="500" t="s">
        <v>2069</v>
      </c>
      <c r="E87" s="396"/>
      <c r="F87" s="396"/>
      <c r="G87" s="396"/>
      <c r="H87" s="396"/>
      <c r="I87" s="396"/>
      <c r="J87" s="396"/>
      <c r="K87" s="396"/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/>
      <c r="Z87" s="396"/>
    </row>
    <row r="88" spans="1:26" ht="19.5" customHeight="1">
      <c r="A88" s="536">
        <v>83</v>
      </c>
      <c r="B88" s="469" t="s">
        <v>136</v>
      </c>
      <c r="C88" s="537" t="s">
        <v>81</v>
      </c>
      <c r="D88" s="500" t="s">
        <v>2057</v>
      </c>
      <c r="E88" s="396"/>
      <c r="F88" s="396"/>
      <c r="G88" s="396"/>
      <c r="H88" s="396"/>
      <c r="I88" s="396"/>
      <c r="J88" s="396"/>
      <c r="K88" s="396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</row>
    <row r="89" spans="1:26" ht="19.5" customHeight="1">
      <c r="A89" s="536">
        <v>84</v>
      </c>
      <c r="B89" s="469" t="s">
        <v>140</v>
      </c>
      <c r="C89" s="537" t="s">
        <v>141</v>
      </c>
      <c r="D89" s="500" t="s">
        <v>2057</v>
      </c>
      <c r="E89" s="396"/>
      <c r="F89" s="396"/>
      <c r="G89" s="396"/>
      <c r="H89" s="396"/>
      <c r="I89" s="396"/>
      <c r="J89" s="396"/>
      <c r="K89" s="396"/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</row>
    <row r="90" spans="1:26" ht="19.5" customHeight="1">
      <c r="A90" s="536">
        <v>85</v>
      </c>
      <c r="B90" s="469" t="s">
        <v>21</v>
      </c>
      <c r="C90" s="537" t="s">
        <v>141</v>
      </c>
      <c r="D90" s="500" t="s">
        <v>2057</v>
      </c>
      <c r="E90" s="396"/>
      <c r="F90" s="396"/>
      <c r="G90" s="396"/>
      <c r="H90" s="396"/>
      <c r="I90" s="396"/>
      <c r="J90" s="396"/>
      <c r="K90" s="396"/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</row>
    <row r="91" spans="1:26" ht="19.5" customHeight="1">
      <c r="A91" s="536">
        <v>86</v>
      </c>
      <c r="B91" s="469" t="s">
        <v>25</v>
      </c>
      <c r="C91" s="537" t="s">
        <v>141</v>
      </c>
      <c r="D91" s="500" t="s">
        <v>2266</v>
      </c>
      <c r="E91" s="396"/>
      <c r="F91" s="396"/>
      <c r="G91" s="396"/>
      <c r="H91" s="396"/>
      <c r="I91" s="396"/>
      <c r="J91" s="396"/>
      <c r="K91" s="396"/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</row>
    <row r="92" spans="1:26" ht="19.5" customHeight="1">
      <c r="A92" s="536">
        <v>87</v>
      </c>
      <c r="B92" s="469" t="s">
        <v>145</v>
      </c>
      <c r="C92" s="537" t="s">
        <v>141</v>
      </c>
      <c r="D92" s="500" t="s">
        <v>2066</v>
      </c>
      <c r="E92" s="396"/>
      <c r="F92" s="396"/>
      <c r="G92" s="396"/>
      <c r="H92" s="396"/>
      <c r="I92" s="396"/>
      <c r="J92" s="396"/>
      <c r="K92" s="396"/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</row>
    <row r="93" spans="1:26" ht="19.5" customHeight="1">
      <c r="A93" s="536">
        <v>88</v>
      </c>
      <c r="B93" s="469" t="s">
        <v>38</v>
      </c>
      <c r="C93" s="537" t="s">
        <v>141</v>
      </c>
      <c r="D93" s="500" t="s">
        <v>2057</v>
      </c>
      <c r="E93" s="396"/>
      <c r="F93" s="396"/>
      <c r="G93" s="396"/>
      <c r="H93" s="396"/>
      <c r="I93" s="396"/>
      <c r="J93" s="396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</row>
    <row r="94" spans="1:26" ht="19.5" customHeight="1">
      <c r="A94" s="536">
        <v>89</v>
      </c>
      <c r="B94" s="469" t="s">
        <v>85</v>
      </c>
      <c r="C94" s="537" t="s">
        <v>141</v>
      </c>
      <c r="D94" s="500" t="s">
        <v>2061</v>
      </c>
      <c r="E94" s="396"/>
      <c r="F94" s="396"/>
      <c r="G94" s="396"/>
      <c r="H94" s="396"/>
      <c r="I94" s="396"/>
      <c r="J94" s="396"/>
      <c r="K94" s="396"/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</row>
    <row r="95" spans="1:26" ht="19.5" customHeight="1">
      <c r="A95" s="536">
        <v>90</v>
      </c>
      <c r="B95" s="469" t="s">
        <v>98</v>
      </c>
      <c r="C95" s="537" t="s">
        <v>141</v>
      </c>
      <c r="D95" s="500" t="s">
        <v>2266</v>
      </c>
      <c r="E95" s="396"/>
      <c r="F95" s="396"/>
      <c r="G95" s="396"/>
      <c r="H95" s="396"/>
      <c r="I95" s="396"/>
      <c r="J95" s="396"/>
      <c r="K95" s="396"/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</row>
    <row r="96" spans="1:26" ht="19.5" customHeight="1">
      <c r="A96" s="536">
        <v>91</v>
      </c>
      <c r="B96" s="469" t="s">
        <v>56</v>
      </c>
      <c r="C96" s="537" t="s">
        <v>141</v>
      </c>
      <c r="D96" s="500" t="s">
        <v>2267</v>
      </c>
      <c r="E96" s="396"/>
      <c r="F96" s="396"/>
      <c r="G96" s="396"/>
      <c r="H96" s="396"/>
      <c r="I96" s="396"/>
      <c r="J96" s="396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</row>
    <row r="97" spans="1:26" ht="19.5" customHeight="1">
      <c r="A97" s="536">
        <v>92</v>
      </c>
      <c r="B97" s="469" t="s">
        <v>106</v>
      </c>
      <c r="C97" s="537" t="s">
        <v>141</v>
      </c>
      <c r="D97" s="500" t="s">
        <v>2266</v>
      </c>
      <c r="E97" s="396"/>
      <c r="F97" s="396"/>
      <c r="G97" s="396"/>
      <c r="H97" s="396"/>
      <c r="I97" s="396"/>
      <c r="J97" s="396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</row>
    <row r="98" spans="1:26" ht="19.5" customHeight="1">
      <c r="A98" s="536">
        <v>93</v>
      </c>
      <c r="B98" s="469" t="s">
        <v>64</v>
      </c>
      <c r="C98" s="537" t="s">
        <v>141</v>
      </c>
      <c r="D98" s="500" t="s">
        <v>2176</v>
      </c>
      <c r="E98" s="396"/>
      <c r="F98" s="396"/>
      <c r="G98" s="396"/>
      <c r="H98" s="396"/>
      <c r="I98" s="396"/>
      <c r="J98" s="396"/>
      <c r="K98" s="396"/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</row>
    <row r="99" spans="1:26" ht="19.5" customHeight="1">
      <c r="A99" s="536">
        <v>94</v>
      </c>
      <c r="B99" s="469" t="s">
        <v>153</v>
      </c>
      <c r="C99" s="537" t="s">
        <v>141</v>
      </c>
      <c r="D99" s="500" t="s">
        <v>2066</v>
      </c>
      <c r="E99" s="396"/>
      <c r="F99" s="396"/>
      <c r="G99" s="396"/>
      <c r="H99" s="396"/>
      <c r="I99" s="396"/>
      <c r="J99" s="396"/>
      <c r="K99" s="396"/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</row>
    <row r="100" spans="1:26" ht="19.5" customHeight="1">
      <c r="A100" s="536">
        <v>95</v>
      </c>
      <c r="B100" s="469" t="s">
        <v>131</v>
      </c>
      <c r="C100" s="537" t="s">
        <v>141</v>
      </c>
      <c r="D100" s="500" t="s">
        <v>2066</v>
      </c>
      <c r="E100" s="396"/>
      <c r="F100" s="396"/>
      <c r="G100" s="396"/>
      <c r="H100" s="396"/>
      <c r="I100" s="396"/>
      <c r="J100" s="396"/>
      <c r="K100" s="396"/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</row>
    <row r="101" spans="1:26" ht="19.5" customHeight="1">
      <c r="A101" s="536">
        <v>96</v>
      </c>
      <c r="B101" s="469" t="s">
        <v>157</v>
      </c>
      <c r="C101" s="537" t="s">
        <v>141</v>
      </c>
      <c r="D101" s="500" t="s">
        <v>2066</v>
      </c>
      <c r="E101" s="396"/>
      <c r="F101" s="396"/>
      <c r="G101" s="396"/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</row>
    <row r="102" spans="1:26" ht="19.5" customHeight="1">
      <c r="A102" s="536">
        <v>97</v>
      </c>
      <c r="B102" s="469" t="s">
        <v>160</v>
      </c>
      <c r="C102" s="537" t="s">
        <v>141</v>
      </c>
      <c r="D102" s="500" t="s">
        <v>2066</v>
      </c>
      <c r="E102" s="396"/>
      <c r="F102" s="396"/>
      <c r="G102" s="396"/>
      <c r="H102" s="396"/>
      <c r="I102" s="396"/>
      <c r="J102" s="396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</row>
    <row r="103" spans="1:26" ht="19.5" customHeight="1">
      <c r="A103" s="536">
        <v>98</v>
      </c>
      <c r="B103" s="469" t="s">
        <v>75</v>
      </c>
      <c r="C103" s="537" t="s">
        <v>141</v>
      </c>
      <c r="D103" s="500" t="s">
        <v>2066</v>
      </c>
      <c r="E103" s="396"/>
      <c r="F103" s="396"/>
      <c r="G103" s="396"/>
      <c r="H103" s="396"/>
      <c r="I103" s="396"/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</row>
    <row r="104" spans="1:26" ht="19.5" customHeight="1">
      <c r="A104" s="536">
        <v>99</v>
      </c>
      <c r="B104" s="469" t="s">
        <v>161</v>
      </c>
      <c r="C104" s="537" t="s">
        <v>141</v>
      </c>
      <c r="D104" s="500" t="s">
        <v>2057</v>
      </c>
      <c r="E104" s="396"/>
      <c r="F104" s="396"/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</row>
    <row r="105" spans="1:26" ht="19.5" customHeight="1">
      <c r="A105" s="536">
        <v>100</v>
      </c>
      <c r="B105" s="469" t="s">
        <v>163</v>
      </c>
      <c r="C105" s="537" t="s">
        <v>141</v>
      </c>
      <c r="D105" s="500" t="s">
        <v>2066</v>
      </c>
      <c r="E105" s="396"/>
      <c r="F105" s="396"/>
      <c r="G105" s="396"/>
      <c r="H105" s="396"/>
      <c r="I105" s="396"/>
      <c r="J105" s="396"/>
      <c r="K105" s="396"/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</row>
    <row r="106" spans="1:26" ht="19.5" customHeight="1">
      <c r="A106" s="536">
        <v>101</v>
      </c>
      <c r="B106" s="469" t="s">
        <v>136</v>
      </c>
      <c r="C106" s="537" t="s">
        <v>141</v>
      </c>
      <c r="D106" s="500" t="s">
        <v>2057</v>
      </c>
      <c r="E106" s="396"/>
      <c r="F106" s="396"/>
      <c r="G106" s="396"/>
      <c r="H106" s="396"/>
      <c r="I106" s="396"/>
      <c r="J106" s="396"/>
      <c r="K106" s="396"/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</row>
    <row r="107" spans="1:26" ht="19.5" customHeight="1">
      <c r="A107" s="536">
        <v>102</v>
      </c>
      <c r="B107" s="476" t="s">
        <v>21</v>
      </c>
      <c r="C107" s="537" t="s">
        <v>167</v>
      </c>
      <c r="D107" s="500" t="s">
        <v>2057</v>
      </c>
      <c r="E107" s="396"/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</row>
    <row r="108" spans="1:26" ht="19.5" customHeight="1">
      <c r="A108" s="536">
        <v>103</v>
      </c>
      <c r="B108" s="476" t="s">
        <v>136</v>
      </c>
      <c r="C108" s="537" t="s">
        <v>167</v>
      </c>
      <c r="D108" s="500" t="s">
        <v>2057</v>
      </c>
      <c r="E108" s="396"/>
      <c r="F108" s="396"/>
      <c r="G108" s="396"/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</row>
    <row r="109" spans="1:26" ht="19.5" customHeight="1">
      <c r="A109" s="536">
        <v>104</v>
      </c>
      <c r="B109" s="476" t="s">
        <v>56</v>
      </c>
      <c r="C109" s="537" t="s">
        <v>167</v>
      </c>
      <c r="D109" s="500" t="s">
        <v>2267</v>
      </c>
      <c r="E109" s="396"/>
      <c r="F109" s="396"/>
      <c r="G109" s="396"/>
      <c r="H109" s="396"/>
      <c r="I109" s="396"/>
      <c r="J109" s="396"/>
      <c r="K109" s="396"/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</row>
    <row r="110" spans="1:26" ht="19.5" customHeight="1">
      <c r="A110" s="536">
        <v>105</v>
      </c>
      <c r="B110" s="476" t="s">
        <v>171</v>
      </c>
      <c r="C110" s="537" t="s">
        <v>167</v>
      </c>
      <c r="D110" s="500" t="s">
        <v>2266</v>
      </c>
      <c r="E110" s="396"/>
      <c r="F110" s="396"/>
      <c r="G110" s="396"/>
      <c r="H110" s="396"/>
      <c r="I110" s="396"/>
      <c r="J110" s="396"/>
      <c r="K110" s="396"/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</row>
    <row r="111" spans="1:26" ht="19.5" customHeight="1">
      <c r="A111" s="536">
        <v>106</v>
      </c>
      <c r="B111" s="476" t="s">
        <v>85</v>
      </c>
      <c r="C111" s="537" t="s">
        <v>167</v>
      </c>
      <c r="D111" s="500" t="s">
        <v>440</v>
      </c>
      <c r="E111" s="396"/>
      <c r="F111" s="396"/>
      <c r="G111" s="396"/>
      <c r="H111" s="396"/>
      <c r="I111" s="396"/>
      <c r="J111" s="396"/>
      <c r="K111" s="396"/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</row>
    <row r="112" spans="1:26" ht="19.5" customHeight="1">
      <c r="A112" s="536">
        <v>107</v>
      </c>
      <c r="B112" s="476" t="s">
        <v>64</v>
      </c>
      <c r="C112" s="537" t="s">
        <v>167</v>
      </c>
      <c r="D112" s="500" t="s">
        <v>2176</v>
      </c>
      <c r="E112" s="396"/>
      <c r="F112" s="396"/>
      <c r="G112" s="396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</row>
    <row r="113" spans="1:26" ht="19.5" customHeight="1">
      <c r="A113" s="536">
        <v>108</v>
      </c>
      <c r="B113" s="476" t="s">
        <v>140</v>
      </c>
      <c r="C113" s="537" t="s">
        <v>167</v>
      </c>
      <c r="D113" s="500" t="s">
        <v>2057</v>
      </c>
      <c r="E113" s="396"/>
      <c r="F113" s="396"/>
      <c r="G113" s="396"/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</row>
    <row r="114" spans="1:26" ht="19.5" customHeight="1">
      <c r="A114" s="536">
        <v>109</v>
      </c>
      <c r="B114" s="476" t="s">
        <v>68</v>
      </c>
      <c r="C114" s="537" t="s">
        <v>167</v>
      </c>
      <c r="D114" s="500" t="s">
        <v>2066</v>
      </c>
      <c r="E114" s="396"/>
      <c r="F114" s="396"/>
      <c r="G114" s="396"/>
      <c r="H114" s="396"/>
      <c r="I114" s="396"/>
      <c r="J114" s="396"/>
      <c r="K114" s="396"/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</row>
    <row r="115" spans="1:26" ht="19.5" customHeight="1">
      <c r="A115" s="536">
        <v>110</v>
      </c>
      <c r="B115" s="476" t="s">
        <v>177</v>
      </c>
      <c r="C115" s="537" t="s">
        <v>167</v>
      </c>
      <c r="D115" s="500" t="s">
        <v>2066</v>
      </c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</row>
    <row r="116" spans="1:26" ht="19.5" customHeight="1">
      <c r="A116" s="536">
        <v>111</v>
      </c>
      <c r="B116" s="476" t="s">
        <v>180</v>
      </c>
      <c r="C116" s="537" t="s">
        <v>167</v>
      </c>
      <c r="D116" s="500" t="s">
        <v>2266</v>
      </c>
      <c r="E116" s="396"/>
      <c r="F116" s="396"/>
      <c r="G116" s="396"/>
      <c r="H116" s="396"/>
      <c r="I116" s="396"/>
      <c r="J116" s="396"/>
      <c r="K116" s="396"/>
      <c r="L116" s="396"/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</row>
    <row r="117" spans="1:26" ht="19.5" customHeight="1">
      <c r="A117" s="536">
        <v>112</v>
      </c>
      <c r="B117" s="476" t="s">
        <v>145</v>
      </c>
      <c r="C117" s="537" t="s">
        <v>167</v>
      </c>
      <c r="D117" s="500" t="s">
        <v>2066</v>
      </c>
      <c r="E117" s="396"/>
      <c r="F117" s="396"/>
      <c r="G117" s="396"/>
      <c r="H117" s="396"/>
      <c r="I117" s="396"/>
      <c r="J117" s="396"/>
      <c r="K117" s="396"/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</row>
    <row r="118" spans="1:26" ht="19.5" customHeight="1">
      <c r="A118" s="536">
        <v>113</v>
      </c>
      <c r="B118" s="469" t="s">
        <v>228</v>
      </c>
      <c r="C118" s="537" t="s">
        <v>167</v>
      </c>
      <c r="D118" s="500" t="s">
        <v>2266</v>
      </c>
      <c r="E118" s="396"/>
      <c r="F118" s="396"/>
      <c r="G118" s="396"/>
      <c r="H118" s="396"/>
      <c r="I118" s="396"/>
      <c r="J118" s="396"/>
      <c r="K118" s="396"/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</row>
    <row r="119" spans="1:26" ht="19.5" customHeight="1">
      <c r="A119" s="536">
        <v>114</v>
      </c>
      <c r="B119" s="476" t="s">
        <v>183</v>
      </c>
      <c r="C119" s="537" t="s">
        <v>167</v>
      </c>
      <c r="D119" s="500" t="s">
        <v>2266</v>
      </c>
      <c r="E119" s="396"/>
      <c r="F119" s="396"/>
      <c r="G119" s="396"/>
      <c r="H119" s="396"/>
      <c r="I119" s="396"/>
      <c r="J119" s="396"/>
      <c r="K119" s="396"/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</row>
    <row r="120" spans="1:26" ht="19.5" customHeight="1">
      <c r="A120" s="536">
        <v>115</v>
      </c>
      <c r="B120" s="476" t="s">
        <v>184</v>
      </c>
      <c r="C120" s="537" t="s">
        <v>167</v>
      </c>
      <c r="D120" s="500" t="s">
        <v>2266</v>
      </c>
      <c r="E120" s="396"/>
      <c r="F120" s="396"/>
      <c r="G120" s="396"/>
      <c r="H120" s="396"/>
      <c r="I120" s="396"/>
      <c r="J120" s="396"/>
      <c r="K120" s="396"/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</row>
    <row r="121" spans="1:26" ht="19.5" customHeight="1">
      <c r="A121" s="536">
        <v>116</v>
      </c>
      <c r="B121" s="476" t="s">
        <v>187</v>
      </c>
      <c r="C121" s="537" t="s">
        <v>167</v>
      </c>
      <c r="D121" s="500" t="s">
        <v>2266</v>
      </c>
      <c r="E121" s="396"/>
      <c r="F121" s="396"/>
      <c r="G121" s="396"/>
      <c r="H121" s="396"/>
      <c r="I121" s="396"/>
      <c r="J121" s="396"/>
      <c r="K121" s="396"/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</row>
    <row r="122" spans="1:26" ht="19.5" customHeight="1">
      <c r="A122" s="536">
        <v>117</v>
      </c>
      <c r="B122" s="476" t="s">
        <v>189</v>
      </c>
      <c r="C122" s="537" t="s">
        <v>167</v>
      </c>
      <c r="D122" s="500" t="s">
        <v>2066</v>
      </c>
      <c r="E122" s="396"/>
      <c r="F122" s="396"/>
      <c r="G122" s="396"/>
      <c r="H122" s="396"/>
      <c r="I122" s="396"/>
      <c r="J122" s="396"/>
      <c r="K122" s="396"/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</row>
    <row r="123" spans="1:26" ht="19.5" customHeight="1">
      <c r="A123" s="536">
        <v>118</v>
      </c>
      <c r="B123" s="476" t="s">
        <v>191</v>
      </c>
      <c r="C123" s="537" t="s">
        <v>167</v>
      </c>
      <c r="D123" s="500" t="s">
        <v>2176</v>
      </c>
      <c r="E123" s="396"/>
      <c r="F123" s="396"/>
      <c r="G123" s="396"/>
      <c r="H123" s="396"/>
      <c r="I123" s="396"/>
      <c r="J123" s="396"/>
      <c r="K123" s="396"/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</row>
    <row r="124" spans="1:26" ht="19.5" customHeight="1">
      <c r="A124" s="536">
        <v>119</v>
      </c>
      <c r="B124" s="476" t="s">
        <v>177</v>
      </c>
      <c r="C124" s="537" t="s">
        <v>167</v>
      </c>
      <c r="D124" s="500" t="s">
        <v>2066</v>
      </c>
      <c r="E124" s="396"/>
      <c r="F124" s="396"/>
      <c r="G124" s="396"/>
      <c r="H124" s="396"/>
      <c r="I124" s="396"/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</row>
    <row r="125" spans="1:26" ht="19.5" customHeight="1">
      <c r="A125" s="536">
        <v>120</v>
      </c>
      <c r="B125" s="476" t="s">
        <v>177</v>
      </c>
      <c r="C125" s="537" t="s">
        <v>167</v>
      </c>
      <c r="D125" s="500" t="s">
        <v>2066</v>
      </c>
      <c r="E125" s="396"/>
      <c r="F125" s="396"/>
      <c r="G125" s="396"/>
      <c r="H125" s="396"/>
      <c r="I125" s="396"/>
      <c r="J125" s="396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</row>
    <row r="126" spans="1:26" ht="19.5" customHeight="1">
      <c r="A126" s="536">
        <v>121</v>
      </c>
      <c r="B126" s="476" t="s">
        <v>157</v>
      </c>
      <c r="C126" s="537" t="s">
        <v>167</v>
      </c>
      <c r="D126" s="500" t="s">
        <v>2066</v>
      </c>
      <c r="E126" s="396"/>
      <c r="F126" s="396"/>
      <c r="G126" s="396"/>
      <c r="H126" s="396"/>
      <c r="I126" s="396"/>
      <c r="J126" s="396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</row>
    <row r="127" spans="1:26" ht="19.5" customHeight="1">
      <c r="A127" s="536">
        <v>122</v>
      </c>
      <c r="B127" s="476" t="s">
        <v>197</v>
      </c>
      <c r="C127" s="537" t="s">
        <v>167</v>
      </c>
      <c r="D127" s="500" t="s">
        <v>2068</v>
      </c>
      <c r="E127" s="396"/>
      <c r="F127" s="396"/>
      <c r="G127" s="396"/>
      <c r="H127" s="396"/>
      <c r="I127" s="396"/>
      <c r="J127" s="396"/>
      <c r="K127" s="396"/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</row>
    <row r="128" spans="1:26" ht="19.5" customHeight="1">
      <c r="A128" s="536">
        <v>123</v>
      </c>
      <c r="B128" s="476" t="s">
        <v>200</v>
      </c>
      <c r="C128" s="537" t="s">
        <v>167</v>
      </c>
      <c r="D128" s="500" t="s">
        <v>2066</v>
      </c>
      <c r="E128" s="396"/>
      <c r="F128" s="396"/>
      <c r="G128" s="396"/>
      <c r="H128" s="396"/>
      <c r="I128" s="396"/>
      <c r="J128" s="396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</row>
    <row r="129" spans="1:26" ht="19.5" customHeight="1">
      <c r="A129" s="536">
        <v>124</v>
      </c>
      <c r="B129" s="476" t="s">
        <v>160</v>
      </c>
      <c r="C129" s="537" t="s">
        <v>167</v>
      </c>
      <c r="D129" s="500" t="s">
        <v>2066</v>
      </c>
      <c r="E129" s="396"/>
      <c r="F129" s="396"/>
      <c r="G129" s="396"/>
      <c r="H129" s="396"/>
      <c r="I129" s="396"/>
      <c r="J129" s="396"/>
      <c r="K129" s="396"/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</row>
    <row r="130" spans="1:26" ht="19.5" customHeight="1">
      <c r="A130" s="536">
        <v>125</v>
      </c>
      <c r="B130" s="476" t="s">
        <v>75</v>
      </c>
      <c r="C130" s="537" t="s">
        <v>167</v>
      </c>
      <c r="D130" s="500" t="s">
        <v>2066</v>
      </c>
      <c r="E130" s="396"/>
      <c r="F130" s="396"/>
      <c r="G130" s="396"/>
      <c r="H130" s="396"/>
      <c r="I130" s="396"/>
      <c r="J130" s="396"/>
      <c r="K130" s="396"/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</row>
    <row r="131" spans="1:26" ht="19.5" customHeight="1">
      <c r="A131" s="536">
        <v>126</v>
      </c>
      <c r="B131" s="476" t="s">
        <v>201</v>
      </c>
      <c r="C131" s="537" t="s">
        <v>167</v>
      </c>
      <c r="D131" s="500" t="s">
        <v>440</v>
      </c>
      <c r="E131" s="396"/>
      <c r="F131" s="396"/>
      <c r="G131" s="396"/>
      <c r="H131" s="396"/>
      <c r="I131" s="396"/>
      <c r="J131" s="396"/>
      <c r="K131" s="396"/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</row>
    <row r="132" spans="1:26" ht="19.5" customHeight="1">
      <c r="A132" s="536">
        <v>127</v>
      </c>
      <c r="B132" s="476" t="s">
        <v>203</v>
      </c>
      <c r="C132" s="537" t="s">
        <v>167</v>
      </c>
      <c r="D132" s="500" t="s">
        <v>440</v>
      </c>
      <c r="E132" s="396"/>
      <c r="F132" s="396"/>
      <c r="G132" s="396"/>
      <c r="H132" s="396"/>
      <c r="I132" s="396"/>
      <c r="J132" s="396"/>
      <c r="K132" s="396"/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</row>
    <row r="133" spans="1:26" ht="19.5" customHeight="1">
      <c r="A133" s="536">
        <v>128</v>
      </c>
      <c r="B133" s="476" t="s">
        <v>204</v>
      </c>
      <c r="C133" s="537" t="s">
        <v>167</v>
      </c>
      <c r="D133" s="500" t="s">
        <v>440</v>
      </c>
      <c r="E133" s="396"/>
      <c r="F133" s="396"/>
      <c r="G133" s="396"/>
      <c r="H133" s="396"/>
      <c r="I133" s="396"/>
      <c r="J133" s="396"/>
      <c r="K133" s="396"/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</row>
    <row r="134" spans="1:26" ht="19.5" customHeight="1">
      <c r="A134" s="536">
        <v>129</v>
      </c>
      <c r="B134" s="476" t="s">
        <v>205</v>
      </c>
      <c r="C134" s="537" t="s">
        <v>167</v>
      </c>
      <c r="D134" s="500" t="s">
        <v>440</v>
      </c>
      <c r="E134" s="396"/>
      <c r="F134" s="396"/>
      <c r="G134" s="396"/>
      <c r="H134" s="396"/>
      <c r="I134" s="396"/>
      <c r="J134" s="396"/>
      <c r="K134" s="396"/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</row>
    <row r="135" spans="1:26" ht="19.5" customHeight="1">
      <c r="A135" s="536">
        <v>130</v>
      </c>
      <c r="B135" s="476" t="s">
        <v>206</v>
      </c>
      <c r="C135" s="537" t="s">
        <v>167</v>
      </c>
      <c r="D135" s="500" t="s">
        <v>440</v>
      </c>
      <c r="E135" s="396"/>
      <c r="F135" s="396"/>
      <c r="G135" s="396"/>
      <c r="H135" s="396"/>
      <c r="I135" s="396"/>
      <c r="J135" s="396"/>
      <c r="K135" s="396"/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</row>
    <row r="136" spans="1:26" ht="19.5" customHeight="1">
      <c r="A136" s="536">
        <v>131</v>
      </c>
      <c r="B136" s="476" t="s">
        <v>207</v>
      </c>
      <c r="C136" s="537" t="s">
        <v>167</v>
      </c>
      <c r="D136" s="500" t="s">
        <v>440</v>
      </c>
      <c r="E136" s="396"/>
      <c r="F136" s="396"/>
      <c r="G136" s="396"/>
      <c r="H136" s="396"/>
      <c r="I136" s="396"/>
      <c r="J136" s="396"/>
      <c r="K136" s="396"/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</row>
    <row r="137" spans="1:26" ht="19.5" customHeight="1">
      <c r="A137" s="536">
        <v>132</v>
      </c>
      <c r="B137" s="476" t="s">
        <v>208</v>
      </c>
      <c r="C137" s="537" t="s">
        <v>167</v>
      </c>
      <c r="D137" s="500" t="s">
        <v>440</v>
      </c>
      <c r="E137" s="396"/>
      <c r="F137" s="396"/>
      <c r="G137" s="396"/>
      <c r="H137" s="396"/>
      <c r="I137" s="396"/>
      <c r="J137" s="396"/>
      <c r="K137" s="396"/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</row>
    <row r="138" spans="1:26" ht="19.5" customHeight="1">
      <c r="A138" s="536">
        <v>133</v>
      </c>
      <c r="B138" s="476" t="s">
        <v>209</v>
      </c>
      <c r="C138" s="537" t="s">
        <v>167</v>
      </c>
      <c r="D138" s="500" t="s">
        <v>440</v>
      </c>
      <c r="E138" s="396"/>
      <c r="F138" s="396"/>
      <c r="G138" s="396"/>
      <c r="H138" s="396"/>
      <c r="I138" s="396"/>
      <c r="J138" s="396"/>
      <c r="K138" s="396"/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</row>
    <row r="139" spans="1:26" ht="19.5" customHeight="1">
      <c r="A139" s="536">
        <v>134</v>
      </c>
      <c r="B139" s="476" t="s">
        <v>210</v>
      </c>
      <c r="C139" s="537" t="s">
        <v>167</v>
      </c>
      <c r="D139" s="500" t="s">
        <v>440</v>
      </c>
      <c r="E139" s="396"/>
      <c r="F139" s="396"/>
      <c r="G139" s="396"/>
      <c r="H139" s="396"/>
      <c r="I139" s="396"/>
      <c r="J139" s="396"/>
      <c r="K139" s="396"/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</row>
    <row r="140" spans="1:26" ht="19.5" customHeight="1">
      <c r="A140" s="536">
        <v>135</v>
      </c>
      <c r="B140" s="476" t="s">
        <v>211</v>
      </c>
      <c r="C140" s="537" t="s">
        <v>167</v>
      </c>
      <c r="D140" s="500" t="s">
        <v>440</v>
      </c>
      <c r="E140" s="396"/>
      <c r="F140" s="396"/>
      <c r="G140" s="396"/>
      <c r="H140" s="396"/>
      <c r="I140" s="396"/>
      <c r="J140" s="396"/>
      <c r="K140" s="396"/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</row>
    <row r="141" spans="1:26" ht="19.5" customHeight="1">
      <c r="A141" s="536">
        <v>136</v>
      </c>
      <c r="B141" s="476" t="s">
        <v>212</v>
      </c>
      <c r="C141" s="537" t="s">
        <v>167</v>
      </c>
      <c r="D141" s="500" t="s">
        <v>2066</v>
      </c>
      <c r="E141" s="396"/>
      <c r="F141" s="396"/>
      <c r="G141" s="396"/>
      <c r="H141" s="396"/>
      <c r="I141" s="396"/>
      <c r="J141" s="396"/>
      <c r="K141" s="396"/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</row>
    <row r="142" spans="1:26" ht="19.5" customHeight="1">
      <c r="A142" s="536">
        <v>137</v>
      </c>
      <c r="B142" s="476" t="s">
        <v>2268</v>
      </c>
      <c r="C142" s="537" t="s">
        <v>167</v>
      </c>
      <c r="D142" s="500" t="s">
        <v>2069</v>
      </c>
      <c r="E142" s="396"/>
      <c r="F142" s="396"/>
      <c r="G142" s="396"/>
      <c r="H142" s="396"/>
      <c r="I142" s="396"/>
      <c r="J142" s="396"/>
      <c r="K142" s="396"/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</row>
    <row r="143" spans="1:26" ht="19.5" customHeight="1">
      <c r="A143" s="536">
        <v>138</v>
      </c>
      <c r="B143" s="476" t="s">
        <v>214</v>
      </c>
      <c r="C143" s="537" t="s">
        <v>167</v>
      </c>
      <c r="D143" s="500" t="s">
        <v>2069</v>
      </c>
      <c r="E143" s="396"/>
      <c r="F143" s="396"/>
      <c r="G143" s="396"/>
      <c r="H143" s="396"/>
      <c r="I143" s="396"/>
      <c r="J143" s="396"/>
      <c r="K143" s="396"/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</row>
    <row r="144" spans="1:26" ht="19.5" customHeight="1">
      <c r="A144" s="536">
        <v>139</v>
      </c>
      <c r="B144" s="476" t="s">
        <v>215</v>
      </c>
      <c r="C144" s="537" t="s">
        <v>167</v>
      </c>
      <c r="D144" s="487" t="s">
        <v>2069</v>
      </c>
      <c r="E144" s="396"/>
      <c r="F144" s="396"/>
      <c r="G144" s="396"/>
      <c r="H144" s="396"/>
      <c r="I144" s="396"/>
      <c r="J144" s="396"/>
      <c r="K144" s="396"/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</row>
    <row r="145" spans="1:26" ht="19.5" customHeight="1">
      <c r="A145" s="536">
        <v>140</v>
      </c>
      <c r="B145" s="476" t="s">
        <v>126</v>
      </c>
      <c r="C145" s="537" t="s">
        <v>167</v>
      </c>
      <c r="D145" s="487" t="s">
        <v>2069</v>
      </c>
      <c r="E145" s="396"/>
      <c r="F145" s="396"/>
      <c r="G145" s="396"/>
      <c r="H145" s="396"/>
      <c r="I145" s="396"/>
      <c r="J145" s="396"/>
      <c r="K145" s="396"/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</row>
    <row r="146" spans="1:26" ht="19.5" customHeight="1">
      <c r="A146" s="536">
        <v>141</v>
      </c>
      <c r="B146" s="476" t="s">
        <v>129</v>
      </c>
      <c r="C146" s="537" t="s">
        <v>167</v>
      </c>
      <c r="D146" s="487" t="s">
        <v>2069</v>
      </c>
      <c r="E146" s="396"/>
      <c r="F146" s="396"/>
      <c r="G146" s="396"/>
      <c r="H146" s="396"/>
      <c r="I146" s="396"/>
      <c r="J146" s="396"/>
      <c r="K146" s="396"/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</row>
    <row r="147" spans="1:26" ht="19.5" customHeight="1">
      <c r="A147" s="536">
        <v>142</v>
      </c>
      <c r="B147" s="469" t="s">
        <v>221</v>
      </c>
      <c r="C147" s="537" t="s">
        <v>222</v>
      </c>
      <c r="D147" s="500" t="s">
        <v>2266</v>
      </c>
      <c r="E147" s="396"/>
      <c r="F147" s="396"/>
      <c r="G147" s="396"/>
      <c r="H147" s="396"/>
      <c r="I147" s="396"/>
      <c r="J147" s="396"/>
      <c r="K147" s="396"/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</row>
    <row r="148" spans="1:26" ht="19.5" customHeight="1">
      <c r="A148" s="536">
        <v>143</v>
      </c>
      <c r="B148" s="469" t="s">
        <v>136</v>
      </c>
      <c r="C148" s="537" t="s">
        <v>222</v>
      </c>
      <c r="D148" s="500" t="s">
        <v>2057</v>
      </c>
      <c r="E148" s="396"/>
      <c r="F148" s="396"/>
      <c r="G148" s="396"/>
      <c r="H148" s="396"/>
      <c r="I148" s="396"/>
      <c r="J148" s="396"/>
      <c r="K148" s="396"/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</row>
    <row r="149" spans="1:26" ht="19.5" customHeight="1">
      <c r="A149" s="536">
        <v>144</v>
      </c>
      <c r="B149" s="469" t="s">
        <v>21</v>
      </c>
      <c r="C149" s="537" t="s">
        <v>222</v>
      </c>
      <c r="D149" s="500" t="s">
        <v>2057</v>
      </c>
      <c r="E149" s="396"/>
      <c r="F149" s="396"/>
      <c r="G149" s="396"/>
      <c r="H149" s="396"/>
      <c r="I149" s="396"/>
      <c r="J149" s="396"/>
      <c r="K149" s="396"/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</row>
    <row r="150" spans="1:26" ht="19.5" customHeight="1">
      <c r="A150" s="536">
        <v>145</v>
      </c>
      <c r="B150" s="469" t="s">
        <v>136</v>
      </c>
      <c r="C150" s="537" t="s">
        <v>222</v>
      </c>
      <c r="D150" s="500" t="s">
        <v>440</v>
      </c>
      <c r="E150" s="396"/>
      <c r="F150" s="396"/>
      <c r="G150" s="396"/>
      <c r="H150" s="396"/>
      <c r="I150" s="396"/>
      <c r="J150" s="396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</row>
    <row r="151" spans="1:26" ht="19.5" customHeight="1">
      <c r="A151" s="536">
        <v>146</v>
      </c>
      <c r="B151" s="469" t="s">
        <v>183</v>
      </c>
      <c r="C151" s="537" t="s">
        <v>222</v>
      </c>
      <c r="D151" s="500" t="s">
        <v>2266</v>
      </c>
      <c r="E151" s="396"/>
      <c r="F151" s="396"/>
      <c r="G151" s="396"/>
      <c r="H151" s="396"/>
      <c r="I151" s="396"/>
      <c r="J151" s="396"/>
      <c r="K151" s="396"/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</row>
    <row r="152" spans="1:26" ht="19.5" customHeight="1">
      <c r="A152" s="536">
        <v>147</v>
      </c>
      <c r="B152" s="469" t="s">
        <v>228</v>
      </c>
      <c r="C152" s="537" t="s">
        <v>222</v>
      </c>
      <c r="D152" s="500" t="s">
        <v>2266</v>
      </c>
      <c r="E152" s="396"/>
      <c r="F152" s="396"/>
      <c r="G152" s="396"/>
      <c r="H152" s="396"/>
      <c r="I152" s="396"/>
      <c r="J152" s="396"/>
      <c r="K152" s="396"/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</row>
    <row r="153" spans="1:26" ht="19.5" customHeight="1">
      <c r="A153" s="536">
        <v>148</v>
      </c>
      <c r="B153" s="469" t="s">
        <v>140</v>
      </c>
      <c r="C153" s="537" t="s">
        <v>222</v>
      </c>
      <c r="D153" s="500" t="s">
        <v>2057</v>
      </c>
      <c r="E153" s="396"/>
      <c r="F153" s="396"/>
      <c r="G153" s="396"/>
      <c r="H153" s="396"/>
      <c r="I153" s="396"/>
      <c r="J153" s="396"/>
      <c r="K153" s="396"/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</row>
    <row r="154" spans="1:26" ht="19.5" customHeight="1">
      <c r="A154" s="536">
        <v>149</v>
      </c>
      <c r="B154" s="469" t="s">
        <v>180</v>
      </c>
      <c r="C154" s="537" t="s">
        <v>222</v>
      </c>
      <c r="D154" s="500" t="s">
        <v>2266</v>
      </c>
      <c r="E154" s="396"/>
      <c r="F154" s="396"/>
      <c r="G154" s="396"/>
      <c r="H154" s="396"/>
      <c r="I154" s="396"/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</row>
    <row r="155" spans="1:26" ht="19.5" customHeight="1">
      <c r="A155" s="536">
        <v>150</v>
      </c>
      <c r="B155" s="469" t="s">
        <v>171</v>
      </c>
      <c r="C155" s="537" t="s">
        <v>222</v>
      </c>
      <c r="D155" s="500" t="s">
        <v>2266</v>
      </c>
      <c r="E155" s="396"/>
      <c r="F155" s="396"/>
      <c r="G155" s="396"/>
      <c r="H155" s="396"/>
      <c r="I155" s="396"/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</row>
    <row r="156" spans="1:26" ht="19.5" customHeight="1">
      <c r="A156" s="536">
        <v>151</v>
      </c>
      <c r="B156" s="469" t="s">
        <v>230</v>
      </c>
      <c r="C156" s="537" t="s">
        <v>222</v>
      </c>
      <c r="D156" s="500" t="s">
        <v>2057</v>
      </c>
      <c r="E156" s="396"/>
      <c r="F156" s="396"/>
      <c r="G156" s="396"/>
      <c r="H156" s="396"/>
      <c r="I156" s="396"/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</row>
    <row r="157" spans="1:26" ht="19.5" customHeight="1">
      <c r="A157" s="536">
        <v>152</v>
      </c>
      <c r="B157" s="469" t="s">
        <v>191</v>
      </c>
      <c r="C157" s="537" t="s">
        <v>222</v>
      </c>
      <c r="D157" s="500" t="s">
        <v>2057</v>
      </c>
      <c r="E157" s="396"/>
      <c r="F157" s="396"/>
      <c r="G157" s="396"/>
      <c r="H157" s="396"/>
      <c r="I157" s="396"/>
      <c r="J157" s="396"/>
      <c r="K157" s="396"/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</row>
    <row r="158" spans="1:26" ht="19.5" customHeight="1">
      <c r="A158" s="536">
        <v>153</v>
      </c>
      <c r="B158" s="469" t="s">
        <v>184</v>
      </c>
      <c r="C158" s="537" t="s">
        <v>222</v>
      </c>
      <c r="D158" s="500" t="s">
        <v>2266</v>
      </c>
      <c r="E158" s="396"/>
      <c r="F158" s="396"/>
      <c r="G158" s="396"/>
      <c r="H158" s="396"/>
      <c r="I158" s="396"/>
      <c r="J158" s="396"/>
      <c r="K158" s="396"/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</row>
    <row r="159" spans="1:26" ht="19.5" customHeight="1">
      <c r="A159" s="536">
        <v>154</v>
      </c>
      <c r="B159" s="469" t="s">
        <v>187</v>
      </c>
      <c r="C159" s="537" t="s">
        <v>222</v>
      </c>
      <c r="D159" s="500" t="s">
        <v>2266</v>
      </c>
      <c r="E159" s="396"/>
      <c r="F159" s="396"/>
      <c r="G159" s="396"/>
      <c r="H159" s="396"/>
      <c r="I159" s="396"/>
      <c r="J159" s="396"/>
      <c r="K159" s="396"/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</row>
    <row r="160" spans="1:26" ht="19.5" customHeight="1">
      <c r="A160" s="536">
        <v>155</v>
      </c>
      <c r="B160" s="469" t="s">
        <v>234</v>
      </c>
      <c r="C160" s="537" t="s">
        <v>222</v>
      </c>
      <c r="D160" s="500" t="s">
        <v>2057</v>
      </c>
      <c r="E160" s="396"/>
      <c r="F160" s="396"/>
      <c r="G160" s="396"/>
      <c r="H160" s="396"/>
      <c r="I160" s="396"/>
      <c r="J160" s="396"/>
      <c r="K160" s="396"/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</row>
    <row r="161" spans="1:26" ht="19.5" customHeight="1">
      <c r="A161" s="536">
        <v>156</v>
      </c>
      <c r="B161" s="469" t="s">
        <v>235</v>
      </c>
      <c r="C161" s="537" t="s">
        <v>222</v>
      </c>
      <c r="D161" s="500" t="s">
        <v>2057</v>
      </c>
      <c r="E161" s="396"/>
      <c r="F161" s="396"/>
      <c r="G161" s="396"/>
      <c r="H161" s="396"/>
      <c r="I161" s="396"/>
      <c r="J161" s="396"/>
      <c r="K161" s="396"/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</row>
    <row r="162" spans="1:26" ht="19.5" customHeight="1">
      <c r="A162" s="536">
        <v>157</v>
      </c>
      <c r="B162" s="469" t="s">
        <v>237</v>
      </c>
      <c r="C162" s="537" t="s">
        <v>222</v>
      </c>
      <c r="D162" s="500" t="s">
        <v>2068</v>
      </c>
      <c r="E162" s="396"/>
      <c r="F162" s="396"/>
      <c r="G162" s="396"/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</row>
    <row r="163" spans="1:26" ht="19.5" customHeight="1">
      <c r="A163" s="536">
        <v>158</v>
      </c>
      <c r="B163" s="469" t="s">
        <v>238</v>
      </c>
      <c r="C163" s="537" t="s">
        <v>222</v>
      </c>
      <c r="D163" s="500" t="s">
        <v>2057</v>
      </c>
      <c r="E163" s="396"/>
      <c r="F163" s="396"/>
      <c r="G163" s="396"/>
      <c r="H163" s="396"/>
      <c r="I163" s="396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</row>
    <row r="164" spans="1:26" ht="19.5" customHeight="1">
      <c r="A164" s="536">
        <v>159</v>
      </c>
      <c r="B164" s="469" t="s">
        <v>2268</v>
      </c>
      <c r="C164" s="537" t="s">
        <v>222</v>
      </c>
      <c r="D164" s="500" t="s">
        <v>2069</v>
      </c>
      <c r="E164" s="396"/>
      <c r="F164" s="396"/>
      <c r="G164" s="396"/>
      <c r="H164" s="396"/>
      <c r="I164" s="396"/>
      <c r="J164" s="396"/>
      <c r="K164" s="396"/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</row>
    <row r="165" spans="1:26" ht="19.5" customHeight="1">
      <c r="A165" s="536">
        <v>160</v>
      </c>
      <c r="B165" s="469" t="s">
        <v>240</v>
      </c>
      <c r="C165" s="537" t="s">
        <v>222</v>
      </c>
      <c r="D165" s="500" t="s">
        <v>2266</v>
      </c>
      <c r="E165" s="396"/>
      <c r="F165" s="396"/>
      <c r="G165" s="396"/>
      <c r="H165" s="396"/>
      <c r="I165" s="396"/>
      <c r="J165" s="396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</row>
    <row r="166" spans="1:26" ht="19.5" customHeight="1">
      <c r="A166" s="536">
        <v>161</v>
      </c>
      <c r="B166" s="469" t="s">
        <v>160</v>
      </c>
      <c r="C166" s="537" t="s">
        <v>222</v>
      </c>
      <c r="D166" s="500" t="s">
        <v>2066</v>
      </c>
      <c r="E166" s="396"/>
      <c r="F166" s="396"/>
      <c r="G166" s="396"/>
      <c r="H166" s="396"/>
      <c r="I166" s="396"/>
      <c r="J166" s="396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</row>
    <row r="167" spans="1:26" ht="19.5" customHeight="1">
      <c r="A167" s="536">
        <v>162</v>
      </c>
      <c r="B167" s="469" t="s">
        <v>75</v>
      </c>
      <c r="C167" s="537" t="s">
        <v>222</v>
      </c>
      <c r="D167" s="500" t="s">
        <v>2066</v>
      </c>
      <c r="E167" s="396"/>
      <c r="F167" s="396"/>
      <c r="G167" s="396"/>
      <c r="H167" s="396"/>
      <c r="I167" s="396"/>
      <c r="J167" s="396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</row>
    <row r="168" spans="1:26" ht="19.5" customHeight="1">
      <c r="A168" s="536">
        <v>163</v>
      </c>
      <c r="B168" s="469" t="s">
        <v>243</v>
      </c>
      <c r="C168" s="537" t="s">
        <v>222</v>
      </c>
      <c r="D168" s="500" t="s">
        <v>2066</v>
      </c>
      <c r="E168" s="396"/>
      <c r="F168" s="396"/>
      <c r="G168" s="396"/>
      <c r="H168" s="396"/>
      <c r="I168" s="396"/>
      <c r="J168" s="396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</row>
    <row r="169" spans="1:26" ht="19.5" customHeight="1">
      <c r="A169" s="536">
        <v>164</v>
      </c>
      <c r="B169" s="469" t="s">
        <v>244</v>
      </c>
      <c r="C169" s="537" t="s">
        <v>222</v>
      </c>
      <c r="D169" s="500" t="s">
        <v>2066</v>
      </c>
      <c r="E169" s="396"/>
      <c r="F169" s="396"/>
      <c r="G169" s="396"/>
      <c r="H169" s="396"/>
      <c r="I169" s="396"/>
      <c r="J169" s="396"/>
      <c r="K169" s="396"/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</row>
    <row r="170" spans="1:26" ht="19.5" customHeight="1">
      <c r="A170" s="536">
        <v>165</v>
      </c>
      <c r="B170" s="469" t="s">
        <v>244</v>
      </c>
      <c r="C170" s="537" t="s">
        <v>222</v>
      </c>
      <c r="D170" s="500" t="s">
        <v>2066</v>
      </c>
      <c r="E170" s="396"/>
      <c r="F170" s="396"/>
      <c r="G170" s="396"/>
      <c r="H170" s="396"/>
      <c r="I170" s="396"/>
      <c r="J170" s="396"/>
      <c r="K170" s="396"/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</row>
    <row r="171" spans="1:26" ht="19.5" customHeight="1">
      <c r="A171" s="536">
        <v>166</v>
      </c>
      <c r="B171" s="469" t="s">
        <v>238</v>
      </c>
      <c r="C171" s="537" t="s">
        <v>222</v>
      </c>
      <c r="D171" s="500" t="s">
        <v>2057</v>
      </c>
      <c r="E171" s="396"/>
      <c r="F171" s="396"/>
      <c r="G171" s="396"/>
      <c r="H171" s="396"/>
      <c r="I171" s="396"/>
      <c r="J171" s="396"/>
      <c r="K171" s="396"/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</row>
    <row r="172" spans="1:26" ht="19.5" customHeight="1">
      <c r="A172" s="536">
        <v>167</v>
      </c>
      <c r="B172" s="469" t="s">
        <v>248</v>
      </c>
      <c r="C172" s="537" t="s">
        <v>222</v>
      </c>
      <c r="D172" s="500" t="s">
        <v>2057</v>
      </c>
      <c r="E172" s="396"/>
      <c r="F172" s="396"/>
      <c r="G172" s="396"/>
      <c r="H172" s="396"/>
      <c r="I172" s="396"/>
      <c r="J172" s="396"/>
      <c r="K172" s="396"/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</row>
    <row r="173" spans="1:26" ht="19.5" customHeight="1">
      <c r="A173" s="536">
        <v>168</v>
      </c>
      <c r="B173" s="469" t="s">
        <v>217</v>
      </c>
      <c r="C173" s="537" t="s">
        <v>222</v>
      </c>
      <c r="D173" s="500" t="s">
        <v>2165</v>
      </c>
      <c r="E173" s="396"/>
      <c r="F173" s="396"/>
      <c r="G173" s="396"/>
      <c r="H173" s="396"/>
      <c r="I173" s="396"/>
      <c r="J173" s="396"/>
      <c r="K173" s="396"/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</row>
    <row r="174" spans="1:26" ht="19.5" customHeight="1">
      <c r="A174" s="536">
        <v>169</v>
      </c>
      <c r="B174" s="469" t="s">
        <v>250</v>
      </c>
      <c r="C174" s="537" t="s">
        <v>222</v>
      </c>
      <c r="D174" s="500" t="s">
        <v>2068</v>
      </c>
      <c r="E174" s="396"/>
      <c r="F174" s="396"/>
      <c r="G174" s="396"/>
      <c r="H174" s="396"/>
      <c r="I174" s="396"/>
      <c r="J174" s="396"/>
      <c r="K174" s="396"/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</row>
    <row r="175" spans="1:26" ht="19.5" customHeight="1">
      <c r="A175" s="536">
        <v>170</v>
      </c>
      <c r="B175" s="469" t="s">
        <v>163</v>
      </c>
      <c r="C175" s="537" t="s">
        <v>222</v>
      </c>
      <c r="D175" s="500" t="s">
        <v>2066</v>
      </c>
      <c r="E175" s="396"/>
      <c r="F175" s="396"/>
      <c r="G175" s="396"/>
      <c r="H175" s="396"/>
      <c r="I175" s="396"/>
      <c r="J175" s="396"/>
      <c r="K175" s="396"/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</row>
    <row r="176" spans="1:26" ht="19.5" customHeight="1">
      <c r="A176" s="536">
        <v>171</v>
      </c>
      <c r="B176" s="469" t="s">
        <v>252</v>
      </c>
      <c r="C176" s="537" t="s">
        <v>222</v>
      </c>
      <c r="D176" s="500" t="s">
        <v>2165</v>
      </c>
      <c r="E176" s="396"/>
      <c r="F176" s="396"/>
      <c r="G176" s="396"/>
      <c r="H176" s="396"/>
      <c r="I176" s="396"/>
      <c r="J176" s="396"/>
      <c r="K176" s="396"/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</row>
    <row r="177" spans="1:26" ht="19.5" customHeight="1">
      <c r="A177" s="536">
        <v>172</v>
      </c>
      <c r="B177" s="469" t="s">
        <v>254</v>
      </c>
      <c r="C177" s="537" t="s">
        <v>222</v>
      </c>
      <c r="D177" s="500" t="s">
        <v>2165</v>
      </c>
      <c r="E177" s="396"/>
      <c r="F177" s="396"/>
      <c r="G177" s="396"/>
      <c r="H177" s="396"/>
      <c r="I177" s="396"/>
      <c r="J177" s="396"/>
      <c r="K177" s="396"/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</row>
    <row r="178" spans="1:26" ht="19.5" customHeight="1">
      <c r="A178" s="536">
        <v>173</v>
      </c>
      <c r="B178" s="469" t="s">
        <v>255</v>
      </c>
      <c r="C178" s="537" t="s">
        <v>222</v>
      </c>
      <c r="D178" s="500" t="s">
        <v>2165</v>
      </c>
      <c r="E178" s="396"/>
      <c r="F178" s="396"/>
      <c r="G178" s="396"/>
      <c r="H178" s="396"/>
      <c r="I178" s="396"/>
      <c r="J178" s="396"/>
      <c r="K178" s="396"/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</row>
    <row r="179" spans="1:26" ht="19.5" customHeight="1">
      <c r="A179" s="536">
        <v>174</v>
      </c>
      <c r="B179" s="469" t="s">
        <v>256</v>
      </c>
      <c r="C179" s="537" t="s">
        <v>222</v>
      </c>
      <c r="D179" s="500" t="s">
        <v>2165</v>
      </c>
      <c r="E179" s="396"/>
      <c r="F179" s="396"/>
      <c r="G179" s="396"/>
      <c r="H179" s="396"/>
      <c r="I179" s="396"/>
      <c r="J179" s="396"/>
      <c r="K179" s="396"/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</row>
    <row r="180" spans="1:26" ht="19.5" customHeight="1">
      <c r="A180" s="536">
        <v>175</v>
      </c>
      <c r="B180" s="469" t="s">
        <v>217</v>
      </c>
      <c r="C180" s="537" t="s">
        <v>222</v>
      </c>
      <c r="D180" s="500" t="s">
        <v>2165</v>
      </c>
      <c r="E180" s="396"/>
      <c r="F180" s="396"/>
      <c r="G180" s="396"/>
      <c r="H180" s="396"/>
      <c r="I180" s="396"/>
      <c r="J180" s="396"/>
      <c r="K180" s="396"/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</row>
    <row r="181" spans="1:26" ht="19.5" customHeight="1">
      <c r="A181" s="536">
        <v>176</v>
      </c>
      <c r="B181" s="469" t="s">
        <v>257</v>
      </c>
      <c r="C181" s="537" t="s">
        <v>222</v>
      </c>
      <c r="D181" s="500" t="s">
        <v>2165</v>
      </c>
      <c r="E181" s="396"/>
      <c r="F181" s="396"/>
      <c r="G181" s="396"/>
      <c r="H181" s="396"/>
      <c r="I181" s="396"/>
      <c r="J181" s="396"/>
      <c r="K181" s="396"/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</row>
    <row r="182" spans="1:26" ht="19.5" customHeight="1">
      <c r="A182" s="536">
        <v>177</v>
      </c>
      <c r="B182" s="469" t="s">
        <v>258</v>
      </c>
      <c r="C182" s="537" t="s">
        <v>222</v>
      </c>
      <c r="D182" s="500" t="s">
        <v>2165</v>
      </c>
      <c r="E182" s="396"/>
      <c r="F182" s="396"/>
      <c r="G182" s="396"/>
      <c r="H182" s="396"/>
      <c r="I182" s="396"/>
      <c r="J182" s="396"/>
      <c r="K182" s="396"/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</row>
    <row r="183" spans="1:26" ht="19.5" customHeight="1">
      <c r="A183" s="536">
        <v>178</v>
      </c>
      <c r="B183" s="469" t="s">
        <v>259</v>
      </c>
      <c r="C183" s="537" t="s">
        <v>222</v>
      </c>
      <c r="D183" s="500" t="s">
        <v>2165</v>
      </c>
      <c r="E183" s="396"/>
      <c r="F183" s="396"/>
      <c r="G183" s="396"/>
      <c r="H183" s="396"/>
      <c r="I183" s="396"/>
      <c r="J183" s="396"/>
      <c r="K183" s="396"/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</row>
    <row r="184" spans="1:26" ht="19.5" customHeight="1">
      <c r="A184" s="536">
        <v>179</v>
      </c>
      <c r="B184" s="469" t="s">
        <v>260</v>
      </c>
      <c r="C184" s="537" t="s">
        <v>222</v>
      </c>
      <c r="D184" s="500" t="s">
        <v>2165</v>
      </c>
      <c r="E184" s="396"/>
      <c r="F184" s="396"/>
      <c r="G184" s="396"/>
      <c r="H184" s="396"/>
      <c r="I184" s="396"/>
      <c r="J184" s="396"/>
      <c r="K184" s="396"/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</row>
    <row r="185" spans="1:26" ht="19.5" customHeight="1">
      <c r="A185" s="536">
        <v>180</v>
      </c>
      <c r="B185" s="469" t="s">
        <v>261</v>
      </c>
      <c r="C185" s="537" t="s">
        <v>222</v>
      </c>
      <c r="D185" s="500" t="s">
        <v>2165</v>
      </c>
      <c r="E185" s="396"/>
      <c r="F185" s="396"/>
      <c r="G185" s="396"/>
      <c r="H185" s="396"/>
      <c r="I185" s="396"/>
      <c r="J185" s="396"/>
      <c r="K185" s="396"/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</row>
    <row r="186" spans="1:26" ht="19.5" customHeight="1">
      <c r="A186" s="536">
        <v>181</v>
      </c>
      <c r="B186" s="469" t="s">
        <v>262</v>
      </c>
      <c r="C186" s="537" t="s">
        <v>222</v>
      </c>
      <c r="D186" s="500" t="s">
        <v>2165</v>
      </c>
      <c r="E186" s="396"/>
      <c r="F186" s="396"/>
      <c r="G186" s="396"/>
      <c r="H186" s="396"/>
      <c r="I186" s="396"/>
      <c r="J186" s="396"/>
      <c r="K186" s="396"/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</row>
    <row r="187" spans="1:26" ht="19.5" customHeight="1">
      <c r="A187" s="536">
        <v>182</v>
      </c>
      <c r="B187" s="469" t="s">
        <v>263</v>
      </c>
      <c r="C187" s="537" t="s">
        <v>222</v>
      </c>
      <c r="D187" s="500" t="s">
        <v>2165</v>
      </c>
      <c r="E187" s="396"/>
      <c r="F187" s="396"/>
      <c r="G187" s="396"/>
      <c r="H187" s="396"/>
      <c r="I187" s="396"/>
      <c r="J187" s="396"/>
      <c r="K187" s="396"/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</row>
    <row r="188" spans="1:26" ht="19.5" customHeight="1">
      <c r="A188" s="536">
        <v>183</v>
      </c>
      <c r="B188" s="469" t="s">
        <v>264</v>
      </c>
      <c r="C188" s="537" t="s">
        <v>222</v>
      </c>
      <c r="D188" s="500" t="s">
        <v>2165</v>
      </c>
      <c r="E188" s="396"/>
      <c r="F188" s="396"/>
      <c r="G188" s="396"/>
      <c r="H188" s="396"/>
      <c r="I188" s="396"/>
      <c r="J188" s="396"/>
      <c r="K188" s="396"/>
      <c r="L188" s="396"/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</row>
    <row r="189" spans="1:26" ht="19.5" customHeight="1">
      <c r="A189" s="536">
        <v>184</v>
      </c>
      <c r="B189" s="469" t="s">
        <v>265</v>
      </c>
      <c r="C189" s="537" t="s">
        <v>222</v>
      </c>
      <c r="D189" s="500" t="s">
        <v>2165</v>
      </c>
      <c r="E189" s="396"/>
      <c r="F189" s="396"/>
      <c r="G189" s="396"/>
      <c r="H189" s="396"/>
      <c r="I189" s="396"/>
      <c r="J189" s="396"/>
      <c r="K189" s="396"/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</row>
    <row r="190" spans="1:26" ht="19.5" customHeight="1">
      <c r="A190" s="536">
        <v>185</v>
      </c>
      <c r="B190" s="469" t="s">
        <v>266</v>
      </c>
      <c r="C190" s="537" t="s">
        <v>222</v>
      </c>
      <c r="D190" s="500" t="s">
        <v>2165</v>
      </c>
      <c r="E190" s="396"/>
      <c r="F190" s="396"/>
      <c r="G190" s="396"/>
      <c r="H190" s="396"/>
      <c r="I190" s="396"/>
      <c r="J190" s="396"/>
      <c r="K190" s="396"/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</row>
    <row r="191" spans="1:26" ht="19.5" customHeight="1">
      <c r="A191" s="536">
        <v>186</v>
      </c>
      <c r="B191" s="469" t="s">
        <v>71</v>
      </c>
      <c r="C191" s="537" t="s">
        <v>222</v>
      </c>
      <c r="D191" s="500" t="s">
        <v>2066</v>
      </c>
      <c r="E191" s="396"/>
      <c r="F191" s="396"/>
      <c r="G191" s="396"/>
      <c r="H191" s="396"/>
      <c r="I191" s="396"/>
      <c r="J191" s="396"/>
      <c r="K191" s="396"/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</row>
    <row r="192" spans="1:26" ht="19.5" customHeight="1">
      <c r="A192" s="536">
        <v>187</v>
      </c>
      <c r="B192" s="469" t="s">
        <v>73</v>
      </c>
      <c r="C192" s="537" t="s">
        <v>222</v>
      </c>
      <c r="D192" s="500" t="s">
        <v>2066</v>
      </c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</row>
    <row r="193" spans="1:26" ht="19.5" customHeight="1">
      <c r="A193" s="536">
        <v>188</v>
      </c>
      <c r="B193" s="469" t="s">
        <v>107</v>
      </c>
      <c r="C193" s="537" t="s">
        <v>222</v>
      </c>
      <c r="D193" s="500" t="s">
        <v>2069</v>
      </c>
      <c r="E193" s="396"/>
      <c r="F193" s="396"/>
      <c r="G193" s="396"/>
      <c r="H193" s="396"/>
      <c r="I193" s="396"/>
      <c r="J193" s="396"/>
      <c r="K193" s="396"/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</row>
    <row r="194" spans="1:26" ht="19.5" customHeight="1">
      <c r="A194" s="536">
        <v>189</v>
      </c>
      <c r="B194" s="469" t="s">
        <v>268</v>
      </c>
      <c r="C194" s="537" t="s">
        <v>222</v>
      </c>
      <c r="D194" s="500" t="s">
        <v>2165</v>
      </c>
      <c r="E194" s="396"/>
      <c r="F194" s="396"/>
      <c r="G194" s="396"/>
      <c r="H194" s="396"/>
      <c r="I194" s="396"/>
      <c r="J194" s="396"/>
      <c r="K194" s="396"/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</row>
    <row r="195" spans="1:26" ht="19.5" customHeight="1">
      <c r="A195" s="536">
        <v>190</v>
      </c>
      <c r="B195" s="469" t="s">
        <v>269</v>
      </c>
      <c r="C195" s="537" t="s">
        <v>222</v>
      </c>
      <c r="D195" s="500" t="s">
        <v>2165</v>
      </c>
      <c r="E195" s="396"/>
      <c r="F195" s="396"/>
      <c r="G195" s="396"/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</row>
    <row r="196" spans="1:26" ht="19.5" customHeight="1">
      <c r="A196" s="536">
        <v>191</v>
      </c>
      <c r="B196" s="469" t="s">
        <v>235</v>
      </c>
      <c r="C196" s="537" t="s">
        <v>271</v>
      </c>
      <c r="D196" s="500" t="s">
        <v>2057</v>
      </c>
      <c r="E196" s="396"/>
      <c r="F196" s="396"/>
      <c r="G196" s="396"/>
      <c r="H196" s="396"/>
      <c r="I196" s="396"/>
      <c r="J196" s="396"/>
      <c r="K196" s="396"/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</row>
    <row r="197" spans="1:26" ht="19.5" customHeight="1">
      <c r="A197" s="536">
        <v>192</v>
      </c>
      <c r="B197" s="469" t="s">
        <v>171</v>
      </c>
      <c r="C197" s="537" t="s">
        <v>271</v>
      </c>
      <c r="D197" s="500" t="s">
        <v>2266</v>
      </c>
      <c r="E197" s="396"/>
      <c r="F197" s="396"/>
      <c r="G197" s="396"/>
      <c r="H197" s="396"/>
      <c r="I197" s="396"/>
      <c r="J197" s="396"/>
      <c r="K197" s="396"/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</row>
    <row r="198" spans="1:26" ht="19.5" customHeight="1">
      <c r="A198" s="536">
        <v>193</v>
      </c>
      <c r="B198" s="469" t="s">
        <v>191</v>
      </c>
      <c r="C198" s="537" t="s">
        <v>271</v>
      </c>
      <c r="D198" s="500" t="s">
        <v>2176</v>
      </c>
      <c r="E198" s="396"/>
      <c r="F198" s="396"/>
      <c r="G198" s="396"/>
      <c r="H198" s="396"/>
      <c r="I198" s="396"/>
      <c r="J198" s="396"/>
      <c r="K198" s="396"/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</row>
    <row r="199" spans="1:26" ht="19.5" customHeight="1">
      <c r="A199" s="536">
        <v>194</v>
      </c>
      <c r="B199" s="469" t="s">
        <v>184</v>
      </c>
      <c r="C199" s="537" t="s">
        <v>271</v>
      </c>
      <c r="D199" s="500" t="s">
        <v>2266</v>
      </c>
      <c r="E199" s="396"/>
      <c r="F199" s="396"/>
      <c r="G199" s="396"/>
      <c r="H199" s="396"/>
      <c r="I199" s="396"/>
      <c r="J199" s="396"/>
      <c r="K199" s="396"/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</row>
    <row r="200" spans="1:26" ht="19.5" customHeight="1">
      <c r="A200" s="536">
        <v>195</v>
      </c>
      <c r="B200" s="469" t="s">
        <v>248</v>
      </c>
      <c r="C200" s="537" t="s">
        <v>271</v>
      </c>
      <c r="D200" s="500" t="s">
        <v>2057</v>
      </c>
      <c r="E200" s="396"/>
      <c r="F200" s="396"/>
      <c r="G200" s="396"/>
      <c r="H200" s="396"/>
      <c r="I200" s="396"/>
      <c r="J200" s="396"/>
      <c r="K200" s="396"/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</row>
    <row r="201" spans="1:26" ht="19.5" customHeight="1">
      <c r="A201" s="536">
        <v>196</v>
      </c>
      <c r="B201" s="469" t="s">
        <v>140</v>
      </c>
      <c r="C201" s="537" t="s">
        <v>271</v>
      </c>
      <c r="D201" s="500" t="s">
        <v>2057</v>
      </c>
      <c r="E201" s="396"/>
      <c r="F201" s="396"/>
      <c r="G201" s="396"/>
      <c r="H201" s="396"/>
      <c r="I201" s="396"/>
      <c r="J201" s="396"/>
      <c r="K201" s="396"/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</row>
    <row r="202" spans="1:26" ht="19.5" customHeight="1">
      <c r="A202" s="536">
        <v>197</v>
      </c>
      <c r="B202" s="469" t="s">
        <v>234</v>
      </c>
      <c r="C202" s="537" t="s">
        <v>271</v>
      </c>
      <c r="D202" s="500" t="s">
        <v>2057</v>
      </c>
      <c r="E202" s="396"/>
      <c r="F202" s="396"/>
      <c r="G202" s="396"/>
      <c r="H202" s="396"/>
      <c r="I202" s="396"/>
      <c r="J202" s="396"/>
      <c r="K202" s="396"/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</row>
    <row r="203" spans="1:26" ht="19.5" customHeight="1">
      <c r="A203" s="536">
        <v>198</v>
      </c>
      <c r="B203" s="469" t="s">
        <v>278</v>
      </c>
      <c r="C203" s="537" t="s">
        <v>271</v>
      </c>
      <c r="D203" s="500" t="s">
        <v>2176</v>
      </c>
      <c r="E203" s="396"/>
      <c r="F203" s="396"/>
      <c r="G203" s="396"/>
      <c r="H203" s="396"/>
      <c r="I203" s="396"/>
      <c r="J203" s="396"/>
      <c r="K203" s="396"/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</row>
    <row r="204" spans="1:26" ht="19.5" customHeight="1">
      <c r="A204" s="536">
        <v>199</v>
      </c>
      <c r="B204" s="469" t="s">
        <v>280</v>
      </c>
      <c r="C204" s="537" t="s">
        <v>271</v>
      </c>
      <c r="D204" s="500" t="s">
        <v>2176</v>
      </c>
      <c r="E204" s="396"/>
      <c r="F204" s="396"/>
      <c r="G204" s="396"/>
      <c r="H204" s="396"/>
      <c r="I204" s="396"/>
      <c r="J204" s="396"/>
      <c r="K204" s="396"/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</row>
    <row r="205" spans="1:26" ht="19.5" customHeight="1">
      <c r="A205" s="536">
        <v>200</v>
      </c>
      <c r="B205" s="469" t="s">
        <v>282</v>
      </c>
      <c r="C205" s="537" t="s">
        <v>271</v>
      </c>
      <c r="D205" s="500" t="s">
        <v>2269</v>
      </c>
      <c r="E205" s="396"/>
      <c r="F205" s="396"/>
      <c r="G205" s="396"/>
      <c r="H205" s="396"/>
      <c r="I205" s="396"/>
      <c r="J205" s="396"/>
      <c r="K205" s="396"/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</row>
    <row r="206" spans="1:26" ht="19.5" customHeight="1">
      <c r="A206" s="536">
        <v>201</v>
      </c>
      <c r="B206" s="469" t="s">
        <v>183</v>
      </c>
      <c r="C206" s="537" t="s">
        <v>271</v>
      </c>
      <c r="D206" s="500" t="s">
        <v>2266</v>
      </c>
      <c r="E206" s="396"/>
      <c r="F206" s="396"/>
      <c r="G206" s="396"/>
      <c r="H206" s="396"/>
      <c r="I206" s="396"/>
      <c r="J206" s="396"/>
      <c r="K206" s="396"/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</row>
    <row r="207" spans="1:26" ht="19.5" customHeight="1">
      <c r="A207" s="536">
        <v>202</v>
      </c>
      <c r="B207" s="469" t="s">
        <v>182</v>
      </c>
      <c r="C207" s="537" t="s">
        <v>271</v>
      </c>
      <c r="D207" s="500" t="s">
        <v>2266</v>
      </c>
      <c r="E207" s="396"/>
      <c r="F207" s="396"/>
      <c r="G207" s="396"/>
      <c r="H207" s="396"/>
      <c r="I207" s="396"/>
      <c r="J207" s="396"/>
      <c r="K207" s="396"/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</row>
    <row r="208" spans="1:26" ht="19.5" customHeight="1">
      <c r="A208" s="536">
        <v>203</v>
      </c>
      <c r="B208" s="469" t="s">
        <v>240</v>
      </c>
      <c r="C208" s="537" t="s">
        <v>271</v>
      </c>
      <c r="D208" s="500" t="s">
        <v>2266</v>
      </c>
      <c r="E208" s="396"/>
      <c r="F208" s="396"/>
      <c r="G208" s="396"/>
      <c r="H208" s="396"/>
      <c r="I208" s="396"/>
      <c r="J208" s="396"/>
      <c r="K208" s="396"/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</row>
    <row r="209" spans="1:26" ht="19.5" customHeight="1">
      <c r="A209" s="536">
        <v>204</v>
      </c>
      <c r="B209" s="469" t="s">
        <v>187</v>
      </c>
      <c r="C209" s="537" t="s">
        <v>271</v>
      </c>
      <c r="D209" s="500" t="s">
        <v>2266</v>
      </c>
      <c r="E209" s="396"/>
      <c r="F209" s="396"/>
      <c r="G209" s="396"/>
      <c r="H209" s="396"/>
      <c r="I209" s="396"/>
      <c r="J209" s="396"/>
      <c r="K209" s="396"/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</row>
    <row r="210" spans="1:26" ht="19.5" customHeight="1">
      <c r="A210" s="536">
        <v>205</v>
      </c>
      <c r="B210" s="469" t="s">
        <v>238</v>
      </c>
      <c r="C210" s="537" t="s">
        <v>271</v>
      </c>
      <c r="D210" s="500" t="s">
        <v>2057</v>
      </c>
      <c r="E210" s="396"/>
      <c r="F210" s="396"/>
      <c r="G210" s="396"/>
      <c r="H210" s="396"/>
      <c r="I210" s="396"/>
      <c r="J210" s="396"/>
      <c r="K210" s="396"/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</row>
    <row r="211" spans="1:26" ht="19.5" customHeight="1">
      <c r="A211" s="536">
        <v>206</v>
      </c>
      <c r="B211" s="469" t="s">
        <v>64</v>
      </c>
      <c r="C211" s="537" t="s">
        <v>271</v>
      </c>
      <c r="D211" s="500" t="s">
        <v>2057</v>
      </c>
      <c r="E211" s="396"/>
      <c r="F211" s="396"/>
      <c r="G211" s="396"/>
      <c r="H211" s="396"/>
      <c r="I211" s="396"/>
      <c r="J211" s="396"/>
      <c r="K211" s="396"/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</row>
    <row r="212" spans="1:26" ht="19.5" customHeight="1">
      <c r="A212" s="536">
        <v>207</v>
      </c>
      <c r="B212" s="469" t="s">
        <v>291</v>
      </c>
      <c r="C212" s="537" t="s">
        <v>271</v>
      </c>
      <c r="D212" s="500" t="s">
        <v>2176</v>
      </c>
      <c r="E212" s="396"/>
      <c r="F212" s="396"/>
      <c r="G212" s="396"/>
      <c r="H212" s="396"/>
      <c r="I212" s="396"/>
      <c r="J212" s="396"/>
      <c r="K212" s="396"/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</row>
    <row r="213" spans="1:26" ht="19.5" customHeight="1">
      <c r="A213" s="536">
        <v>208</v>
      </c>
      <c r="B213" s="469" t="s">
        <v>294</v>
      </c>
      <c r="C213" s="537" t="s">
        <v>271</v>
      </c>
      <c r="D213" s="500" t="s">
        <v>2266</v>
      </c>
      <c r="E213" s="396"/>
      <c r="F213" s="396"/>
      <c r="G213" s="396"/>
      <c r="H213" s="396"/>
      <c r="I213" s="396"/>
      <c r="J213" s="396"/>
      <c r="K213" s="396"/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</row>
    <row r="214" spans="1:26" ht="19.5" customHeight="1">
      <c r="A214" s="536">
        <v>209</v>
      </c>
      <c r="B214" s="469" t="s">
        <v>296</v>
      </c>
      <c r="C214" s="537" t="s">
        <v>271</v>
      </c>
      <c r="D214" s="500" t="s">
        <v>2266</v>
      </c>
      <c r="E214" s="396"/>
      <c r="F214" s="396"/>
      <c r="G214" s="396"/>
      <c r="H214" s="396"/>
      <c r="I214" s="396"/>
      <c r="J214" s="396"/>
      <c r="K214" s="396"/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</row>
    <row r="215" spans="1:26" ht="19.5" customHeight="1">
      <c r="A215" s="536">
        <v>210</v>
      </c>
      <c r="B215" s="469" t="s">
        <v>136</v>
      </c>
      <c r="C215" s="537" t="s">
        <v>271</v>
      </c>
      <c r="D215" s="500" t="s">
        <v>2057</v>
      </c>
      <c r="E215" s="396"/>
      <c r="F215" s="396"/>
      <c r="G215" s="396"/>
      <c r="H215" s="396"/>
      <c r="I215" s="396"/>
      <c r="J215" s="396"/>
      <c r="K215" s="396"/>
      <c r="L215" s="396"/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</row>
    <row r="216" spans="1:26" ht="19.5" customHeight="1">
      <c r="A216" s="536">
        <v>211</v>
      </c>
      <c r="B216" s="469" t="s">
        <v>136</v>
      </c>
      <c r="C216" s="537" t="s">
        <v>271</v>
      </c>
      <c r="D216" s="500" t="s">
        <v>440</v>
      </c>
      <c r="E216" s="396"/>
      <c r="F216" s="396"/>
      <c r="G216" s="396"/>
      <c r="H216" s="396"/>
      <c r="I216" s="396"/>
      <c r="J216" s="396"/>
      <c r="K216" s="396"/>
      <c r="L216" s="396"/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</row>
    <row r="217" spans="1:26" ht="19.5" customHeight="1">
      <c r="A217" s="536">
        <v>212</v>
      </c>
      <c r="B217" s="469" t="s">
        <v>221</v>
      </c>
      <c r="C217" s="537" t="s">
        <v>271</v>
      </c>
      <c r="D217" s="500" t="s">
        <v>2266</v>
      </c>
      <c r="E217" s="396"/>
      <c r="F217" s="396"/>
      <c r="G217" s="396"/>
      <c r="H217" s="396"/>
      <c r="I217" s="396"/>
      <c r="J217" s="396"/>
      <c r="K217" s="396"/>
      <c r="L217" s="396"/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</row>
    <row r="218" spans="1:26" ht="19.5" customHeight="1">
      <c r="A218" s="536">
        <v>213</v>
      </c>
      <c r="B218" s="469" t="s">
        <v>68</v>
      </c>
      <c r="C218" s="537" t="s">
        <v>271</v>
      </c>
      <c r="D218" s="500" t="s">
        <v>2066</v>
      </c>
      <c r="E218" s="396"/>
      <c r="F218" s="396"/>
      <c r="G218" s="396"/>
      <c r="H218" s="396"/>
      <c r="I218" s="396"/>
      <c r="J218" s="396"/>
      <c r="K218" s="396"/>
      <c r="L218" s="396"/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</row>
    <row r="219" spans="1:26" ht="19.5" customHeight="1">
      <c r="A219" s="536">
        <v>214</v>
      </c>
      <c r="B219" s="469" t="s">
        <v>300</v>
      </c>
      <c r="C219" s="537" t="s">
        <v>271</v>
      </c>
      <c r="D219" s="500" t="s">
        <v>2267</v>
      </c>
      <c r="E219" s="396"/>
      <c r="F219" s="396"/>
      <c r="G219" s="396"/>
      <c r="H219" s="396"/>
      <c r="I219" s="396"/>
      <c r="J219" s="396"/>
      <c r="K219" s="396"/>
      <c r="L219" s="396"/>
      <c r="M219" s="396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396"/>
      <c r="Z219" s="396"/>
    </row>
    <row r="220" spans="1:26" ht="19.5" customHeight="1">
      <c r="A220" s="536">
        <v>215</v>
      </c>
      <c r="B220" s="469" t="s">
        <v>302</v>
      </c>
      <c r="C220" s="537" t="s">
        <v>271</v>
      </c>
      <c r="D220" s="500" t="s">
        <v>440</v>
      </c>
      <c r="E220" s="396"/>
      <c r="F220" s="396"/>
      <c r="G220" s="396"/>
      <c r="H220" s="396"/>
      <c r="I220" s="396"/>
      <c r="J220" s="396"/>
      <c r="K220" s="396"/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</row>
    <row r="221" spans="1:26" ht="19.5" customHeight="1">
      <c r="A221" s="536">
        <v>216</v>
      </c>
      <c r="B221" s="469" t="s">
        <v>304</v>
      </c>
      <c r="C221" s="537" t="s">
        <v>271</v>
      </c>
      <c r="D221" s="500" t="s">
        <v>440</v>
      </c>
      <c r="E221" s="396"/>
      <c r="F221" s="396"/>
      <c r="G221" s="396"/>
      <c r="H221" s="396"/>
      <c r="I221" s="396"/>
      <c r="J221" s="396"/>
      <c r="K221" s="396"/>
      <c r="L221" s="396"/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</row>
    <row r="222" spans="1:26" ht="19.5" customHeight="1">
      <c r="A222" s="536">
        <v>217</v>
      </c>
      <c r="B222" s="469" t="s">
        <v>306</v>
      </c>
      <c r="C222" s="537" t="s">
        <v>271</v>
      </c>
      <c r="D222" s="500" t="s">
        <v>440</v>
      </c>
      <c r="E222" s="396"/>
      <c r="F222" s="396"/>
      <c r="G222" s="396"/>
      <c r="H222" s="396"/>
      <c r="I222" s="396"/>
      <c r="J222" s="396"/>
      <c r="K222" s="396"/>
      <c r="L222" s="396"/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</row>
    <row r="223" spans="1:26" ht="19.5" customHeight="1">
      <c r="A223" s="536">
        <v>218</v>
      </c>
      <c r="B223" s="469" t="s">
        <v>256</v>
      </c>
      <c r="C223" s="537" t="s">
        <v>271</v>
      </c>
      <c r="D223" s="500" t="s">
        <v>2165</v>
      </c>
      <c r="E223" s="396"/>
      <c r="F223" s="396"/>
      <c r="G223" s="396"/>
      <c r="H223" s="396"/>
      <c r="I223" s="396"/>
      <c r="J223" s="396"/>
      <c r="K223" s="396"/>
      <c r="L223" s="396"/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</row>
    <row r="224" spans="1:26" ht="19.5" customHeight="1">
      <c r="A224" s="536">
        <v>219</v>
      </c>
      <c r="B224" s="469" t="s">
        <v>51</v>
      </c>
      <c r="C224" s="537" t="s">
        <v>271</v>
      </c>
      <c r="D224" s="500" t="s">
        <v>2165</v>
      </c>
      <c r="E224" s="396"/>
      <c r="F224" s="396"/>
      <c r="G224" s="396"/>
      <c r="H224" s="396"/>
      <c r="I224" s="396"/>
      <c r="J224" s="396"/>
      <c r="K224" s="396"/>
      <c r="L224" s="396"/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</row>
    <row r="225" spans="1:26" ht="19.5" customHeight="1">
      <c r="A225" s="536">
        <v>220</v>
      </c>
      <c r="B225" s="469" t="s">
        <v>268</v>
      </c>
      <c r="C225" s="537" t="s">
        <v>271</v>
      </c>
      <c r="D225" s="500" t="s">
        <v>2165</v>
      </c>
      <c r="E225" s="396"/>
      <c r="F225" s="396"/>
      <c r="G225" s="396"/>
      <c r="H225" s="396"/>
      <c r="I225" s="396"/>
      <c r="J225" s="396"/>
      <c r="K225" s="396"/>
      <c r="L225" s="396"/>
      <c r="M225" s="396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  <c r="Z225" s="396"/>
    </row>
    <row r="226" spans="1:26" ht="19.5" customHeight="1">
      <c r="A226" s="536">
        <v>221</v>
      </c>
      <c r="B226" s="469" t="s">
        <v>19</v>
      </c>
      <c r="C226" s="537" t="s">
        <v>271</v>
      </c>
      <c r="D226" s="500" t="s">
        <v>2165</v>
      </c>
      <c r="E226" s="396"/>
      <c r="F226" s="396"/>
      <c r="G226" s="396"/>
      <c r="H226" s="396"/>
      <c r="I226" s="396"/>
      <c r="J226" s="396"/>
      <c r="K226" s="396"/>
      <c r="L226" s="396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</row>
    <row r="227" spans="1:26" ht="19.5" customHeight="1">
      <c r="A227" s="536">
        <v>222</v>
      </c>
      <c r="B227" s="469" t="s">
        <v>309</v>
      </c>
      <c r="C227" s="537" t="s">
        <v>271</v>
      </c>
      <c r="D227" s="500" t="s">
        <v>2165</v>
      </c>
      <c r="E227" s="396"/>
      <c r="F227" s="396"/>
      <c r="G227" s="396"/>
      <c r="H227" s="396"/>
      <c r="I227" s="396"/>
      <c r="J227" s="396"/>
      <c r="K227" s="396"/>
      <c r="L227" s="396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</row>
    <row r="228" spans="1:26" ht="19.5" customHeight="1">
      <c r="A228" s="536">
        <v>223</v>
      </c>
      <c r="B228" s="469" t="s">
        <v>210</v>
      </c>
      <c r="C228" s="537" t="s">
        <v>271</v>
      </c>
      <c r="D228" s="500" t="s">
        <v>2165</v>
      </c>
      <c r="E228" s="396"/>
      <c r="F228" s="396"/>
      <c r="G228" s="396"/>
      <c r="H228" s="396"/>
      <c r="I228" s="396"/>
      <c r="J228" s="396"/>
      <c r="K228" s="396"/>
      <c r="L228" s="396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</row>
    <row r="229" spans="1:26" ht="19.5" customHeight="1">
      <c r="A229" s="536">
        <v>224</v>
      </c>
      <c r="B229" s="469" t="s">
        <v>310</v>
      </c>
      <c r="C229" s="537" t="s">
        <v>271</v>
      </c>
      <c r="D229" s="500" t="s">
        <v>2165</v>
      </c>
      <c r="E229" s="396"/>
      <c r="F229" s="396"/>
      <c r="G229" s="396"/>
      <c r="H229" s="396"/>
      <c r="I229" s="396"/>
      <c r="J229" s="396"/>
      <c r="K229" s="396"/>
      <c r="L229" s="396"/>
      <c r="M229" s="396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396"/>
      <c r="Z229" s="396"/>
    </row>
    <row r="230" spans="1:26" ht="19.5" customHeight="1">
      <c r="A230" s="536">
        <v>225</v>
      </c>
      <c r="B230" s="469" t="s">
        <v>311</v>
      </c>
      <c r="C230" s="537" t="s">
        <v>271</v>
      </c>
      <c r="D230" s="500" t="s">
        <v>2165</v>
      </c>
      <c r="E230" s="396"/>
      <c r="F230" s="396"/>
      <c r="G230" s="396"/>
      <c r="H230" s="396"/>
      <c r="I230" s="396"/>
      <c r="J230" s="396"/>
      <c r="K230" s="396"/>
      <c r="L230" s="396"/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396"/>
    </row>
    <row r="231" spans="1:26" ht="19.5" customHeight="1">
      <c r="A231" s="536">
        <v>226</v>
      </c>
      <c r="B231" s="469" t="s">
        <v>13</v>
      </c>
      <c r="C231" s="537" t="s">
        <v>271</v>
      </c>
      <c r="D231" s="500" t="s">
        <v>2165</v>
      </c>
      <c r="E231" s="396"/>
      <c r="F231" s="396"/>
      <c r="G231" s="396"/>
      <c r="H231" s="396"/>
      <c r="I231" s="396"/>
      <c r="J231" s="396"/>
      <c r="K231" s="396"/>
      <c r="L231" s="396"/>
      <c r="M231" s="396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396"/>
      <c r="Z231" s="396"/>
    </row>
    <row r="232" spans="1:26" ht="19.5" customHeight="1">
      <c r="A232" s="536">
        <v>227</v>
      </c>
      <c r="B232" s="469" t="s">
        <v>312</v>
      </c>
      <c r="C232" s="537" t="s">
        <v>271</v>
      </c>
      <c r="D232" s="500" t="s">
        <v>2165</v>
      </c>
      <c r="E232" s="396"/>
      <c r="F232" s="396"/>
      <c r="G232" s="396"/>
      <c r="H232" s="396"/>
      <c r="I232" s="396"/>
      <c r="J232" s="396"/>
      <c r="K232" s="396"/>
      <c r="L232" s="396"/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</row>
    <row r="233" spans="1:26" ht="19.5" customHeight="1">
      <c r="A233" s="536">
        <v>228</v>
      </c>
      <c r="B233" s="469" t="s">
        <v>313</v>
      </c>
      <c r="C233" s="537" t="s">
        <v>271</v>
      </c>
      <c r="D233" s="500" t="s">
        <v>2165</v>
      </c>
      <c r="E233" s="396"/>
      <c r="F233" s="396"/>
      <c r="G233" s="396"/>
      <c r="H233" s="396"/>
      <c r="I233" s="396"/>
      <c r="J233" s="396"/>
      <c r="K233" s="396"/>
      <c r="L233" s="396"/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396"/>
    </row>
    <row r="234" spans="1:26" ht="19.5" customHeight="1">
      <c r="A234" s="536">
        <v>229</v>
      </c>
      <c r="B234" s="469" t="s">
        <v>314</v>
      </c>
      <c r="C234" s="537" t="s">
        <v>271</v>
      </c>
      <c r="D234" s="500" t="s">
        <v>2165</v>
      </c>
      <c r="E234" s="396"/>
      <c r="F234" s="396"/>
      <c r="G234" s="396"/>
      <c r="H234" s="396"/>
      <c r="I234" s="396"/>
      <c r="J234" s="396"/>
      <c r="K234" s="396"/>
      <c r="L234" s="396"/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396"/>
      <c r="Z234" s="396"/>
    </row>
    <row r="235" spans="1:26" ht="19.5" customHeight="1">
      <c r="A235" s="536">
        <v>230</v>
      </c>
      <c r="B235" s="469" t="s">
        <v>315</v>
      </c>
      <c r="C235" s="537" t="s">
        <v>271</v>
      </c>
      <c r="D235" s="500" t="s">
        <v>2165</v>
      </c>
      <c r="E235" s="396"/>
      <c r="F235" s="396"/>
      <c r="G235" s="396"/>
      <c r="H235" s="396"/>
      <c r="I235" s="396"/>
      <c r="J235" s="396"/>
      <c r="K235" s="396"/>
      <c r="L235" s="396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</row>
    <row r="236" spans="1:26" ht="19.5" customHeight="1">
      <c r="A236" s="536">
        <v>231</v>
      </c>
      <c r="B236" s="469" t="s">
        <v>230</v>
      </c>
      <c r="C236" s="537" t="s">
        <v>271</v>
      </c>
      <c r="D236" s="500" t="s">
        <v>2165</v>
      </c>
      <c r="E236" s="396"/>
      <c r="F236" s="396"/>
      <c r="G236" s="396"/>
      <c r="H236" s="396"/>
      <c r="I236" s="396"/>
      <c r="J236" s="396"/>
      <c r="K236" s="396"/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396"/>
    </row>
    <row r="237" spans="1:26" ht="19.5" customHeight="1">
      <c r="A237" s="536">
        <v>232</v>
      </c>
      <c r="B237" s="469" t="s">
        <v>51</v>
      </c>
      <c r="C237" s="537" t="s">
        <v>271</v>
      </c>
      <c r="D237" s="500" t="s">
        <v>2165</v>
      </c>
      <c r="E237" s="396"/>
      <c r="F237" s="396"/>
      <c r="G237" s="396"/>
      <c r="H237" s="396"/>
      <c r="I237" s="396"/>
      <c r="J237" s="396"/>
      <c r="K237" s="396"/>
      <c r="L237" s="396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396"/>
      <c r="Z237" s="396"/>
    </row>
    <row r="238" spans="1:26" ht="19.5" customHeight="1">
      <c r="A238" s="536">
        <v>233</v>
      </c>
      <c r="B238" s="469" t="s">
        <v>268</v>
      </c>
      <c r="C238" s="537" t="s">
        <v>271</v>
      </c>
      <c r="D238" s="500" t="s">
        <v>2165</v>
      </c>
      <c r="E238" s="396"/>
      <c r="F238" s="396"/>
      <c r="G238" s="396"/>
      <c r="H238" s="396"/>
      <c r="I238" s="396"/>
      <c r="J238" s="396"/>
      <c r="K238" s="396"/>
      <c r="L238" s="396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</row>
    <row r="239" spans="1:26" ht="19.5" customHeight="1">
      <c r="A239" s="536">
        <v>234</v>
      </c>
      <c r="B239" s="469" t="s">
        <v>19</v>
      </c>
      <c r="C239" s="537" t="s">
        <v>271</v>
      </c>
      <c r="D239" s="500" t="s">
        <v>2165</v>
      </c>
      <c r="E239" s="396"/>
      <c r="F239" s="396"/>
      <c r="G239" s="396"/>
      <c r="H239" s="396"/>
      <c r="I239" s="396"/>
      <c r="J239" s="396"/>
      <c r="K239" s="396"/>
      <c r="L239" s="396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</row>
    <row r="240" spans="1:26" ht="19.5" customHeight="1">
      <c r="A240" s="536">
        <v>235</v>
      </c>
      <c r="B240" s="469" t="s">
        <v>309</v>
      </c>
      <c r="C240" s="537" t="s">
        <v>271</v>
      </c>
      <c r="D240" s="500" t="s">
        <v>2165</v>
      </c>
      <c r="E240" s="396"/>
      <c r="F240" s="396"/>
      <c r="G240" s="396"/>
      <c r="H240" s="396"/>
      <c r="I240" s="396"/>
      <c r="J240" s="396"/>
      <c r="K240" s="396"/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</row>
    <row r="241" spans="1:26" ht="19.5" customHeight="1">
      <c r="A241" s="536">
        <v>236</v>
      </c>
      <c r="B241" s="469" t="s">
        <v>210</v>
      </c>
      <c r="C241" s="537" t="s">
        <v>271</v>
      </c>
      <c r="D241" s="500" t="s">
        <v>2165</v>
      </c>
      <c r="E241" s="396"/>
      <c r="F241" s="396"/>
      <c r="G241" s="396"/>
      <c r="H241" s="396"/>
      <c r="I241" s="396"/>
      <c r="J241" s="396"/>
      <c r="K241" s="396"/>
      <c r="L241" s="396"/>
      <c r="M241" s="396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</row>
    <row r="242" spans="1:26" ht="19.5" customHeight="1">
      <c r="A242" s="536">
        <v>237</v>
      </c>
      <c r="B242" s="469" t="s">
        <v>310</v>
      </c>
      <c r="C242" s="537" t="s">
        <v>271</v>
      </c>
      <c r="D242" s="500" t="s">
        <v>2165</v>
      </c>
      <c r="E242" s="396"/>
      <c r="F242" s="396"/>
      <c r="G242" s="396"/>
      <c r="H242" s="396"/>
      <c r="I242" s="396"/>
      <c r="J242" s="396"/>
      <c r="K242" s="396"/>
      <c r="L242" s="396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</row>
    <row r="243" spans="1:26" ht="19.5" customHeight="1">
      <c r="A243" s="536">
        <v>238</v>
      </c>
      <c r="B243" s="469" t="s">
        <v>311</v>
      </c>
      <c r="C243" s="537" t="s">
        <v>271</v>
      </c>
      <c r="D243" s="500" t="s">
        <v>2165</v>
      </c>
      <c r="E243" s="396"/>
      <c r="F243" s="396"/>
      <c r="G243" s="396"/>
      <c r="H243" s="396"/>
      <c r="I243" s="396"/>
      <c r="J243" s="396"/>
      <c r="K243" s="396"/>
      <c r="L243" s="396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396"/>
      <c r="Z243" s="396"/>
    </row>
    <row r="244" spans="1:26" ht="19.5" customHeight="1">
      <c r="A244" s="536">
        <v>239</v>
      </c>
      <c r="B244" s="469" t="s">
        <v>13</v>
      </c>
      <c r="C244" s="537" t="s">
        <v>271</v>
      </c>
      <c r="D244" s="500" t="s">
        <v>2165</v>
      </c>
      <c r="E244" s="396"/>
      <c r="F244" s="396"/>
      <c r="G244" s="396"/>
      <c r="H244" s="396"/>
      <c r="I244" s="396"/>
      <c r="J244" s="396"/>
      <c r="K244" s="396"/>
      <c r="L244" s="396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</row>
    <row r="245" spans="1:26" ht="19.5" customHeight="1">
      <c r="A245" s="536">
        <v>240</v>
      </c>
      <c r="B245" s="469" t="s">
        <v>312</v>
      </c>
      <c r="C245" s="537" t="s">
        <v>271</v>
      </c>
      <c r="D245" s="500" t="s">
        <v>2165</v>
      </c>
      <c r="E245" s="396"/>
      <c r="F245" s="396"/>
      <c r="G245" s="396"/>
      <c r="H245" s="396"/>
      <c r="I245" s="396"/>
      <c r="J245" s="396"/>
      <c r="K245" s="396"/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</row>
    <row r="246" spans="1:26" ht="19.5" customHeight="1">
      <c r="A246" s="536">
        <v>241</v>
      </c>
      <c r="B246" s="469" t="s">
        <v>313</v>
      </c>
      <c r="C246" s="537" t="s">
        <v>271</v>
      </c>
      <c r="D246" s="500" t="s">
        <v>2165</v>
      </c>
      <c r="E246" s="396"/>
      <c r="F246" s="396"/>
      <c r="G246" s="396"/>
      <c r="H246" s="396"/>
      <c r="I246" s="396"/>
      <c r="J246" s="396"/>
      <c r="K246" s="396"/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</row>
    <row r="247" spans="1:26" ht="19.5" customHeight="1">
      <c r="A247" s="536">
        <v>242</v>
      </c>
      <c r="B247" s="469" t="s">
        <v>314</v>
      </c>
      <c r="C247" s="537" t="s">
        <v>271</v>
      </c>
      <c r="D247" s="500" t="s">
        <v>2165</v>
      </c>
      <c r="E247" s="396"/>
      <c r="F247" s="396"/>
      <c r="G247" s="396"/>
      <c r="H247" s="396"/>
      <c r="I247" s="396"/>
      <c r="J247" s="396"/>
      <c r="K247" s="396"/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</row>
    <row r="248" spans="1:26" ht="19.5" customHeight="1">
      <c r="A248" s="536">
        <v>243</v>
      </c>
      <c r="B248" s="469" t="s">
        <v>315</v>
      </c>
      <c r="C248" s="537" t="s">
        <v>271</v>
      </c>
      <c r="D248" s="500" t="s">
        <v>2165</v>
      </c>
      <c r="E248" s="396"/>
      <c r="F248" s="396"/>
      <c r="G248" s="396"/>
      <c r="H248" s="396"/>
      <c r="I248" s="396"/>
      <c r="J248" s="396"/>
      <c r="K248" s="396"/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</row>
    <row r="249" spans="1:26" ht="19.5" customHeight="1">
      <c r="A249" s="536">
        <v>244</v>
      </c>
      <c r="B249" s="469" t="s">
        <v>317</v>
      </c>
      <c r="C249" s="537" t="s">
        <v>271</v>
      </c>
      <c r="D249" s="500" t="s">
        <v>2068</v>
      </c>
      <c r="E249" s="396"/>
      <c r="F249" s="396"/>
      <c r="G249" s="396"/>
      <c r="H249" s="396"/>
      <c r="I249" s="396"/>
      <c r="J249" s="396"/>
      <c r="K249" s="396"/>
      <c r="L249" s="396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  <c r="Z249" s="396"/>
    </row>
    <row r="250" spans="1:26" ht="19.5" customHeight="1">
      <c r="A250" s="536">
        <v>245</v>
      </c>
      <c r="B250" s="469" t="s">
        <v>250</v>
      </c>
      <c r="C250" s="537" t="s">
        <v>271</v>
      </c>
      <c r="D250" s="500" t="s">
        <v>2068</v>
      </c>
      <c r="E250" s="396"/>
      <c r="F250" s="396"/>
      <c r="G250" s="396"/>
      <c r="H250" s="396"/>
      <c r="I250" s="396"/>
      <c r="J250" s="396"/>
      <c r="K250" s="396"/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</row>
    <row r="251" spans="1:26" ht="19.5" customHeight="1">
      <c r="A251" s="536">
        <v>246</v>
      </c>
      <c r="B251" s="469" t="s">
        <v>319</v>
      </c>
      <c r="C251" s="537" t="s">
        <v>271</v>
      </c>
      <c r="D251" s="500" t="s">
        <v>2066</v>
      </c>
      <c r="E251" s="396"/>
      <c r="F251" s="396"/>
      <c r="G251" s="396"/>
      <c r="H251" s="396"/>
      <c r="I251" s="396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</row>
    <row r="252" spans="1:26" ht="19.5" customHeight="1">
      <c r="A252" s="536">
        <v>247</v>
      </c>
      <c r="B252" s="469" t="s">
        <v>300</v>
      </c>
      <c r="C252" s="537" t="s">
        <v>323</v>
      </c>
      <c r="D252" s="500" t="s">
        <v>2267</v>
      </c>
      <c r="E252" s="538"/>
      <c r="F252" s="538"/>
      <c r="G252" s="538"/>
      <c r="H252" s="538"/>
      <c r="I252" s="538"/>
      <c r="J252" s="538"/>
      <c r="K252" s="538"/>
      <c r="L252" s="538"/>
      <c r="M252" s="538"/>
      <c r="N252" s="538"/>
      <c r="O252" s="538"/>
      <c r="P252" s="538"/>
      <c r="Q252" s="538"/>
      <c r="R252" s="538"/>
      <c r="S252" s="538"/>
      <c r="T252" s="538"/>
      <c r="U252" s="538"/>
      <c r="V252" s="538"/>
      <c r="W252" s="538"/>
      <c r="X252" s="538"/>
      <c r="Y252" s="538"/>
      <c r="Z252" s="538"/>
    </row>
    <row r="253" spans="1:26" ht="19.5" customHeight="1">
      <c r="A253" s="536">
        <v>248</v>
      </c>
      <c r="B253" s="469" t="s">
        <v>56</v>
      </c>
      <c r="C253" s="537" t="s">
        <v>323</v>
      </c>
      <c r="D253" s="500" t="s">
        <v>2057</v>
      </c>
      <c r="E253" s="538"/>
      <c r="F253" s="538"/>
      <c r="G253" s="538"/>
      <c r="H253" s="538"/>
      <c r="I253" s="538"/>
      <c r="J253" s="538"/>
      <c r="K253" s="538"/>
      <c r="L253" s="538"/>
      <c r="M253" s="538"/>
      <c r="N253" s="538"/>
      <c r="O253" s="538"/>
      <c r="P253" s="538"/>
      <c r="Q253" s="538"/>
      <c r="R253" s="538"/>
      <c r="S253" s="538"/>
      <c r="T253" s="538"/>
      <c r="U253" s="538"/>
      <c r="V253" s="538"/>
      <c r="W253" s="538"/>
      <c r="X253" s="538"/>
      <c r="Y253" s="538"/>
      <c r="Z253" s="538"/>
    </row>
    <row r="254" spans="1:26" ht="19.5" customHeight="1">
      <c r="A254" s="536">
        <v>249</v>
      </c>
      <c r="B254" s="469" t="s">
        <v>302</v>
      </c>
      <c r="C254" s="537" t="s">
        <v>323</v>
      </c>
      <c r="D254" s="500" t="s">
        <v>440</v>
      </c>
      <c r="E254" s="538"/>
      <c r="F254" s="538"/>
      <c r="G254" s="538"/>
      <c r="H254" s="538"/>
      <c r="I254" s="538"/>
      <c r="J254" s="538"/>
      <c r="K254" s="538"/>
      <c r="L254" s="538"/>
      <c r="M254" s="538"/>
      <c r="N254" s="538"/>
      <c r="O254" s="538"/>
      <c r="P254" s="538"/>
      <c r="Q254" s="538"/>
      <c r="R254" s="538"/>
      <c r="S254" s="538"/>
      <c r="T254" s="538"/>
      <c r="U254" s="538"/>
      <c r="V254" s="538"/>
      <c r="W254" s="538"/>
      <c r="X254" s="538"/>
      <c r="Y254" s="538"/>
      <c r="Z254" s="538"/>
    </row>
    <row r="255" spans="1:26" ht="19.5" customHeight="1">
      <c r="A255" s="536">
        <v>250</v>
      </c>
      <c r="B255" s="469" t="s">
        <v>235</v>
      </c>
      <c r="C255" s="537" t="s">
        <v>323</v>
      </c>
      <c r="D255" s="500" t="s">
        <v>2057</v>
      </c>
      <c r="E255" s="538"/>
      <c r="F255" s="538"/>
      <c r="G255" s="538"/>
      <c r="H255" s="538"/>
      <c r="I255" s="538"/>
      <c r="J255" s="538"/>
      <c r="K255" s="538"/>
      <c r="L255" s="538"/>
      <c r="M255" s="538"/>
      <c r="N255" s="538"/>
      <c r="O255" s="538"/>
      <c r="P255" s="538"/>
      <c r="Q255" s="538"/>
      <c r="R255" s="538"/>
      <c r="S255" s="538"/>
      <c r="T255" s="538"/>
      <c r="U255" s="538"/>
      <c r="V255" s="538"/>
      <c r="W255" s="538"/>
      <c r="X255" s="538"/>
      <c r="Y255" s="538"/>
      <c r="Z255" s="538"/>
    </row>
    <row r="256" spans="1:26" ht="19.5" customHeight="1">
      <c r="A256" s="536">
        <v>251</v>
      </c>
      <c r="B256" s="469" t="s">
        <v>234</v>
      </c>
      <c r="C256" s="537" t="s">
        <v>323</v>
      </c>
      <c r="D256" s="500" t="s">
        <v>2057</v>
      </c>
      <c r="E256" s="538"/>
      <c r="F256" s="538"/>
      <c r="G256" s="538"/>
      <c r="H256" s="538"/>
      <c r="I256" s="538"/>
      <c r="J256" s="538"/>
      <c r="K256" s="538"/>
      <c r="L256" s="538"/>
      <c r="M256" s="538"/>
      <c r="N256" s="538"/>
      <c r="O256" s="538"/>
      <c r="P256" s="538"/>
      <c r="Q256" s="538"/>
      <c r="R256" s="538"/>
      <c r="S256" s="538"/>
      <c r="T256" s="538"/>
      <c r="U256" s="538"/>
      <c r="V256" s="538"/>
      <c r="W256" s="538"/>
      <c r="X256" s="538"/>
      <c r="Y256" s="538"/>
      <c r="Z256" s="538"/>
    </row>
    <row r="257" spans="1:26" ht="19.5" customHeight="1">
      <c r="A257" s="536">
        <v>252</v>
      </c>
      <c r="B257" s="469" t="s">
        <v>230</v>
      </c>
      <c r="C257" s="537" t="s">
        <v>323</v>
      </c>
      <c r="D257" s="500" t="s">
        <v>2057</v>
      </c>
      <c r="E257" s="538"/>
      <c r="F257" s="538"/>
      <c r="G257" s="538"/>
      <c r="H257" s="538"/>
      <c r="I257" s="538"/>
      <c r="J257" s="538"/>
      <c r="K257" s="538"/>
      <c r="L257" s="538"/>
      <c r="M257" s="538"/>
      <c r="N257" s="538"/>
      <c r="O257" s="538"/>
      <c r="P257" s="538"/>
      <c r="Q257" s="538"/>
      <c r="R257" s="538"/>
      <c r="S257" s="538"/>
      <c r="T257" s="538"/>
      <c r="U257" s="538"/>
      <c r="V257" s="538"/>
      <c r="W257" s="538"/>
      <c r="X257" s="538"/>
      <c r="Y257" s="538"/>
      <c r="Z257" s="538"/>
    </row>
    <row r="258" spans="1:26" ht="19.5" customHeight="1">
      <c r="A258" s="536">
        <v>253</v>
      </c>
      <c r="B258" s="469" t="s">
        <v>184</v>
      </c>
      <c r="C258" s="537" t="s">
        <v>323</v>
      </c>
      <c r="D258" s="500" t="s">
        <v>2266</v>
      </c>
      <c r="E258" s="538"/>
      <c r="F258" s="538"/>
      <c r="G258" s="538"/>
      <c r="H258" s="538"/>
      <c r="I258" s="538"/>
      <c r="J258" s="538"/>
      <c r="K258" s="538"/>
      <c r="L258" s="538"/>
      <c r="M258" s="538"/>
      <c r="N258" s="538"/>
      <c r="O258" s="538"/>
      <c r="P258" s="538"/>
      <c r="Q258" s="538"/>
      <c r="R258" s="538"/>
      <c r="S258" s="538"/>
      <c r="T258" s="538"/>
      <c r="U258" s="538"/>
      <c r="V258" s="538"/>
      <c r="W258" s="538"/>
      <c r="X258" s="538"/>
      <c r="Y258" s="538"/>
      <c r="Z258" s="538"/>
    </row>
    <row r="259" spans="1:26" ht="19.5" customHeight="1">
      <c r="A259" s="536">
        <v>254</v>
      </c>
      <c r="B259" s="469" t="s">
        <v>136</v>
      </c>
      <c r="C259" s="537" t="s">
        <v>323</v>
      </c>
      <c r="D259" s="500" t="s">
        <v>2057</v>
      </c>
      <c r="E259" s="538"/>
      <c r="F259" s="538"/>
      <c r="G259" s="538"/>
      <c r="H259" s="538"/>
      <c r="I259" s="538"/>
      <c r="J259" s="538"/>
      <c r="K259" s="538"/>
      <c r="L259" s="538"/>
      <c r="M259" s="538"/>
      <c r="N259" s="538"/>
      <c r="O259" s="538"/>
      <c r="P259" s="538"/>
      <c r="Q259" s="538"/>
      <c r="R259" s="538"/>
      <c r="S259" s="538"/>
      <c r="T259" s="538"/>
      <c r="U259" s="538"/>
      <c r="V259" s="538"/>
      <c r="W259" s="538"/>
      <c r="X259" s="538"/>
      <c r="Y259" s="538"/>
      <c r="Z259" s="538"/>
    </row>
    <row r="260" spans="1:26" ht="19.5" customHeight="1">
      <c r="A260" s="536">
        <v>255</v>
      </c>
      <c r="B260" s="469" t="s">
        <v>331</v>
      </c>
      <c r="C260" s="537" t="s">
        <v>323</v>
      </c>
      <c r="D260" s="500" t="s">
        <v>2069</v>
      </c>
      <c r="E260" s="538"/>
      <c r="F260" s="538"/>
      <c r="G260" s="538"/>
      <c r="H260" s="538"/>
      <c r="I260" s="538"/>
      <c r="J260" s="538"/>
      <c r="K260" s="538"/>
      <c r="L260" s="538"/>
      <c r="M260" s="538"/>
      <c r="N260" s="538"/>
      <c r="O260" s="538"/>
      <c r="P260" s="538"/>
      <c r="Q260" s="538"/>
      <c r="R260" s="538"/>
      <c r="S260" s="538"/>
      <c r="T260" s="538"/>
      <c r="U260" s="538"/>
      <c r="V260" s="538"/>
      <c r="W260" s="538"/>
      <c r="X260" s="538"/>
      <c r="Y260" s="538"/>
      <c r="Z260" s="538"/>
    </row>
    <row r="261" spans="1:26" ht="19.5" customHeight="1">
      <c r="A261" s="536">
        <v>256</v>
      </c>
      <c r="B261" s="469" t="s">
        <v>248</v>
      </c>
      <c r="C261" s="537" t="s">
        <v>323</v>
      </c>
      <c r="D261" s="500" t="s">
        <v>2057</v>
      </c>
      <c r="E261" s="538"/>
      <c r="F261" s="538"/>
      <c r="G261" s="538"/>
      <c r="H261" s="538"/>
      <c r="I261" s="538"/>
      <c r="J261" s="538"/>
      <c r="K261" s="538"/>
      <c r="L261" s="538"/>
      <c r="M261" s="538"/>
      <c r="N261" s="538"/>
      <c r="O261" s="538"/>
      <c r="P261" s="538"/>
      <c r="Q261" s="538"/>
      <c r="R261" s="538"/>
      <c r="S261" s="538"/>
      <c r="T261" s="538"/>
      <c r="U261" s="538"/>
      <c r="V261" s="538"/>
      <c r="W261" s="538"/>
      <c r="X261" s="538"/>
      <c r="Y261" s="538"/>
      <c r="Z261" s="538"/>
    </row>
    <row r="262" spans="1:26" ht="19.5" customHeight="1">
      <c r="A262" s="536">
        <v>257</v>
      </c>
      <c r="B262" s="469" t="s">
        <v>310</v>
      </c>
      <c r="C262" s="537" t="s">
        <v>323</v>
      </c>
      <c r="D262" s="500" t="s">
        <v>2068</v>
      </c>
      <c r="E262" s="538"/>
      <c r="F262" s="538"/>
      <c r="G262" s="538"/>
      <c r="H262" s="538"/>
      <c r="I262" s="538"/>
      <c r="J262" s="538"/>
      <c r="K262" s="538"/>
      <c r="L262" s="538"/>
      <c r="M262" s="538"/>
      <c r="N262" s="538"/>
      <c r="O262" s="538"/>
      <c r="P262" s="538"/>
      <c r="Q262" s="538"/>
      <c r="R262" s="538"/>
      <c r="S262" s="538"/>
      <c r="T262" s="538"/>
      <c r="U262" s="538"/>
      <c r="V262" s="538"/>
      <c r="W262" s="538"/>
      <c r="X262" s="538"/>
      <c r="Y262" s="538"/>
      <c r="Z262" s="538"/>
    </row>
    <row r="263" spans="1:26" ht="19.5" customHeight="1">
      <c r="A263" s="536">
        <v>258</v>
      </c>
      <c r="B263" s="469" t="s">
        <v>110</v>
      </c>
      <c r="C263" s="537" t="s">
        <v>323</v>
      </c>
      <c r="D263" s="500" t="s">
        <v>2069</v>
      </c>
      <c r="E263" s="538"/>
      <c r="F263" s="538"/>
      <c r="G263" s="538"/>
      <c r="H263" s="538"/>
      <c r="I263" s="538"/>
      <c r="J263" s="538"/>
      <c r="K263" s="538"/>
      <c r="L263" s="538"/>
      <c r="M263" s="538"/>
      <c r="N263" s="538"/>
      <c r="O263" s="538"/>
      <c r="P263" s="538"/>
      <c r="Q263" s="538"/>
      <c r="R263" s="538"/>
      <c r="S263" s="538"/>
      <c r="T263" s="538"/>
      <c r="U263" s="538"/>
      <c r="V263" s="538"/>
      <c r="W263" s="538"/>
      <c r="X263" s="538"/>
      <c r="Y263" s="538"/>
      <c r="Z263" s="538"/>
    </row>
    <row r="264" spans="1:26" ht="19.5" customHeight="1">
      <c r="A264" s="536">
        <v>259</v>
      </c>
      <c r="B264" s="469" t="s">
        <v>191</v>
      </c>
      <c r="C264" s="537" t="s">
        <v>323</v>
      </c>
      <c r="D264" s="500" t="s">
        <v>2176</v>
      </c>
      <c r="E264" s="538"/>
      <c r="F264" s="538"/>
      <c r="G264" s="538"/>
      <c r="H264" s="538"/>
      <c r="I264" s="538"/>
      <c r="J264" s="538"/>
      <c r="K264" s="538"/>
      <c r="L264" s="538"/>
      <c r="M264" s="538"/>
      <c r="N264" s="538"/>
      <c r="O264" s="538"/>
      <c r="P264" s="538"/>
      <c r="Q264" s="538"/>
      <c r="R264" s="538"/>
      <c r="S264" s="538"/>
      <c r="T264" s="538"/>
      <c r="U264" s="538"/>
      <c r="V264" s="538"/>
      <c r="W264" s="538"/>
      <c r="X264" s="538"/>
      <c r="Y264" s="538"/>
      <c r="Z264" s="538"/>
    </row>
    <row r="265" spans="1:26" ht="19.5" customHeight="1">
      <c r="A265" s="536">
        <v>260</v>
      </c>
      <c r="B265" s="469" t="s">
        <v>212</v>
      </c>
      <c r="C265" s="537" t="s">
        <v>323</v>
      </c>
      <c r="D265" s="500" t="s">
        <v>2066</v>
      </c>
      <c r="E265" s="538"/>
      <c r="F265" s="538"/>
      <c r="G265" s="538"/>
      <c r="H265" s="538"/>
      <c r="I265" s="538"/>
      <c r="J265" s="538"/>
      <c r="K265" s="538"/>
      <c r="L265" s="538"/>
      <c r="M265" s="538"/>
      <c r="N265" s="538"/>
      <c r="O265" s="538"/>
      <c r="P265" s="538"/>
      <c r="Q265" s="538"/>
      <c r="R265" s="538"/>
      <c r="S265" s="538"/>
      <c r="T265" s="538"/>
      <c r="U265" s="538"/>
      <c r="V265" s="538"/>
      <c r="W265" s="538"/>
      <c r="X265" s="538"/>
      <c r="Y265" s="538"/>
      <c r="Z265" s="538"/>
    </row>
    <row r="266" spans="1:26" ht="19.5" customHeight="1">
      <c r="A266" s="536">
        <v>261</v>
      </c>
      <c r="B266" s="469" t="s">
        <v>187</v>
      </c>
      <c r="C266" s="537" t="s">
        <v>323</v>
      </c>
      <c r="D266" s="500" t="s">
        <v>2266</v>
      </c>
      <c r="E266" s="538"/>
      <c r="F266" s="538"/>
      <c r="G266" s="538"/>
      <c r="H266" s="538"/>
      <c r="I266" s="538"/>
      <c r="J266" s="538"/>
      <c r="K266" s="538"/>
      <c r="L266" s="538"/>
      <c r="M266" s="538"/>
      <c r="N266" s="538"/>
      <c r="O266" s="538"/>
      <c r="P266" s="538"/>
      <c r="Q266" s="538"/>
      <c r="R266" s="538"/>
      <c r="S266" s="538"/>
      <c r="T266" s="538"/>
      <c r="U266" s="538"/>
      <c r="V266" s="538"/>
      <c r="W266" s="538"/>
      <c r="X266" s="538"/>
      <c r="Y266" s="538"/>
      <c r="Z266" s="538"/>
    </row>
    <row r="267" spans="1:26" ht="19.5" customHeight="1">
      <c r="A267" s="536">
        <v>262</v>
      </c>
      <c r="B267" s="469" t="s">
        <v>336</v>
      </c>
      <c r="C267" s="537" t="s">
        <v>323</v>
      </c>
      <c r="D267" s="500" t="s">
        <v>2057</v>
      </c>
      <c r="E267" s="538"/>
      <c r="F267" s="538"/>
      <c r="G267" s="538"/>
      <c r="H267" s="538"/>
      <c r="I267" s="538"/>
      <c r="J267" s="538"/>
      <c r="K267" s="538"/>
      <c r="L267" s="538"/>
      <c r="M267" s="538"/>
      <c r="N267" s="538"/>
      <c r="O267" s="538"/>
      <c r="P267" s="538"/>
      <c r="Q267" s="538"/>
      <c r="R267" s="538"/>
      <c r="S267" s="538"/>
      <c r="T267" s="538"/>
      <c r="U267" s="538"/>
      <c r="V267" s="538"/>
      <c r="W267" s="538"/>
      <c r="X267" s="538"/>
      <c r="Y267" s="538"/>
      <c r="Z267" s="538"/>
    </row>
    <row r="268" spans="1:26" ht="19.5" customHeight="1">
      <c r="A268" s="536">
        <v>263</v>
      </c>
      <c r="B268" s="469" t="s">
        <v>64</v>
      </c>
      <c r="C268" s="537" t="s">
        <v>323</v>
      </c>
      <c r="D268" s="500" t="s">
        <v>2057</v>
      </c>
      <c r="E268" s="538"/>
      <c r="F268" s="538"/>
      <c r="G268" s="538"/>
      <c r="H268" s="538"/>
      <c r="I268" s="538"/>
      <c r="J268" s="538"/>
      <c r="K268" s="538"/>
      <c r="L268" s="538"/>
      <c r="M268" s="538"/>
      <c r="N268" s="538"/>
      <c r="O268" s="538"/>
      <c r="P268" s="538"/>
      <c r="Q268" s="538"/>
      <c r="R268" s="538"/>
      <c r="S268" s="538"/>
      <c r="T268" s="538"/>
      <c r="U268" s="538"/>
      <c r="V268" s="538"/>
      <c r="W268" s="538"/>
      <c r="X268" s="538"/>
      <c r="Y268" s="538"/>
      <c r="Z268" s="538"/>
    </row>
    <row r="269" spans="1:26" ht="19.5" customHeight="1">
      <c r="A269" s="536">
        <v>264</v>
      </c>
      <c r="B269" s="469" t="s">
        <v>339</v>
      </c>
      <c r="C269" s="537" t="s">
        <v>323</v>
      </c>
      <c r="D269" s="500" t="s">
        <v>2176</v>
      </c>
      <c r="E269" s="538"/>
      <c r="F269" s="538"/>
      <c r="G269" s="538"/>
      <c r="H269" s="538"/>
      <c r="I269" s="538"/>
      <c r="J269" s="538"/>
      <c r="K269" s="538"/>
      <c r="L269" s="538"/>
      <c r="M269" s="538"/>
      <c r="N269" s="538"/>
      <c r="O269" s="538"/>
      <c r="P269" s="538"/>
      <c r="Q269" s="538"/>
      <c r="R269" s="538"/>
      <c r="S269" s="538"/>
      <c r="T269" s="538"/>
      <c r="U269" s="538"/>
      <c r="V269" s="538"/>
      <c r="W269" s="538"/>
      <c r="X269" s="538"/>
      <c r="Y269" s="538"/>
      <c r="Z269" s="538"/>
    </row>
    <row r="270" spans="1:26" ht="19.5" customHeight="1">
      <c r="A270" s="536">
        <v>265</v>
      </c>
      <c r="B270" s="469" t="s">
        <v>125</v>
      </c>
      <c r="C270" s="537" t="s">
        <v>323</v>
      </c>
      <c r="D270" s="500" t="s">
        <v>2069</v>
      </c>
      <c r="E270" s="538"/>
      <c r="F270" s="538"/>
      <c r="G270" s="538"/>
      <c r="H270" s="538"/>
      <c r="I270" s="538"/>
      <c r="J270" s="538"/>
      <c r="K270" s="538"/>
      <c r="L270" s="538"/>
      <c r="M270" s="538"/>
      <c r="N270" s="538"/>
      <c r="O270" s="538"/>
      <c r="P270" s="538"/>
      <c r="Q270" s="538"/>
      <c r="R270" s="538"/>
      <c r="S270" s="538"/>
      <c r="T270" s="538"/>
      <c r="U270" s="538"/>
      <c r="V270" s="538"/>
      <c r="W270" s="538"/>
      <c r="X270" s="538"/>
      <c r="Y270" s="538"/>
      <c r="Z270" s="538"/>
    </row>
    <row r="271" spans="1:26" ht="19.5" customHeight="1">
      <c r="A271" s="536">
        <v>266</v>
      </c>
      <c r="B271" s="469" t="s">
        <v>341</v>
      </c>
      <c r="C271" s="537" t="s">
        <v>323</v>
      </c>
      <c r="D271" s="500" t="s">
        <v>2057</v>
      </c>
      <c r="E271" s="538"/>
      <c r="F271" s="538"/>
      <c r="G271" s="538"/>
      <c r="H271" s="538"/>
      <c r="I271" s="538"/>
      <c r="J271" s="538"/>
      <c r="K271" s="538"/>
      <c r="L271" s="538"/>
      <c r="M271" s="538"/>
      <c r="N271" s="538"/>
      <c r="O271" s="538"/>
      <c r="P271" s="538"/>
      <c r="Q271" s="538"/>
      <c r="R271" s="538"/>
      <c r="S271" s="538"/>
      <c r="T271" s="538"/>
      <c r="U271" s="538"/>
      <c r="V271" s="538"/>
      <c r="W271" s="538"/>
      <c r="X271" s="538"/>
      <c r="Y271" s="538"/>
      <c r="Z271" s="538"/>
    </row>
    <row r="272" spans="1:26" ht="19.5" customHeight="1">
      <c r="A272" s="536">
        <v>267</v>
      </c>
      <c r="B272" s="469" t="s">
        <v>343</v>
      </c>
      <c r="C272" s="537" t="s">
        <v>323</v>
      </c>
      <c r="D272" s="500" t="s">
        <v>2266</v>
      </c>
      <c r="E272" s="538"/>
      <c r="F272" s="538"/>
      <c r="G272" s="538"/>
      <c r="H272" s="538"/>
      <c r="I272" s="538"/>
      <c r="J272" s="538"/>
      <c r="K272" s="538"/>
      <c r="L272" s="538"/>
      <c r="M272" s="538"/>
      <c r="N272" s="538"/>
      <c r="O272" s="538"/>
      <c r="P272" s="538"/>
      <c r="Q272" s="538"/>
      <c r="R272" s="538"/>
      <c r="S272" s="538"/>
      <c r="T272" s="538"/>
      <c r="U272" s="538"/>
      <c r="V272" s="538"/>
      <c r="W272" s="538"/>
      <c r="X272" s="538"/>
      <c r="Y272" s="538"/>
      <c r="Z272" s="538"/>
    </row>
    <row r="273" spans="1:26" ht="19.5" customHeight="1">
      <c r="A273" s="536">
        <v>268</v>
      </c>
      <c r="B273" s="469" t="s">
        <v>346</v>
      </c>
      <c r="C273" s="537" t="s">
        <v>323</v>
      </c>
      <c r="D273" s="500" t="s">
        <v>2176</v>
      </c>
      <c r="E273" s="538"/>
      <c r="F273" s="538"/>
      <c r="G273" s="538"/>
      <c r="H273" s="538"/>
      <c r="I273" s="538"/>
      <c r="J273" s="538"/>
      <c r="K273" s="538"/>
      <c r="L273" s="538"/>
      <c r="M273" s="538"/>
      <c r="N273" s="538"/>
      <c r="O273" s="538"/>
      <c r="P273" s="538"/>
      <c r="Q273" s="538"/>
      <c r="R273" s="538"/>
      <c r="S273" s="538"/>
      <c r="T273" s="538"/>
      <c r="U273" s="538"/>
      <c r="V273" s="538"/>
      <c r="W273" s="538"/>
      <c r="X273" s="538"/>
      <c r="Y273" s="538"/>
      <c r="Z273" s="538"/>
    </row>
    <row r="274" spans="1:26" ht="19.5" customHeight="1">
      <c r="A274" s="536">
        <v>269</v>
      </c>
      <c r="B274" s="469" t="s">
        <v>347</v>
      </c>
      <c r="C274" s="537" t="s">
        <v>323</v>
      </c>
      <c r="D274" s="500" t="s">
        <v>2176</v>
      </c>
      <c r="E274" s="538"/>
      <c r="F274" s="538"/>
      <c r="G274" s="538"/>
      <c r="H274" s="538"/>
      <c r="I274" s="538"/>
      <c r="J274" s="538"/>
      <c r="K274" s="538"/>
      <c r="L274" s="538"/>
      <c r="M274" s="538"/>
      <c r="N274" s="538"/>
      <c r="O274" s="538"/>
      <c r="P274" s="538"/>
      <c r="Q274" s="538"/>
      <c r="R274" s="538"/>
      <c r="S274" s="538"/>
      <c r="T274" s="538"/>
      <c r="U274" s="538"/>
      <c r="V274" s="538"/>
      <c r="W274" s="538"/>
      <c r="X274" s="538"/>
      <c r="Y274" s="538"/>
      <c r="Z274" s="538"/>
    </row>
    <row r="275" spans="1:26" ht="19.5" customHeight="1">
      <c r="A275" s="536">
        <v>270</v>
      </c>
      <c r="B275" s="469" t="s">
        <v>145</v>
      </c>
      <c r="C275" s="537" t="s">
        <v>323</v>
      </c>
      <c r="D275" s="500" t="s">
        <v>2066</v>
      </c>
      <c r="E275" s="538"/>
      <c r="F275" s="538"/>
      <c r="G275" s="538"/>
      <c r="H275" s="538"/>
      <c r="I275" s="538"/>
      <c r="J275" s="538"/>
      <c r="K275" s="538"/>
      <c r="L275" s="538"/>
      <c r="M275" s="538"/>
      <c r="N275" s="538"/>
      <c r="O275" s="538"/>
      <c r="P275" s="538"/>
      <c r="Q275" s="538"/>
      <c r="R275" s="538"/>
      <c r="S275" s="538"/>
      <c r="T275" s="538"/>
      <c r="U275" s="538"/>
      <c r="V275" s="538"/>
      <c r="W275" s="538"/>
      <c r="X275" s="538"/>
      <c r="Y275" s="538"/>
      <c r="Z275" s="538"/>
    </row>
    <row r="276" spans="1:26" ht="19.5" customHeight="1">
      <c r="A276" s="536">
        <v>271</v>
      </c>
      <c r="B276" s="469" t="s">
        <v>349</v>
      </c>
      <c r="C276" s="537" t="s">
        <v>323</v>
      </c>
      <c r="D276" s="500" t="s">
        <v>2266</v>
      </c>
      <c r="E276" s="538"/>
      <c r="F276" s="538"/>
      <c r="G276" s="538"/>
      <c r="H276" s="538"/>
      <c r="I276" s="538"/>
      <c r="J276" s="538"/>
      <c r="K276" s="538"/>
      <c r="L276" s="538"/>
      <c r="M276" s="538"/>
      <c r="N276" s="538"/>
      <c r="O276" s="538"/>
      <c r="P276" s="538"/>
      <c r="Q276" s="538"/>
      <c r="R276" s="538"/>
      <c r="S276" s="538"/>
      <c r="T276" s="538"/>
      <c r="U276" s="538"/>
      <c r="V276" s="538"/>
      <c r="W276" s="538"/>
      <c r="X276" s="538"/>
      <c r="Y276" s="538"/>
      <c r="Z276" s="538"/>
    </row>
    <row r="277" spans="1:26" ht="19.5" customHeight="1">
      <c r="A277" s="536">
        <v>272</v>
      </c>
      <c r="B277" s="469" t="s">
        <v>243</v>
      </c>
      <c r="C277" s="537" t="s">
        <v>323</v>
      </c>
      <c r="D277" s="500" t="s">
        <v>2066</v>
      </c>
      <c r="E277" s="538"/>
      <c r="F277" s="538"/>
      <c r="G277" s="538"/>
      <c r="H277" s="538"/>
      <c r="I277" s="538"/>
      <c r="J277" s="538"/>
      <c r="K277" s="538"/>
      <c r="L277" s="538"/>
      <c r="M277" s="538"/>
      <c r="N277" s="538"/>
      <c r="O277" s="538"/>
      <c r="P277" s="538"/>
      <c r="Q277" s="538"/>
      <c r="R277" s="538"/>
      <c r="S277" s="538"/>
      <c r="T277" s="538"/>
      <c r="U277" s="538"/>
      <c r="V277" s="538"/>
      <c r="W277" s="538"/>
      <c r="X277" s="538"/>
      <c r="Y277" s="538"/>
      <c r="Z277" s="538"/>
    </row>
    <row r="278" spans="1:26" ht="19.5" customHeight="1">
      <c r="A278" s="536">
        <v>273</v>
      </c>
      <c r="B278" s="469" t="s">
        <v>351</v>
      </c>
      <c r="C278" s="537" t="s">
        <v>323</v>
      </c>
      <c r="D278" s="500" t="s">
        <v>2066</v>
      </c>
      <c r="E278" s="538"/>
      <c r="F278" s="538"/>
      <c r="G278" s="538"/>
      <c r="H278" s="538"/>
      <c r="I278" s="538"/>
      <c r="J278" s="538"/>
      <c r="K278" s="538"/>
      <c r="L278" s="538"/>
      <c r="M278" s="538"/>
      <c r="N278" s="538"/>
      <c r="O278" s="538"/>
      <c r="P278" s="538"/>
      <c r="Q278" s="538"/>
      <c r="R278" s="538"/>
      <c r="S278" s="538"/>
      <c r="T278" s="538"/>
      <c r="U278" s="538"/>
      <c r="V278" s="538"/>
      <c r="W278" s="538"/>
      <c r="X278" s="538"/>
      <c r="Y278" s="538"/>
      <c r="Z278" s="538"/>
    </row>
    <row r="279" spans="1:26" ht="19.5" customHeight="1">
      <c r="A279" s="536">
        <v>274</v>
      </c>
      <c r="B279" s="469" t="s">
        <v>353</v>
      </c>
      <c r="C279" s="537" t="s">
        <v>323</v>
      </c>
      <c r="D279" s="500" t="s">
        <v>2068</v>
      </c>
      <c r="E279" s="538"/>
      <c r="F279" s="538"/>
      <c r="G279" s="538"/>
      <c r="H279" s="538"/>
      <c r="I279" s="538"/>
      <c r="J279" s="538"/>
      <c r="K279" s="538"/>
      <c r="L279" s="538"/>
      <c r="M279" s="538"/>
      <c r="N279" s="538"/>
      <c r="O279" s="538"/>
      <c r="P279" s="538"/>
      <c r="Q279" s="538"/>
      <c r="R279" s="538"/>
      <c r="S279" s="538"/>
      <c r="T279" s="538"/>
      <c r="U279" s="538"/>
      <c r="V279" s="538"/>
      <c r="W279" s="538"/>
      <c r="X279" s="538"/>
      <c r="Y279" s="538"/>
      <c r="Z279" s="538"/>
    </row>
    <row r="280" spans="1:26" ht="19.5" customHeight="1">
      <c r="A280" s="536">
        <v>275</v>
      </c>
      <c r="B280" s="469" t="s">
        <v>268</v>
      </c>
      <c r="C280" s="537" t="s">
        <v>323</v>
      </c>
      <c r="D280" s="500" t="s">
        <v>2165</v>
      </c>
      <c r="E280" s="538"/>
      <c r="F280" s="538"/>
      <c r="G280" s="538"/>
      <c r="H280" s="538"/>
      <c r="I280" s="538"/>
      <c r="J280" s="538"/>
      <c r="K280" s="538"/>
      <c r="L280" s="538"/>
      <c r="M280" s="538"/>
      <c r="N280" s="538"/>
      <c r="O280" s="538"/>
      <c r="P280" s="538"/>
      <c r="Q280" s="538"/>
      <c r="R280" s="538"/>
      <c r="S280" s="538"/>
      <c r="T280" s="538"/>
      <c r="U280" s="538"/>
      <c r="V280" s="538"/>
      <c r="W280" s="538"/>
      <c r="X280" s="538"/>
      <c r="Y280" s="538"/>
      <c r="Z280" s="538"/>
    </row>
    <row r="281" spans="1:26" ht="19.5" customHeight="1">
      <c r="A281" s="536">
        <v>276</v>
      </c>
      <c r="B281" s="469" t="s">
        <v>19</v>
      </c>
      <c r="C281" s="537" t="s">
        <v>323</v>
      </c>
      <c r="D281" s="500" t="s">
        <v>2165</v>
      </c>
      <c r="E281" s="538"/>
      <c r="F281" s="538"/>
      <c r="G281" s="538"/>
      <c r="H281" s="538"/>
      <c r="I281" s="538"/>
      <c r="J281" s="538"/>
      <c r="K281" s="538"/>
      <c r="L281" s="538"/>
      <c r="M281" s="538"/>
      <c r="N281" s="538"/>
      <c r="O281" s="538"/>
      <c r="P281" s="538"/>
      <c r="Q281" s="538"/>
      <c r="R281" s="538"/>
      <c r="S281" s="538"/>
      <c r="T281" s="538"/>
      <c r="U281" s="538"/>
      <c r="V281" s="538"/>
      <c r="W281" s="538"/>
      <c r="X281" s="538"/>
      <c r="Y281" s="538"/>
      <c r="Z281" s="538"/>
    </row>
    <row r="282" spans="1:26" ht="19.5" customHeight="1">
      <c r="A282" s="536">
        <v>277</v>
      </c>
      <c r="B282" s="469" t="s">
        <v>309</v>
      </c>
      <c r="C282" s="537" t="s">
        <v>323</v>
      </c>
      <c r="D282" s="500" t="s">
        <v>2165</v>
      </c>
      <c r="E282" s="538"/>
      <c r="F282" s="538"/>
      <c r="G282" s="538"/>
      <c r="H282" s="538"/>
      <c r="I282" s="538"/>
      <c r="J282" s="538"/>
      <c r="K282" s="538"/>
      <c r="L282" s="538"/>
      <c r="M282" s="538"/>
      <c r="N282" s="538"/>
      <c r="O282" s="538"/>
      <c r="P282" s="538"/>
      <c r="Q282" s="538"/>
      <c r="R282" s="538"/>
      <c r="S282" s="538"/>
      <c r="T282" s="538"/>
      <c r="U282" s="538"/>
      <c r="V282" s="538"/>
      <c r="W282" s="538"/>
      <c r="X282" s="538"/>
      <c r="Y282" s="538"/>
      <c r="Z282" s="538"/>
    </row>
    <row r="283" spans="1:26" ht="19.5" customHeight="1">
      <c r="A283" s="536">
        <v>278</v>
      </c>
      <c r="B283" s="469" t="s">
        <v>210</v>
      </c>
      <c r="C283" s="537" t="s">
        <v>323</v>
      </c>
      <c r="D283" s="500" t="s">
        <v>2165</v>
      </c>
      <c r="E283" s="538"/>
      <c r="F283" s="538"/>
      <c r="G283" s="538"/>
      <c r="H283" s="538"/>
      <c r="I283" s="538"/>
      <c r="J283" s="538"/>
      <c r="K283" s="538"/>
      <c r="L283" s="538"/>
      <c r="M283" s="538"/>
      <c r="N283" s="538"/>
      <c r="O283" s="538"/>
      <c r="P283" s="538"/>
      <c r="Q283" s="538"/>
      <c r="R283" s="538"/>
      <c r="S283" s="538"/>
      <c r="T283" s="538"/>
      <c r="U283" s="538"/>
      <c r="V283" s="538"/>
      <c r="W283" s="538"/>
      <c r="X283" s="538"/>
      <c r="Y283" s="538"/>
      <c r="Z283" s="538"/>
    </row>
    <row r="284" spans="1:26" ht="19.5" customHeight="1">
      <c r="A284" s="536">
        <v>279</v>
      </c>
      <c r="B284" s="469" t="s">
        <v>311</v>
      </c>
      <c r="C284" s="537" t="s">
        <v>323</v>
      </c>
      <c r="D284" s="500" t="s">
        <v>2165</v>
      </c>
      <c r="E284" s="538"/>
      <c r="F284" s="538"/>
      <c r="G284" s="538"/>
      <c r="H284" s="538"/>
      <c r="I284" s="538"/>
      <c r="J284" s="538"/>
      <c r="K284" s="538"/>
      <c r="L284" s="538"/>
      <c r="M284" s="538"/>
      <c r="N284" s="538"/>
      <c r="O284" s="538"/>
      <c r="P284" s="538"/>
      <c r="Q284" s="538"/>
      <c r="R284" s="538"/>
      <c r="S284" s="538"/>
      <c r="T284" s="538"/>
      <c r="U284" s="538"/>
      <c r="V284" s="538"/>
      <c r="W284" s="538"/>
      <c r="X284" s="538"/>
      <c r="Y284" s="538"/>
      <c r="Z284" s="538"/>
    </row>
    <row r="285" spans="1:26" ht="19.5" customHeight="1">
      <c r="A285" s="536">
        <v>280</v>
      </c>
      <c r="B285" s="469" t="s">
        <v>13</v>
      </c>
      <c r="C285" s="537" t="s">
        <v>323</v>
      </c>
      <c r="D285" s="500" t="s">
        <v>2165</v>
      </c>
      <c r="E285" s="538"/>
      <c r="F285" s="538"/>
      <c r="G285" s="538"/>
      <c r="H285" s="538"/>
      <c r="I285" s="538"/>
      <c r="J285" s="538"/>
      <c r="K285" s="538"/>
      <c r="L285" s="538"/>
      <c r="M285" s="538"/>
      <c r="N285" s="538"/>
      <c r="O285" s="538"/>
      <c r="P285" s="538"/>
      <c r="Q285" s="538"/>
      <c r="R285" s="538"/>
      <c r="S285" s="538"/>
      <c r="T285" s="538"/>
      <c r="U285" s="538"/>
      <c r="V285" s="538"/>
      <c r="W285" s="538"/>
      <c r="X285" s="538"/>
      <c r="Y285" s="538"/>
      <c r="Z285" s="538"/>
    </row>
    <row r="286" spans="1:26" ht="19.5" customHeight="1">
      <c r="A286" s="536">
        <v>281</v>
      </c>
      <c r="B286" s="469" t="s">
        <v>312</v>
      </c>
      <c r="C286" s="537" t="s">
        <v>323</v>
      </c>
      <c r="D286" s="500" t="s">
        <v>2165</v>
      </c>
      <c r="E286" s="538"/>
      <c r="F286" s="538"/>
      <c r="G286" s="538"/>
      <c r="H286" s="538"/>
      <c r="I286" s="538"/>
      <c r="J286" s="538"/>
      <c r="K286" s="538"/>
      <c r="L286" s="538"/>
      <c r="M286" s="538"/>
      <c r="N286" s="538"/>
      <c r="O286" s="538"/>
      <c r="P286" s="538"/>
      <c r="Q286" s="538"/>
      <c r="R286" s="538"/>
      <c r="S286" s="538"/>
      <c r="T286" s="538"/>
      <c r="U286" s="538"/>
      <c r="V286" s="538"/>
      <c r="W286" s="538"/>
      <c r="X286" s="538"/>
      <c r="Y286" s="538"/>
      <c r="Z286" s="538"/>
    </row>
    <row r="287" spans="1:26" ht="19.5" customHeight="1">
      <c r="A287" s="536">
        <v>282</v>
      </c>
      <c r="B287" s="469" t="s">
        <v>313</v>
      </c>
      <c r="C287" s="537" t="s">
        <v>323</v>
      </c>
      <c r="D287" s="500" t="s">
        <v>2165</v>
      </c>
      <c r="E287" s="538"/>
      <c r="F287" s="538"/>
      <c r="G287" s="538"/>
      <c r="H287" s="538"/>
      <c r="I287" s="538"/>
      <c r="J287" s="538"/>
      <c r="K287" s="538"/>
      <c r="L287" s="538"/>
      <c r="M287" s="538"/>
      <c r="N287" s="538"/>
      <c r="O287" s="538"/>
      <c r="P287" s="538"/>
      <c r="Q287" s="538"/>
      <c r="R287" s="538"/>
      <c r="S287" s="538"/>
      <c r="T287" s="538"/>
      <c r="U287" s="538"/>
      <c r="V287" s="538"/>
      <c r="W287" s="538"/>
      <c r="X287" s="538"/>
      <c r="Y287" s="538"/>
      <c r="Z287" s="538"/>
    </row>
    <row r="288" spans="1:26" ht="19.5" customHeight="1">
      <c r="A288" s="536">
        <v>283</v>
      </c>
      <c r="B288" s="469" t="s">
        <v>315</v>
      </c>
      <c r="C288" s="537" t="s">
        <v>323</v>
      </c>
      <c r="D288" s="500" t="s">
        <v>2165</v>
      </c>
      <c r="E288" s="538"/>
      <c r="F288" s="538"/>
      <c r="G288" s="538"/>
      <c r="H288" s="538"/>
      <c r="I288" s="538"/>
      <c r="J288" s="538"/>
      <c r="K288" s="538"/>
      <c r="L288" s="538"/>
      <c r="M288" s="538"/>
      <c r="N288" s="538"/>
      <c r="O288" s="538"/>
      <c r="P288" s="538"/>
      <c r="Q288" s="538"/>
      <c r="R288" s="538"/>
      <c r="S288" s="538"/>
      <c r="T288" s="538"/>
      <c r="U288" s="538"/>
      <c r="V288" s="538"/>
      <c r="W288" s="538"/>
      <c r="X288" s="538"/>
      <c r="Y288" s="538"/>
      <c r="Z288" s="538"/>
    </row>
    <row r="289" spans="1:26" ht="19.5" customHeight="1">
      <c r="A289" s="536">
        <v>284</v>
      </c>
      <c r="B289" s="469" t="s">
        <v>268</v>
      </c>
      <c r="C289" s="537" t="s">
        <v>323</v>
      </c>
      <c r="D289" s="500" t="s">
        <v>2165</v>
      </c>
      <c r="E289" s="538"/>
      <c r="F289" s="538"/>
      <c r="G289" s="538"/>
      <c r="H289" s="538"/>
      <c r="I289" s="538"/>
      <c r="J289" s="538"/>
      <c r="K289" s="538"/>
      <c r="L289" s="538"/>
      <c r="M289" s="538"/>
      <c r="N289" s="538"/>
      <c r="O289" s="538"/>
      <c r="P289" s="538"/>
      <c r="Q289" s="538"/>
      <c r="R289" s="538"/>
      <c r="S289" s="538"/>
      <c r="T289" s="538"/>
      <c r="U289" s="538"/>
      <c r="V289" s="538"/>
      <c r="W289" s="538"/>
      <c r="X289" s="538"/>
      <c r="Y289" s="538"/>
      <c r="Z289" s="538"/>
    </row>
    <row r="290" spans="1:26" ht="19.5" customHeight="1">
      <c r="A290" s="536">
        <v>285</v>
      </c>
      <c r="B290" s="469" t="s">
        <v>19</v>
      </c>
      <c r="C290" s="537" t="s">
        <v>323</v>
      </c>
      <c r="D290" s="500" t="s">
        <v>2165</v>
      </c>
      <c r="E290" s="538"/>
      <c r="F290" s="538"/>
      <c r="G290" s="538"/>
      <c r="H290" s="538"/>
      <c r="I290" s="538"/>
      <c r="J290" s="538"/>
      <c r="K290" s="538"/>
      <c r="L290" s="538"/>
      <c r="M290" s="538"/>
      <c r="N290" s="538"/>
      <c r="O290" s="538"/>
      <c r="P290" s="538"/>
      <c r="Q290" s="538"/>
      <c r="R290" s="538"/>
      <c r="S290" s="538"/>
      <c r="T290" s="538"/>
      <c r="U290" s="538"/>
      <c r="V290" s="538"/>
      <c r="W290" s="538"/>
      <c r="X290" s="538"/>
      <c r="Y290" s="538"/>
      <c r="Z290" s="538"/>
    </row>
    <row r="291" spans="1:26" ht="19.5" customHeight="1">
      <c r="A291" s="536">
        <v>286</v>
      </c>
      <c r="B291" s="469" t="s">
        <v>309</v>
      </c>
      <c r="C291" s="537" t="s">
        <v>323</v>
      </c>
      <c r="D291" s="500" t="s">
        <v>2165</v>
      </c>
      <c r="E291" s="538"/>
      <c r="F291" s="538"/>
      <c r="G291" s="538"/>
      <c r="H291" s="538"/>
      <c r="I291" s="538"/>
      <c r="J291" s="538"/>
      <c r="K291" s="538"/>
      <c r="L291" s="538"/>
      <c r="M291" s="538"/>
      <c r="N291" s="538"/>
      <c r="O291" s="538"/>
      <c r="P291" s="538"/>
      <c r="Q291" s="538"/>
      <c r="R291" s="538"/>
      <c r="S291" s="538"/>
      <c r="T291" s="538"/>
      <c r="U291" s="538"/>
      <c r="V291" s="538"/>
      <c r="W291" s="538"/>
      <c r="X291" s="538"/>
      <c r="Y291" s="538"/>
      <c r="Z291" s="538"/>
    </row>
    <row r="292" spans="1:26" ht="19.5" customHeight="1">
      <c r="A292" s="536">
        <v>287</v>
      </c>
      <c r="B292" s="469" t="s">
        <v>210</v>
      </c>
      <c r="C292" s="537" t="s">
        <v>323</v>
      </c>
      <c r="D292" s="500" t="s">
        <v>2165</v>
      </c>
      <c r="E292" s="538"/>
      <c r="F292" s="538"/>
      <c r="G292" s="538"/>
      <c r="H292" s="538"/>
      <c r="I292" s="538"/>
      <c r="J292" s="538"/>
      <c r="K292" s="538"/>
      <c r="L292" s="538"/>
      <c r="M292" s="538"/>
      <c r="N292" s="538"/>
      <c r="O292" s="538"/>
      <c r="P292" s="538"/>
      <c r="Q292" s="538"/>
      <c r="R292" s="538"/>
      <c r="S292" s="538"/>
      <c r="T292" s="538"/>
      <c r="U292" s="538"/>
      <c r="V292" s="538"/>
      <c r="W292" s="538"/>
      <c r="X292" s="538"/>
      <c r="Y292" s="538"/>
      <c r="Z292" s="538"/>
    </row>
    <row r="293" spans="1:26" ht="19.5" customHeight="1">
      <c r="A293" s="536">
        <v>288</v>
      </c>
      <c r="B293" s="469" t="s">
        <v>311</v>
      </c>
      <c r="C293" s="537" t="s">
        <v>323</v>
      </c>
      <c r="D293" s="500" t="s">
        <v>2165</v>
      </c>
      <c r="E293" s="538"/>
      <c r="F293" s="538"/>
      <c r="G293" s="538"/>
      <c r="H293" s="538"/>
      <c r="I293" s="538"/>
      <c r="J293" s="538"/>
      <c r="K293" s="538"/>
      <c r="L293" s="538"/>
      <c r="M293" s="538"/>
      <c r="N293" s="538"/>
      <c r="O293" s="538"/>
      <c r="P293" s="538"/>
      <c r="Q293" s="538"/>
      <c r="R293" s="538"/>
      <c r="S293" s="538"/>
      <c r="T293" s="538"/>
      <c r="U293" s="538"/>
      <c r="V293" s="538"/>
      <c r="W293" s="538"/>
      <c r="X293" s="538"/>
      <c r="Y293" s="538"/>
      <c r="Z293" s="538"/>
    </row>
    <row r="294" spans="1:26" ht="19.5" customHeight="1">
      <c r="A294" s="536">
        <v>289</v>
      </c>
      <c r="B294" s="469" t="s">
        <v>13</v>
      </c>
      <c r="C294" s="537" t="s">
        <v>323</v>
      </c>
      <c r="D294" s="500" t="s">
        <v>2165</v>
      </c>
      <c r="E294" s="538"/>
      <c r="F294" s="538"/>
      <c r="G294" s="538"/>
      <c r="H294" s="538"/>
      <c r="I294" s="538"/>
      <c r="J294" s="538"/>
      <c r="K294" s="538"/>
      <c r="L294" s="538"/>
      <c r="M294" s="538"/>
      <c r="N294" s="538"/>
      <c r="O294" s="538"/>
      <c r="P294" s="538"/>
      <c r="Q294" s="538"/>
      <c r="R294" s="538"/>
      <c r="S294" s="538"/>
      <c r="T294" s="538"/>
      <c r="U294" s="538"/>
      <c r="V294" s="538"/>
      <c r="W294" s="538"/>
      <c r="X294" s="538"/>
      <c r="Y294" s="538"/>
      <c r="Z294" s="538"/>
    </row>
    <row r="295" spans="1:26" ht="19.5" customHeight="1">
      <c r="A295" s="536">
        <v>290</v>
      </c>
      <c r="B295" s="469" t="s">
        <v>312</v>
      </c>
      <c r="C295" s="537" t="s">
        <v>323</v>
      </c>
      <c r="D295" s="500" t="s">
        <v>2165</v>
      </c>
      <c r="E295" s="538"/>
      <c r="F295" s="538"/>
      <c r="G295" s="538"/>
      <c r="H295" s="538"/>
      <c r="I295" s="538"/>
      <c r="J295" s="538"/>
      <c r="K295" s="538"/>
      <c r="L295" s="538"/>
      <c r="M295" s="538"/>
      <c r="N295" s="538"/>
      <c r="O295" s="538"/>
      <c r="P295" s="538"/>
      <c r="Q295" s="538"/>
      <c r="R295" s="538"/>
      <c r="S295" s="538"/>
      <c r="T295" s="538"/>
      <c r="U295" s="538"/>
      <c r="V295" s="538"/>
      <c r="W295" s="538"/>
      <c r="X295" s="538"/>
      <c r="Y295" s="538"/>
      <c r="Z295" s="538"/>
    </row>
    <row r="296" spans="1:26" ht="19.5" customHeight="1">
      <c r="A296" s="536">
        <v>291</v>
      </c>
      <c r="B296" s="469" t="s">
        <v>313</v>
      </c>
      <c r="C296" s="537" t="s">
        <v>323</v>
      </c>
      <c r="D296" s="500" t="s">
        <v>2165</v>
      </c>
      <c r="E296" s="538"/>
      <c r="F296" s="538"/>
      <c r="G296" s="538"/>
      <c r="H296" s="538"/>
      <c r="I296" s="538"/>
      <c r="J296" s="538"/>
      <c r="K296" s="538"/>
      <c r="L296" s="538"/>
      <c r="M296" s="538"/>
      <c r="N296" s="538"/>
      <c r="O296" s="538"/>
      <c r="P296" s="538"/>
      <c r="Q296" s="538"/>
      <c r="R296" s="538"/>
      <c r="S296" s="538"/>
      <c r="T296" s="538"/>
      <c r="U296" s="538"/>
      <c r="V296" s="538"/>
      <c r="W296" s="538"/>
      <c r="X296" s="538"/>
      <c r="Y296" s="538"/>
      <c r="Z296" s="538"/>
    </row>
    <row r="297" spans="1:26" ht="19.5" customHeight="1">
      <c r="A297" s="536">
        <v>292</v>
      </c>
      <c r="B297" s="469" t="s">
        <v>315</v>
      </c>
      <c r="C297" s="537" t="s">
        <v>323</v>
      </c>
      <c r="D297" s="500" t="s">
        <v>2165</v>
      </c>
      <c r="E297" s="538"/>
      <c r="F297" s="538"/>
      <c r="G297" s="538"/>
      <c r="H297" s="538"/>
      <c r="I297" s="538"/>
      <c r="J297" s="538"/>
      <c r="K297" s="538"/>
      <c r="L297" s="538"/>
      <c r="M297" s="538"/>
      <c r="N297" s="538"/>
      <c r="O297" s="538"/>
      <c r="P297" s="538"/>
      <c r="Q297" s="538"/>
      <c r="R297" s="538"/>
      <c r="S297" s="538"/>
      <c r="T297" s="538"/>
      <c r="U297" s="538"/>
      <c r="V297" s="538"/>
      <c r="W297" s="538"/>
      <c r="X297" s="538"/>
      <c r="Y297" s="538"/>
      <c r="Z297" s="538"/>
    </row>
    <row r="298" spans="1:26" ht="19.5" customHeight="1">
      <c r="A298" s="536">
        <v>293</v>
      </c>
      <c r="B298" s="469" t="s">
        <v>268</v>
      </c>
      <c r="C298" s="537" t="s">
        <v>323</v>
      </c>
      <c r="D298" s="500" t="s">
        <v>2165</v>
      </c>
      <c r="E298" s="538"/>
      <c r="F298" s="538"/>
      <c r="G298" s="538"/>
      <c r="H298" s="538"/>
      <c r="I298" s="538"/>
      <c r="J298" s="538"/>
      <c r="K298" s="538"/>
      <c r="L298" s="538"/>
      <c r="M298" s="538"/>
      <c r="N298" s="538"/>
      <c r="O298" s="538"/>
      <c r="P298" s="538"/>
      <c r="Q298" s="538"/>
      <c r="R298" s="538"/>
      <c r="S298" s="538"/>
      <c r="T298" s="538"/>
      <c r="U298" s="538"/>
      <c r="V298" s="538"/>
      <c r="W298" s="538"/>
      <c r="X298" s="538"/>
      <c r="Y298" s="538"/>
      <c r="Z298" s="538"/>
    </row>
    <row r="299" spans="1:26" ht="19.5" customHeight="1">
      <c r="A299" s="536">
        <v>294</v>
      </c>
      <c r="B299" s="469" t="s">
        <v>19</v>
      </c>
      <c r="C299" s="537" t="s">
        <v>323</v>
      </c>
      <c r="D299" s="500" t="s">
        <v>2165</v>
      </c>
      <c r="E299" s="538"/>
      <c r="F299" s="538"/>
      <c r="G299" s="538"/>
      <c r="H299" s="538"/>
      <c r="I299" s="538"/>
      <c r="J299" s="538"/>
      <c r="K299" s="538"/>
      <c r="L299" s="538"/>
      <c r="M299" s="538"/>
      <c r="N299" s="538"/>
      <c r="O299" s="538"/>
      <c r="P299" s="538"/>
      <c r="Q299" s="538"/>
      <c r="R299" s="538"/>
      <c r="S299" s="538"/>
      <c r="T299" s="538"/>
      <c r="U299" s="538"/>
      <c r="V299" s="538"/>
      <c r="W299" s="538"/>
      <c r="X299" s="538"/>
      <c r="Y299" s="538"/>
      <c r="Z299" s="538"/>
    </row>
    <row r="300" spans="1:26" ht="19.5" customHeight="1">
      <c r="A300" s="536">
        <v>295</v>
      </c>
      <c r="B300" s="469" t="s">
        <v>309</v>
      </c>
      <c r="C300" s="537" t="s">
        <v>323</v>
      </c>
      <c r="D300" s="500" t="s">
        <v>2165</v>
      </c>
      <c r="E300" s="538"/>
      <c r="F300" s="538"/>
      <c r="G300" s="538"/>
      <c r="H300" s="538"/>
      <c r="I300" s="538"/>
      <c r="J300" s="538"/>
      <c r="K300" s="538"/>
      <c r="L300" s="538"/>
      <c r="M300" s="538"/>
      <c r="N300" s="538"/>
      <c r="O300" s="538"/>
      <c r="P300" s="538"/>
      <c r="Q300" s="538"/>
      <c r="R300" s="538"/>
      <c r="S300" s="538"/>
      <c r="T300" s="538"/>
      <c r="U300" s="538"/>
      <c r="V300" s="538"/>
      <c r="W300" s="538"/>
      <c r="X300" s="538"/>
      <c r="Y300" s="538"/>
      <c r="Z300" s="538"/>
    </row>
    <row r="301" spans="1:26" ht="19.5" customHeight="1">
      <c r="A301" s="536">
        <v>296</v>
      </c>
      <c r="B301" s="469" t="s">
        <v>210</v>
      </c>
      <c r="C301" s="537" t="s">
        <v>323</v>
      </c>
      <c r="D301" s="500" t="s">
        <v>2165</v>
      </c>
      <c r="E301" s="538"/>
      <c r="F301" s="538"/>
      <c r="G301" s="538"/>
      <c r="H301" s="538"/>
      <c r="I301" s="538"/>
      <c r="J301" s="538"/>
      <c r="K301" s="538"/>
      <c r="L301" s="538"/>
      <c r="M301" s="538"/>
      <c r="N301" s="538"/>
      <c r="O301" s="538"/>
      <c r="P301" s="538"/>
      <c r="Q301" s="538"/>
      <c r="R301" s="538"/>
      <c r="S301" s="538"/>
      <c r="T301" s="538"/>
      <c r="U301" s="538"/>
      <c r="V301" s="538"/>
      <c r="W301" s="538"/>
      <c r="X301" s="538"/>
      <c r="Y301" s="538"/>
      <c r="Z301" s="538"/>
    </row>
    <row r="302" spans="1:26" ht="19.5" customHeight="1">
      <c r="A302" s="536">
        <v>297</v>
      </c>
      <c r="B302" s="469" t="s">
        <v>311</v>
      </c>
      <c r="C302" s="537" t="s">
        <v>323</v>
      </c>
      <c r="D302" s="500" t="s">
        <v>2165</v>
      </c>
      <c r="E302" s="538"/>
      <c r="F302" s="538"/>
      <c r="G302" s="538"/>
      <c r="H302" s="538"/>
      <c r="I302" s="538"/>
      <c r="J302" s="538"/>
      <c r="K302" s="538"/>
      <c r="L302" s="538"/>
      <c r="M302" s="538"/>
      <c r="N302" s="538"/>
      <c r="O302" s="538"/>
      <c r="P302" s="538"/>
      <c r="Q302" s="538"/>
      <c r="R302" s="538"/>
      <c r="S302" s="538"/>
      <c r="T302" s="538"/>
      <c r="U302" s="538"/>
      <c r="V302" s="538"/>
      <c r="W302" s="538"/>
      <c r="X302" s="538"/>
      <c r="Y302" s="538"/>
      <c r="Z302" s="538"/>
    </row>
    <row r="303" spans="1:26" ht="19.5" customHeight="1">
      <c r="A303" s="536">
        <v>298</v>
      </c>
      <c r="B303" s="469" t="s">
        <v>13</v>
      </c>
      <c r="C303" s="537" t="s">
        <v>323</v>
      </c>
      <c r="D303" s="500" t="s">
        <v>2165</v>
      </c>
      <c r="E303" s="538"/>
      <c r="F303" s="538"/>
      <c r="G303" s="538"/>
      <c r="H303" s="538"/>
      <c r="I303" s="538"/>
      <c r="J303" s="538"/>
      <c r="K303" s="538"/>
      <c r="L303" s="538"/>
      <c r="M303" s="538"/>
      <c r="N303" s="538"/>
      <c r="O303" s="538"/>
      <c r="P303" s="538"/>
      <c r="Q303" s="538"/>
      <c r="R303" s="538"/>
      <c r="S303" s="538"/>
      <c r="T303" s="538"/>
      <c r="U303" s="538"/>
      <c r="V303" s="538"/>
      <c r="W303" s="538"/>
      <c r="X303" s="538"/>
      <c r="Y303" s="538"/>
      <c r="Z303" s="538"/>
    </row>
    <row r="304" spans="1:26" ht="19.5" customHeight="1">
      <c r="A304" s="536">
        <v>299</v>
      </c>
      <c r="B304" s="469" t="s">
        <v>312</v>
      </c>
      <c r="C304" s="537" t="s">
        <v>323</v>
      </c>
      <c r="D304" s="500" t="s">
        <v>2165</v>
      </c>
      <c r="E304" s="538"/>
      <c r="F304" s="538"/>
      <c r="G304" s="538"/>
      <c r="H304" s="538"/>
      <c r="I304" s="538"/>
      <c r="J304" s="538"/>
      <c r="K304" s="538"/>
      <c r="L304" s="538"/>
      <c r="M304" s="538"/>
      <c r="N304" s="538"/>
      <c r="O304" s="538"/>
      <c r="P304" s="538"/>
      <c r="Q304" s="538"/>
      <c r="R304" s="538"/>
      <c r="S304" s="538"/>
      <c r="T304" s="538"/>
      <c r="U304" s="538"/>
      <c r="V304" s="538"/>
      <c r="W304" s="538"/>
      <c r="X304" s="538"/>
      <c r="Y304" s="538"/>
      <c r="Z304" s="538"/>
    </row>
    <row r="305" spans="1:26" ht="19.5" customHeight="1">
      <c r="A305" s="536">
        <v>300</v>
      </c>
      <c r="B305" s="469" t="s">
        <v>313</v>
      </c>
      <c r="C305" s="537" t="s">
        <v>323</v>
      </c>
      <c r="D305" s="500" t="s">
        <v>2165</v>
      </c>
      <c r="E305" s="538"/>
      <c r="F305" s="538"/>
      <c r="G305" s="538"/>
      <c r="H305" s="538"/>
      <c r="I305" s="538"/>
      <c r="J305" s="538"/>
      <c r="K305" s="538"/>
      <c r="L305" s="538"/>
      <c r="M305" s="538"/>
      <c r="N305" s="538"/>
      <c r="O305" s="538"/>
      <c r="P305" s="538"/>
      <c r="Q305" s="538"/>
      <c r="R305" s="538"/>
      <c r="S305" s="538"/>
      <c r="T305" s="538"/>
      <c r="U305" s="538"/>
      <c r="V305" s="538"/>
      <c r="W305" s="538"/>
      <c r="X305" s="538"/>
      <c r="Y305" s="538"/>
      <c r="Z305" s="538"/>
    </row>
    <row r="306" spans="1:26" ht="19.5" customHeight="1">
      <c r="A306" s="536">
        <v>301</v>
      </c>
      <c r="B306" s="469" t="s">
        <v>315</v>
      </c>
      <c r="C306" s="537" t="s">
        <v>323</v>
      </c>
      <c r="D306" s="500" t="s">
        <v>2165</v>
      </c>
      <c r="E306" s="538"/>
      <c r="F306" s="538"/>
      <c r="G306" s="538"/>
      <c r="H306" s="538"/>
      <c r="I306" s="538"/>
      <c r="J306" s="538"/>
      <c r="K306" s="538"/>
      <c r="L306" s="538"/>
      <c r="M306" s="538"/>
      <c r="N306" s="538"/>
      <c r="O306" s="538"/>
      <c r="P306" s="538"/>
      <c r="Q306" s="538"/>
      <c r="R306" s="538"/>
      <c r="S306" s="538"/>
      <c r="T306" s="538"/>
      <c r="U306" s="538"/>
      <c r="V306" s="538"/>
      <c r="W306" s="538"/>
      <c r="X306" s="538"/>
      <c r="Y306" s="538"/>
      <c r="Z306" s="538"/>
    </row>
    <row r="307" spans="1:26" ht="19.5" customHeight="1">
      <c r="A307" s="536">
        <v>302</v>
      </c>
      <c r="B307" s="469" t="s">
        <v>268</v>
      </c>
      <c r="C307" s="537" t="s">
        <v>323</v>
      </c>
      <c r="D307" s="500" t="s">
        <v>2165</v>
      </c>
      <c r="E307" s="538"/>
      <c r="F307" s="538"/>
      <c r="G307" s="538"/>
      <c r="H307" s="538"/>
      <c r="I307" s="538"/>
      <c r="J307" s="538"/>
      <c r="K307" s="538"/>
      <c r="L307" s="538"/>
      <c r="M307" s="538"/>
      <c r="N307" s="538"/>
      <c r="O307" s="538"/>
      <c r="P307" s="538"/>
      <c r="Q307" s="538"/>
      <c r="R307" s="538"/>
      <c r="S307" s="538"/>
      <c r="T307" s="538"/>
      <c r="U307" s="538"/>
      <c r="V307" s="538"/>
      <c r="W307" s="538"/>
      <c r="X307" s="538"/>
      <c r="Y307" s="538"/>
      <c r="Z307" s="538"/>
    </row>
    <row r="308" spans="1:26" ht="19.5" customHeight="1">
      <c r="A308" s="536">
        <v>303</v>
      </c>
      <c r="B308" s="469" t="s">
        <v>19</v>
      </c>
      <c r="C308" s="537" t="s">
        <v>323</v>
      </c>
      <c r="D308" s="500" t="s">
        <v>2165</v>
      </c>
      <c r="E308" s="538"/>
      <c r="F308" s="538"/>
      <c r="G308" s="538"/>
      <c r="H308" s="538"/>
      <c r="I308" s="538"/>
      <c r="J308" s="538"/>
      <c r="K308" s="538"/>
      <c r="L308" s="538"/>
      <c r="M308" s="538"/>
      <c r="N308" s="538"/>
      <c r="O308" s="538"/>
      <c r="P308" s="538"/>
      <c r="Q308" s="538"/>
      <c r="R308" s="538"/>
      <c r="S308" s="538"/>
      <c r="T308" s="538"/>
      <c r="U308" s="538"/>
      <c r="V308" s="538"/>
      <c r="W308" s="538"/>
      <c r="X308" s="538"/>
      <c r="Y308" s="538"/>
      <c r="Z308" s="538"/>
    </row>
    <row r="309" spans="1:26" ht="19.5" customHeight="1">
      <c r="A309" s="536">
        <v>304</v>
      </c>
      <c r="B309" s="469" t="s">
        <v>309</v>
      </c>
      <c r="C309" s="537" t="s">
        <v>323</v>
      </c>
      <c r="D309" s="500" t="s">
        <v>2165</v>
      </c>
      <c r="E309" s="538"/>
      <c r="F309" s="538"/>
      <c r="G309" s="538"/>
      <c r="H309" s="538"/>
      <c r="I309" s="538"/>
      <c r="J309" s="538"/>
      <c r="K309" s="538"/>
      <c r="L309" s="538"/>
      <c r="M309" s="538"/>
      <c r="N309" s="538"/>
      <c r="O309" s="538"/>
      <c r="P309" s="538"/>
      <c r="Q309" s="538"/>
      <c r="R309" s="538"/>
      <c r="S309" s="538"/>
      <c r="T309" s="538"/>
      <c r="U309" s="538"/>
      <c r="V309" s="538"/>
      <c r="W309" s="538"/>
      <c r="X309" s="538"/>
      <c r="Y309" s="538"/>
      <c r="Z309" s="538"/>
    </row>
    <row r="310" spans="1:26" ht="19.5" customHeight="1">
      <c r="A310" s="536">
        <v>305</v>
      </c>
      <c r="B310" s="469" t="s">
        <v>210</v>
      </c>
      <c r="C310" s="537" t="s">
        <v>323</v>
      </c>
      <c r="D310" s="500" t="s">
        <v>2165</v>
      </c>
      <c r="E310" s="538"/>
      <c r="F310" s="538"/>
      <c r="G310" s="538"/>
      <c r="H310" s="538"/>
      <c r="I310" s="538"/>
      <c r="J310" s="538"/>
      <c r="K310" s="538"/>
      <c r="L310" s="538"/>
      <c r="M310" s="538"/>
      <c r="N310" s="538"/>
      <c r="O310" s="538"/>
      <c r="P310" s="538"/>
      <c r="Q310" s="538"/>
      <c r="R310" s="538"/>
      <c r="S310" s="538"/>
      <c r="T310" s="538"/>
      <c r="U310" s="538"/>
      <c r="V310" s="538"/>
      <c r="W310" s="538"/>
      <c r="X310" s="538"/>
      <c r="Y310" s="538"/>
      <c r="Z310" s="538"/>
    </row>
    <row r="311" spans="1:26" ht="19.5" customHeight="1">
      <c r="A311" s="536">
        <v>306</v>
      </c>
      <c r="B311" s="469" t="s">
        <v>311</v>
      </c>
      <c r="C311" s="537" t="s">
        <v>323</v>
      </c>
      <c r="D311" s="500" t="s">
        <v>2165</v>
      </c>
      <c r="E311" s="538"/>
      <c r="F311" s="538"/>
      <c r="G311" s="538"/>
      <c r="H311" s="538"/>
      <c r="I311" s="538"/>
      <c r="J311" s="538"/>
      <c r="K311" s="538"/>
      <c r="L311" s="538"/>
      <c r="M311" s="538"/>
      <c r="N311" s="538"/>
      <c r="O311" s="538"/>
      <c r="P311" s="538"/>
      <c r="Q311" s="538"/>
      <c r="R311" s="538"/>
      <c r="S311" s="538"/>
      <c r="T311" s="538"/>
      <c r="U311" s="538"/>
      <c r="V311" s="538"/>
      <c r="W311" s="538"/>
      <c r="X311" s="538"/>
      <c r="Y311" s="538"/>
      <c r="Z311" s="538"/>
    </row>
    <row r="312" spans="1:26" ht="19.5" customHeight="1">
      <c r="A312" s="536">
        <v>307</v>
      </c>
      <c r="B312" s="469" t="s">
        <v>13</v>
      </c>
      <c r="C312" s="537" t="s">
        <v>323</v>
      </c>
      <c r="D312" s="500" t="s">
        <v>2165</v>
      </c>
      <c r="E312" s="538"/>
      <c r="F312" s="538"/>
      <c r="G312" s="538"/>
      <c r="H312" s="538"/>
      <c r="I312" s="538"/>
      <c r="J312" s="538"/>
      <c r="K312" s="538"/>
      <c r="L312" s="538"/>
      <c r="M312" s="538"/>
      <c r="N312" s="538"/>
      <c r="O312" s="538"/>
      <c r="P312" s="538"/>
      <c r="Q312" s="538"/>
      <c r="R312" s="538"/>
      <c r="S312" s="538"/>
      <c r="T312" s="538"/>
      <c r="U312" s="538"/>
      <c r="V312" s="538"/>
      <c r="W312" s="538"/>
      <c r="X312" s="538"/>
      <c r="Y312" s="538"/>
      <c r="Z312" s="538"/>
    </row>
    <row r="313" spans="1:26" ht="19.5" customHeight="1">
      <c r="A313" s="536">
        <v>308</v>
      </c>
      <c r="B313" s="469" t="s">
        <v>312</v>
      </c>
      <c r="C313" s="537" t="s">
        <v>323</v>
      </c>
      <c r="D313" s="500" t="s">
        <v>2165</v>
      </c>
      <c r="E313" s="538"/>
      <c r="F313" s="538"/>
      <c r="G313" s="538"/>
      <c r="H313" s="538"/>
      <c r="I313" s="538"/>
      <c r="J313" s="538"/>
      <c r="K313" s="538"/>
      <c r="L313" s="538"/>
      <c r="M313" s="538"/>
      <c r="N313" s="538"/>
      <c r="O313" s="538"/>
      <c r="P313" s="538"/>
      <c r="Q313" s="538"/>
      <c r="R313" s="538"/>
      <c r="S313" s="538"/>
      <c r="T313" s="538"/>
      <c r="U313" s="538"/>
      <c r="V313" s="538"/>
      <c r="W313" s="538"/>
      <c r="X313" s="538"/>
      <c r="Y313" s="538"/>
      <c r="Z313" s="538"/>
    </row>
    <row r="314" spans="1:26" ht="19.5" customHeight="1">
      <c r="A314" s="536">
        <v>309</v>
      </c>
      <c r="B314" s="469" t="s">
        <v>313</v>
      </c>
      <c r="C314" s="537" t="s">
        <v>323</v>
      </c>
      <c r="D314" s="500" t="s">
        <v>2165</v>
      </c>
      <c r="E314" s="538"/>
      <c r="F314" s="538"/>
      <c r="G314" s="538"/>
      <c r="H314" s="538"/>
      <c r="I314" s="538"/>
      <c r="J314" s="538"/>
      <c r="K314" s="538"/>
      <c r="L314" s="538"/>
      <c r="M314" s="538"/>
      <c r="N314" s="538"/>
      <c r="O314" s="538"/>
      <c r="P314" s="538"/>
      <c r="Q314" s="538"/>
      <c r="R314" s="538"/>
      <c r="S314" s="538"/>
      <c r="T314" s="538"/>
      <c r="U314" s="538"/>
      <c r="V314" s="538"/>
      <c r="W314" s="538"/>
      <c r="X314" s="538"/>
      <c r="Y314" s="538"/>
      <c r="Z314" s="538"/>
    </row>
    <row r="315" spans="1:26" ht="19.5" customHeight="1">
      <c r="A315" s="536">
        <v>310</v>
      </c>
      <c r="B315" s="469" t="s">
        <v>315</v>
      </c>
      <c r="C315" s="537" t="s">
        <v>323</v>
      </c>
      <c r="D315" s="500" t="s">
        <v>2165</v>
      </c>
      <c r="E315" s="538"/>
      <c r="F315" s="538"/>
      <c r="G315" s="538"/>
      <c r="H315" s="538"/>
      <c r="I315" s="538"/>
      <c r="J315" s="538"/>
      <c r="K315" s="538"/>
      <c r="L315" s="538"/>
      <c r="M315" s="538"/>
      <c r="N315" s="538"/>
      <c r="O315" s="538"/>
      <c r="P315" s="538"/>
      <c r="Q315" s="538"/>
      <c r="R315" s="538"/>
      <c r="S315" s="538"/>
      <c r="T315" s="538"/>
      <c r="U315" s="538"/>
      <c r="V315" s="538"/>
      <c r="W315" s="538"/>
      <c r="X315" s="538"/>
      <c r="Y315" s="538"/>
      <c r="Z315" s="538"/>
    </row>
    <row r="316" spans="1:26" ht="19.5" customHeight="1">
      <c r="A316" s="536">
        <v>311</v>
      </c>
      <c r="B316" s="469" t="s">
        <v>51</v>
      </c>
      <c r="C316" s="537" t="s">
        <v>323</v>
      </c>
      <c r="D316" s="500" t="s">
        <v>2165</v>
      </c>
      <c r="E316" s="538"/>
      <c r="F316" s="538"/>
      <c r="G316" s="538"/>
      <c r="H316" s="538"/>
      <c r="I316" s="538"/>
      <c r="J316" s="538"/>
      <c r="K316" s="538"/>
      <c r="L316" s="538"/>
      <c r="M316" s="538"/>
      <c r="N316" s="538"/>
      <c r="O316" s="538"/>
      <c r="P316" s="538"/>
      <c r="Q316" s="538"/>
      <c r="R316" s="538"/>
      <c r="S316" s="538"/>
      <c r="T316" s="538"/>
      <c r="U316" s="538"/>
      <c r="V316" s="538"/>
      <c r="W316" s="538"/>
      <c r="X316" s="538"/>
      <c r="Y316" s="538"/>
      <c r="Z316" s="538"/>
    </row>
    <row r="317" spans="1:26" ht="19.5" customHeight="1">
      <c r="A317" s="536">
        <v>312</v>
      </c>
      <c r="B317" s="469" t="s">
        <v>268</v>
      </c>
      <c r="C317" s="537" t="s">
        <v>323</v>
      </c>
      <c r="D317" s="500" t="s">
        <v>2165</v>
      </c>
      <c r="E317" s="538"/>
      <c r="F317" s="538"/>
      <c r="G317" s="538"/>
      <c r="H317" s="538"/>
      <c r="I317" s="538"/>
      <c r="J317" s="538"/>
      <c r="K317" s="538"/>
      <c r="L317" s="538"/>
      <c r="M317" s="538"/>
      <c r="N317" s="538"/>
      <c r="O317" s="538"/>
      <c r="P317" s="538"/>
      <c r="Q317" s="538"/>
      <c r="R317" s="538"/>
      <c r="S317" s="538"/>
      <c r="T317" s="538"/>
      <c r="U317" s="538"/>
      <c r="V317" s="538"/>
      <c r="W317" s="538"/>
      <c r="X317" s="538"/>
      <c r="Y317" s="538"/>
      <c r="Z317" s="538"/>
    </row>
    <row r="318" spans="1:26" ht="19.5" customHeight="1">
      <c r="A318" s="536">
        <v>313</v>
      </c>
      <c r="B318" s="469" t="s">
        <v>19</v>
      </c>
      <c r="C318" s="537" t="s">
        <v>323</v>
      </c>
      <c r="D318" s="500" t="s">
        <v>2165</v>
      </c>
      <c r="E318" s="538"/>
      <c r="F318" s="538"/>
      <c r="G318" s="538"/>
      <c r="H318" s="538"/>
      <c r="I318" s="538"/>
      <c r="J318" s="538"/>
      <c r="K318" s="538"/>
      <c r="L318" s="538"/>
      <c r="M318" s="538"/>
      <c r="N318" s="538"/>
      <c r="O318" s="538"/>
      <c r="P318" s="538"/>
      <c r="Q318" s="538"/>
      <c r="R318" s="538"/>
      <c r="S318" s="538"/>
      <c r="T318" s="538"/>
      <c r="U318" s="538"/>
      <c r="V318" s="538"/>
      <c r="W318" s="538"/>
      <c r="X318" s="538"/>
      <c r="Y318" s="538"/>
      <c r="Z318" s="538"/>
    </row>
    <row r="319" spans="1:26" ht="19.5" customHeight="1">
      <c r="A319" s="536">
        <v>314</v>
      </c>
      <c r="B319" s="469" t="s">
        <v>309</v>
      </c>
      <c r="C319" s="537" t="s">
        <v>323</v>
      </c>
      <c r="D319" s="500" t="s">
        <v>2165</v>
      </c>
      <c r="E319" s="538"/>
      <c r="F319" s="538"/>
      <c r="G319" s="538"/>
      <c r="H319" s="538"/>
      <c r="I319" s="538"/>
      <c r="J319" s="538"/>
      <c r="K319" s="538"/>
      <c r="L319" s="538"/>
      <c r="M319" s="538"/>
      <c r="N319" s="538"/>
      <c r="O319" s="538"/>
      <c r="P319" s="538"/>
      <c r="Q319" s="538"/>
      <c r="R319" s="538"/>
      <c r="S319" s="538"/>
      <c r="T319" s="538"/>
      <c r="U319" s="538"/>
      <c r="V319" s="538"/>
      <c r="W319" s="538"/>
      <c r="X319" s="538"/>
      <c r="Y319" s="538"/>
      <c r="Z319" s="538"/>
    </row>
    <row r="320" spans="1:26" ht="19.5" customHeight="1">
      <c r="A320" s="536">
        <v>315</v>
      </c>
      <c r="B320" s="469" t="s">
        <v>210</v>
      </c>
      <c r="C320" s="537" t="s">
        <v>323</v>
      </c>
      <c r="D320" s="500" t="s">
        <v>2165</v>
      </c>
      <c r="E320" s="538"/>
      <c r="F320" s="538"/>
      <c r="G320" s="538"/>
      <c r="H320" s="538"/>
      <c r="I320" s="538"/>
      <c r="J320" s="538"/>
      <c r="K320" s="538"/>
      <c r="L320" s="538"/>
      <c r="M320" s="538"/>
      <c r="N320" s="538"/>
      <c r="O320" s="538"/>
      <c r="P320" s="538"/>
      <c r="Q320" s="538"/>
      <c r="R320" s="538"/>
      <c r="S320" s="538"/>
      <c r="T320" s="538"/>
      <c r="U320" s="538"/>
      <c r="V320" s="538"/>
      <c r="W320" s="538"/>
      <c r="X320" s="538"/>
      <c r="Y320" s="538"/>
      <c r="Z320" s="538"/>
    </row>
    <row r="321" spans="1:26" ht="19.5" customHeight="1">
      <c r="A321" s="536">
        <v>316</v>
      </c>
      <c r="B321" s="469" t="s">
        <v>311</v>
      </c>
      <c r="C321" s="537" t="s">
        <v>323</v>
      </c>
      <c r="D321" s="500" t="s">
        <v>2165</v>
      </c>
      <c r="E321" s="538"/>
      <c r="F321" s="538"/>
      <c r="G321" s="538"/>
      <c r="H321" s="538"/>
      <c r="I321" s="538"/>
      <c r="J321" s="538"/>
      <c r="K321" s="538"/>
      <c r="L321" s="538"/>
      <c r="M321" s="538"/>
      <c r="N321" s="538"/>
      <c r="O321" s="538"/>
      <c r="P321" s="538"/>
      <c r="Q321" s="538"/>
      <c r="R321" s="538"/>
      <c r="S321" s="538"/>
      <c r="T321" s="538"/>
      <c r="U321" s="538"/>
      <c r="V321" s="538"/>
      <c r="W321" s="538"/>
      <c r="X321" s="538"/>
      <c r="Y321" s="538"/>
      <c r="Z321" s="538"/>
    </row>
    <row r="322" spans="1:26" ht="19.5" customHeight="1">
      <c r="A322" s="536">
        <v>317</v>
      </c>
      <c r="B322" s="469" t="s">
        <v>13</v>
      </c>
      <c r="C322" s="537" t="s">
        <v>323</v>
      </c>
      <c r="D322" s="500" t="s">
        <v>2165</v>
      </c>
      <c r="E322" s="538"/>
      <c r="F322" s="538"/>
      <c r="G322" s="538"/>
      <c r="H322" s="538"/>
      <c r="I322" s="538"/>
      <c r="J322" s="538"/>
      <c r="K322" s="538"/>
      <c r="L322" s="538"/>
      <c r="M322" s="538"/>
      <c r="N322" s="538"/>
      <c r="O322" s="538"/>
      <c r="P322" s="538"/>
      <c r="Q322" s="538"/>
      <c r="R322" s="538"/>
      <c r="S322" s="538"/>
      <c r="T322" s="538"/>
      <c r="U322" s="538"/>
      <c r="V322" s="538"/>
      <c r="W322" s="538"/>
      <c r="X322" s="538"/>
      <c r="Y322" s="538"/>
      <c r="Z322" s="538"/>
    </row>
    <row r="323" spans="1:26" ht="19.5" customHeight="1">
      <c r="A323" s="536">
        <v>318</v>
      </c>
      <c r="B323" s="469" t="s">
        <v>312</v>
      </c>
      <c r="C323" s="537" t="s">
        <v>323</v>
      </c>
      <c r="D323" s="500" t="s">
        <v>2165</v>
      </c>
      <c r="E323" s="538"/>
      <c r="F323" s="538"/>
      <c r="G323" s="538"/>
      <c r="H323" s="538"/>
      <c r="I323" s="538"/>
      <c r="J323" s="538"/>
      <c r="K323" s="538"/>
      <c r="L323" s="538"/>
      <c r="M323" s="538"/>
      <c r="N323" s="538"/>
      <c r="O323" s="538"/>
      <c r="P323" s="538"/>
      <c r="Q323" s="538"/>
      <c r="R323" s="538"/>
      <c r="S323" s="538"/>
      <c r="T323" s="538"/>
      <c r="U323" s="538"/>
      <c r="V323" s="538"/>
      <c r="W323" s="538"/>
      <c r="X323" s="538"/>
      <c r="Y323" s="538"/>
      <c r="Z323" s="538"/>
    </row>
    <row r="324" spans="1:26" ht="19.5" customHeight="1">
      <c r="A324" s="536">
        <v>319</v>
      </c>
      <c r="B324" s="469" t="s">
        <v>313</v>
      </c>
      <c r="C324" s="537" t="s">
        <v>323</v>
      </c>
      <c r="D324" s="500" t="s">
        <v>2165</v>
      </c>
      <c r="E324" s="538"/>
      <c r="F324" s="538"/>
      <c r="G324" s="538"/>
      <c r="H324" s="538"/>
      <c r="I324" s="538"/>
      <c r="J324" s="538"/>
      <c r="K324" s="538"/>
      <c r="L324" s="538"/>
      <c r="M324" s="538"/>
      <c r="N324" s="538"/>
      <c r="O324" s="538"/>
      <c r="P324" s="538"/>
      <c r="Q324" s="538"/>
      <c r="R324" s="538"/>
      <c r="S324" s="538"/>
      <c r="T324" s="538"/>
      <c r="U324" s="538"/>
      <c r="V324" s="538"/>
      <c r="W324" s="538"/>
      <c r="X324" s="538"/>
      <c r="Y324" s="538"/>
      <c r="Z324" s="538"/>
    </row>
    <row r="325" spans="1:26" ht="19.5" customHeight="1">
      <c r="A325" s="536">
        <v>320</v>
      </c>
      <c r="B325" s="469" t="s">
        <v>314</v>
      </c>
      <c r="C325" s="537" t="s">
        <v>323</v>
      </c>
      <c r="D325" s="500" t="s">
        <v>2165</v>
      </c>
      <c r="E325" s="538"/>
      <c r="F325" s="538"/>
      <c r="G325" s="538"/>
      <c r="H325" s="538"/>
      <c r="I325" s="538"/>
      <c r="J325" s="538"/>
      <c r="K325" s="538"/>
      <c r="L325" s="538"/>
      <c r="M325" s="538"/>
      <c r="N325" s="538"/>
      <c r="O325" s="538"/>
      <c r="P325" s="538"/>
      <c r="Q325" s="538"/>
      <c r="R325" s="538"/>
      <c r="S325" s="538"/>
      <c r="T325" s="538"/>
      <c r="U325" s="538"/>
      <c r="V325" s="538"/>
      <c r="W325" s="538"/>
      <c r="X325" s="538"/>
      <c r="Y325" s="538"/>
      <c r="Z325" s="538"/>
    </row>
    <row r="326" spans="1:26" ht="19.5" customHeight="1">
      <c r="A326" s="536">
        <v>321</v>
      </c>
      <c r="B326" s="469" t="s">
        <v>315</v>
      </c>
      <c r="C326" s="537" t="s">
        <v>323</v>
      </c>
      <c r="D326" s="500" t="s">
        <v>2165</v>
      </c>
      <c r="E326" s="538"/>
      <c r="F326" s="538"/>
      <c r="G326" s="538"/>
      <c r="H326" s="538"/>
      <c r="I326" s="538"/>
      <c r="J326" s="538"/>
      <c r="K326" s="538"/>
      <c r="L326" s="538"/>
      <c r="M326" s="538"/>
      <c r="N326" s="538"/>
      <c r="O326" s="538"/>
      <c r="P326" s="538"/>
      <c r="Q326" s="538"/>
      <c r="R326" s="538"/>
      <c r="S326" s="538"/>
      <c r="T326" s="538"/>
      <c r="U326" s="538"/>
      <c r="V326" s="538"/>
      <c r="W326" s="538"/>
      <c r="X326" s="538"/>
      <c r="Y326" s="538"/>
      <c r="Z326" s="538"/>
    </row>
    <row r="327" spans="1:26" ht="19.5" customHeight="1">
      <c r="A327" s="536">
        <v>322</v>
      </c>
      <c r="B327" s="469" t="s">
        <v>130</v>
      </c>
      <c r="C327" s="537" t="s">
        <v>323</v>
      </c>
      <c r="D327" s="500" t="s">
        <v>2069</v>
      </c>
      <c r="E327" s="538"/>
      <c r="F327" s="538"/>
      <c r="G327" s="538"/>
      <c r="H327" s="538"/>
      <c r="I327" s="538"/>
      <c r="J327" s="538"/>
      <c r="K327" s="538"/>
      <c r="L327" s="538"/>
      <c r="M327" s="538"/>
      <c r="N327" s="538"/>
      <c r="O327" s="538"/>
      <c r="P327" s="538"/>
      <c r="Q327" s="538"/>
      <c r="R327" s="538"/>
      <c r="S327" s="538"/>
      <c r="T327" s="538"/>
      <c r="U327" s="538"/>
      <c r="V327" s="538"/>
      <c r="W327" s="538"/>
      <c r="X327" s="538"/>
      <c r="Y327" s="538"/>
      <c r="Z327" s="538"/>
    </row>
    <row r="328" spans="1:26" ht="19.5" customHeight="1">
      <c r="A328" s="536">
        <v>323</v>
      </c>
      <c r="B328" s="469" t="s">
        <v>116</v>
      </c>
      <c r="C328" s="537" t="s">
        <v>323</v>
      </c>
      <c r="D328" s="500" t="s">
        <v>2069</v>
      </c>
      <c r="E328" s="538"/>
      <c r="F328" s="538"/>
      <c r="G328" s="538"/>
      <c r="H328" s="538"/>
      <c r="I328" s="538"/>
      <c r="J328" s="538"/>
      <c r="K328" s="538"/>
      <c r="L328" s="538"/>
      <c r="M328" s="538"/>
      <c r="N328" s="538"/>
      <c r="O328" s="538"/>
      <c r="P328" s="538"/>
      <c r="Q328" s="538"/>
      <c r="R328" s="538"/>
      <c r="S328" s="538"/>
      <c r="T328" s="538"/>
      <c r="U328" s="538"/>
      <c r="V328" s="538"/>
      <c r="W328" s="538"/>
      <c r="X328" s="538"/>
      <c r="Y328" s="538"/>
      <c r="Z328" s="538"/>
    </row>
    <row r="329" spans="1:26" ht="19.5" customHeight="1">
      <c r="A329" s="536">
        <v>324</v>
      </c>
      <c r="B329" s="469" t="s">
        <v>128</v>
      </c>
      <c r="C329" s="537" t="s">
        <v>323</v>
      </c>
      <c r="D329" s="500" t="s">
        <v>2069</v>
      </c>
      <c r="E329" s="538"/>
      <c r="F329" s="538"/>
      <c r="G329" s="538"/>
      <c r="H329" s="538"/>
      <c r="I329" s="538"/>
      <c r="J329" s="538"/>
      <c r="K329" s="538"/>
      <c r="L329" s="538"/>
      <c r="M329" s="538"/>
      <c r="N329" s="538"/>
      <c r="O329" s="538"/>
      <c r="P329" s="538"/>
      <c r="Q329" s="538"/>
      <c r="R329" s="538"/>
      <c r="S329" s="538"/>
      <c r="T329" s="538"/>
      <c r="U329" s="538"/>
      <c r="V329" s="538"/>
      <c r="W329" s="538"/>
      <c r="X329" s="538"/>
      <c r="Y329" s="538"/>
      <c r="Z329" s="538"/>
    </row>
    <row r="330" spans="1:26" ht="19.5" customHeight="1">
      <c r="A330" s="536">
        <v>325</v>
      </c>
      <c r="B330" s="469" t="s">
        <v>127</v>
      </c>
      <c r="C330" s="537" t="s">
        <v>323</v>
      </c>
      <c r="D330" s="500" t="s">
        <v>2069</v>
      </c>
      <c r="E330" s="538"/>
      <c r="F330" s="538"/>
      <c r="G330" s="538"/>
      <c r="H330" s="538"/>
      <c r="I330" s="538"/>
      <c r="J330" s="538"/>
      <c r="K330" s="538"/>
      <c r="L330" s="538"/>
      <c r="M330" s="538"/>
      <c r="N330" s="538"/>
      <c r="O330" s="538"/>
      <c r="P330" s="538"/>
      <c r="Q330" s="538"/>
      <c r="R330" s="538"/>
      <c r="S330" s="538"/>
      <c r="T330" s="538"/>
      <c r="U330" s="538"/>
      <c r="V330" s="538"/>
      <c r="W330" s="538"/>
      <c r="X330" s="538"/>
      <c r="Y330" s="538"/>
      <c r="Z330" s="538"/>
    </row>
    <row r="331" spans="1:26" ht="19.5" customHeight="1">
      <c r="A331" s="536">
        <v>326</v>
      </c>
      <c r="B331" s="469" t="s">
        <v>124</v>
      </c>
      <c r="C331" s="537" t="s">
        <v>323</v>
      </c>
      <c r="D331" s="500" t="s">
        <v>2069</v>
      </c>
      <c r="E331" s="538"/>
      <c r="F331" s="538"/>
      <c r="G331" s="538"/>
      <c r="H331" s="538"/>
      <c r="I331" s="538"/>
      <c r="J331" s="538"/>
      <c r="K331" s="538"/>
      <c r="L331" s="538"/>
      <c r="M331" s="538"/>
      <c r="N331" s="538"/>
      <c r="O331" s="538"/>
      <c r="P331" s="538"/>
      <c r="Q331" s="538"/>
      <c r="R331" s="538"/>
      <c r="S331" s="538"/>
      <c r="T331" s="538"/>
      <c r="U331" s="538"/>
      <c r="V331" s="538"/>
      <c r="W331" s="538"/>
      <c r="X331" s="538"/>
      <c r="Y331" s="538"/>
      <c r="Z331" s="538"/>
    </row>
    <row r="332" spans="1:26" ht="19.5" customHeight="1">
      <c r="A332" s="536">
        <v>327</v>
      </c>
      <c r="B332" s="469" t="s">
        <v>120</v>
      </c>
      <c r="C332" s="537" t="s">
        <v>323</v>
      </c>
      <c r="D332" s="500" t="s">
        <v>2069</v>
      </c>
      <c r="E332" s="538"/>
      <c r="F332" s="538"/>
      <c r="G332" s="538"/>
      <c r="H332" s="538"/>
      <c r="I332" s="538"/>
      <c r="J332" s="538"/>
      <c r="K332" s="538"/>
      <c r="L332" s="538"/>
      <c r="M332" s="538"/>
      <c r="N332" s="538"/>
      <c r="O332" s="538"/>
      <c r="P332" s="538"/>
      <c r="Q332" s="538"/>
      <c r="R332" s="538"/>
      <c r="S332" s="538"/>
      <c r="T332" s="538"/>
      <c r="U332" s="538"/>
      <c r="V332" s="538"/>
      <c r="W332" s="538"/>
      <c r="X332" s="538"/>
      <c r="Y332" s="538"/>
      <c r="Z332" s="538"/>
    </row>
    <row r="333" spans="1:26" ht="19.5" customHeight="1">
      <c r="A333" s="536">
        <v>328</v>
      </c>
      <c r="B333" s="469" t="s">
        <v>361</v>
      </c>
      <c r="C333" s="537" t="s">
        <v>362</v>
      </c>
      <c r="D333" s="500" t="s">
        <v>2267</v>
      </c>
      <c r="E333" s="396"/>
      <c r="F333" s="396"/>
      <c r="G333" s="396"/>
      <c r="H333" s="396"/>
      <c r="I333" s="396"/>
      <c r="J333" s="396"/>
      <c r="K333" s="396"/>
      <c r="L333" s="396"/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396"/>
      <c r="Z333" s="396"/>
    </row>
    <row r="334" spans="1:26" ht="19.5" customHeight="1">
      <c r="A334" s="536">
        <v>329</v>
      </c>
      <c r="B334" s="469" t="s">
        <v>364</v>
      </c>
      <c r="C334" s="537" t="s">
        <v>362</v>
      </c>
      <c r="D334" s="500" t="s">
        <v>2266</v>
      </c>
      <c r="E334" s="396"/>
      <c r="F334" s="396"/>
      <c r="G334" s="396"/>
      <c r="H334" s="396"/>
      <c r="I334" s="396"/>
      <c r="J334" s="396"/>
      <c r="K334" s="396"/>
      <c r="L334" s="396"/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396"/>
      <c r="Z334" s="396"/>
    </row>
    <row r="335" spans="1:26" ht="19.5" customHeight="1">
      <c r="A335" s="536">
        <v>330</v>
      </c>
      <c r="B335" s="469" t="s">
        <v>365</v>
      </c>
      <c r="C335" s="537" t="s">
        <v>362</v>
      </c>
      <c r="D335" s="500" t="s">
        <v>2267</v>
      </c>
      <c r="E335" s="396"/>
      <c r="F335" s="396"/>
      <c r="G335" s="396"/>
      <c r="H335" s="396"/>
      <c r="I335" s="396"/>
      <c r="J335" s="396"/>
      <c r="K335" s="396"/>
      <c r="L335" s="396"/>
      <c r="M335" s="396"/>
      <c r="N335" s="396"/>
      <c r="O335" s="396"/>
      <c r="P335" s="396"/>
      <c r="Q335" s="396"/>
      <c r="R335" s="396"/>
      <c r="S335" s="396"/>
      <c r="T335" s="396"/>
      <c r="U335" s="396"/>
      <c r="V335" s="396"/>
      <c r="W335" s="396"/>
      <c r="X335" s="396"/>
      <c r="Y335" s="396"/>
      <c r="Z335" s="396"/>
    </row>
    <row r="336" spans="1:26" ht="19.5" customHeight="1">
      <c r="A336" s="536">
        <v>331</v>
      </c>
      <c r="B336" s="469" t="s">
        <v>366</v>
      </c>
      <c r="C336" s="537" t="s">
        <v>362</v>
      </c>
      <c r="D336" s="500" t="s">
        <v>2267</v>
      </c>
      <c r="E336" s="396"/>
      <c r="F336" s="396"/>
      <c r="G336" s="396"/>
      <c r="H336" s="396"/>
      <c r="I336" s="396"/>
      <c r="J336" s="396"/>
      <c r="K336" s="396"/>
      <c r="L336" s="396"/>
      <c r="M336" s="396"/>
      <c r="N336" s="396"/>
      <c r="O336" s="396"/>
      <c r="P336" s="396"/>
      <c r="Q336" s="396"/>
      <c r="R336" s="396"/>
      <c r="S336" s="396"/>
      <c r="T336" s="396"/>
      <c r="U336" s="396"/>
      <c r="V336" s="396"/>
      <c r="W336" s="396"/>
      <c r="X336" s="396"/>
      <c r="Y336" s="396"/>
      <c r="Z336" s="396"/>
    </row>
    <row r="337" spans="1:26" ht="19.5" customHeight="1">
      <c r="A337" s="536">
        <v>332</v>
      </c>
      <c r="B337" s="469" t="s">
        <v>367</v>
      </c>
      <c r="C337" s="537" t="s">
        <v>362</v>
      </c>
      <c r="D337" s="500" t="s">
        <v>2267</v>
      </c>
      <c r="E337" s="396"/>
      <c r="F337" s="396"/>
      <c r="G337" s="396"/>
      <c r="H337" s="396"/>
      <c r="I337" s="396"/>
      <c r="J337" s="396"/>
      <c r="K337" s="396"/>
      <c r="L337" s="396"/>
      <c r="M337" s="396"/>
      <c r="N337" s="396"/>
      <c r="O337" s="396"/>
      <c r="P337" s="396"/>
      <c r="Q337" s="396"/>
      <c r="R337" s="396"/>
      <c r="S337" s="396"/>
      <c r="T337" s="396"/>
      <c r="U337" s="396"/>
      <c r="V337" s="396"/>
      <c r="W337" s="396"/>
      <c r="X337" s="396"/>
      <c r="Y337" s="396"/>
      <c r="Z337" s="396"/>
    </row>
    <row r="338" spans="1:26" ht="19.5" customHeight="1">
      <c r="A338" s="536">
        <v>333</v>
      </c>
      <c r="B338" s="469" t="s">
        <v>368</v>
      </c>
      <c r="C338" s="537" t="s">
        <v>362</v>
      </c>
      <c r="D338" s="500" t="s">
        <v>2267</v>
      </c>
      <c r="E338" s="396"/>
      <c r="F338" s="396"/>
      <c r="G338" s="396"/>
      <c r="H338" s="396"/>
      <c r="I338" s="396"/>
      <c r="J338" s="396"/>
      <c r="K338" s="396"/>
      <c r="L338" s="396"/>
      <c r="M338" s="396"/>
      <c r="N338" s="396"/>
      <c r="O338" s="396"/>
      <c r="P338" s="396"/>
      <c r="Q338" s="396"/>
      <c r="R338" s="396"/>
      <c r="S338" s="396"/>
      <c r="T338" s="396"/>
      <c r="U338" s="396"/>
      <c r="V338" s="396"/>
      <c r="W338" s="396"/>
      <c r="X338" s="396"/>
      <c r="Y338" s="396"/>
      <c r="Z338" s="396"/>
    </row>
    <row r="339" spans="1:26" ht="19.5" customHeight="1">
      <c r="A339" s="536">
        <v>334</v>
      </c>
      <c r="B339" s="469" t="s">
        <v>369</v>
      </c>
      <c r="C339" s="537" t="s">
        <v>362</v>
      </c>
      <c r="D339" s="500" t="s">
        <v>2267</v>
      </c>
      <c r="E339" s="396"/>
      <c r="F339" s="396"/>
      <c r="G339" s="396"/>
      <c r="H339" s="396"/>
      <c r="I339" s="396"/>
      <c r="J339" s="396"/>
      <c r="K339" s="396"/>
      <c r="L339" s="396"/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396"/>
      <c r="Z339" s="396"/>
    </row>
    <row r="340" spans="1:26" ht="19.5" customHeight="1">
      <c r="A340" s="536">
        <v>335</v>
      </c>
      <c r="B340" s="469" t="s">
        <v>302</v>
      </c>
      <c r="C340" s="537" t="s">
        <v>362</v>
      </c>
      <c r="D340" s="500" t="s">
        <v>440</v>
      </c>
      <c r="E340" s="396"/>
      <c r="F340" s="396"/>
      <c r="G340" s="396"/>
      <c r="H340" s="396"/>
      <c r="I340" s="396"/>
      <c r="J340" s="396"/>
      <c r="K340" s="396"/>
      <c r="L340" s="396"/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396"/>
      <c r="Z340" s="396"/>
    </row>
    <row r="341" spans="1:26" ht="19.5" customHeight="1">
      <c r="A341" s="536">
        <v>336</v>
      </c>
      <c r="B341" s="469" t="s">
        <v>230</v>
      </c>
      <c r="C341" s="537" t="s">
        <v>362</v>
      </c>
      <c r="D341" s="500" t="s">
        <v>2057</v>
      </c>
      <c r="E341" s="396"/>
      <c r="F341" s="396"/>
      <c r="G341" s="396"/>
      <c r="H341" s="396"/>
      <c r="I341" s="396"/>
      <c r="J341" s="396"/>
      <c r="K341" s="396"/>
      <c r="L341" s="396"/>
      <c r="M341" s="396"/>
      <c r="N341" s="396"/>
      <c r="O341" s="396"/>
      <c r="P341" s="396"/>
      <c r="Q341" s="396"/>
      <c r="R341" s="396"/>
      <c r="S341" s="396"/>
      <c r="T341" s="396"/>
      <c r="U341" s="396"/>
      <c r="V341" s="396"/>
      <c r="W341" s="396"/>
      <c r="X341" s="396"/>
      <c r="Y341" s="396"/>
      <c r="Z341" s="396"/>
    </row>
    <row r="342" spans="1:26" ht="19.5" customHeight="1">
      <c r="A342" s="536">
        <v>337</v>
      </c>
      <c r="B342" s="469" t="s">
        <v>336</v>
      </c>
      <c r="C342" s="537" t="s">
        <v>362</v>
      </c>
      <c r="D342" s="500" t="s">
        <v>2057</v>
      </c>
      <c r="E342" s="396"/>
      <c r="F342" s="396"/>
      <c r="G342" s="396"/>
      <c r="H342" s="396"/>
      <c r="I342" s="396"/>
      <c r="J342" s="396"/>
      <c r="K342" s="396"/>
      <c r="L342" s="396"/>
      <c r="M342" s="396"/>
      <c r="N342" s="396"/>
      <c r="O342" s="396"/>
      <c r="P342" s="396"/>
      <c r="Q342" s="396"/>
      <c r="R342" s="396"/>
      <c r="S342" s="396"/>
      <c r="T342" s="396"/>
      <c r="U342" s="396"/>
      <c r="V342" s="396"/>
      <c r="W342" s="396"/>
      <c r="X342" s="396"/>
      <c r="Y342" s="396"/>
      <c r="Z342" s="396"/>
    </row>
    <row r="343" spans="1:26" ht="19.5" customHeight="1">
      <c r="A343" s="536">
        <v>338</v>
      </c>
      <c r="B343" s="469" t="s">
        <v>341</v>
      </c>
      <c r="C343" s="537" t="s">
        <v>362</v>
      </c>
      <c r="D343" s="500" t="s">
        <v>2057</v>
      </c>
      <c r="E343" s="396"/>
      <c r="F343" s="396"/>
      <c r="G343" s="396"/>
      <c r="H343" s="396"/>
      <c r="I343" s="396"/>
      <c r="J343" s="396"/>
      <c r="K343" s="396"/>
      <c r="L343" s="396"/>
      <c r="M343" s="396"/>
      <c r="N343" s="396"/>
      <c r="O343" s="396"/>
      <c r="P343" s="396"/>
      <c r="Q343" s="396"/>
      <c r="R343" s="396"/>
      <c r="S343" s="396"/>
      <c r="T343" s="396"/>
      <c r="U343" s="396"/>
      <c r="V343" s="396"/>
      <c r="W343" s="396"/>
      <c r="X343" s="396"/>
      <c r="Y343" s="396"/>
      <c r="Z343" s="396"/>
    </row>
    <row r="344" spans="1:26" ht="19.5" customHeight="1">
      <c r="A344" s="536">
        <v>339</v>
      </c>
      <c r="B344" s="469" t="s">
        <v>177</v>
      </c>
      <c r="C344" s="537" t="s">
        <v>362</v>
      </c>
      <c r="D344" s="500" t="s">
        <v>2066</v>
      </c>
      <c r="E344" s="396"/>
      <c r="F344" s="396"/>
      <c r="G344" s="396"/>
      <c r="H344" s="396"/>
      <c r="I344" s="396"/>
      <c r="J344" s="396"/>
      <c r="K344" s="396"/>
      <c r="L344" s="396"/>
      <c r="M344" s="396"/>
      <c r="N344" s="396"/>
      <c r="O344" s="396"/>
      <c r="P344" s="396"/>
      <c r="Q344" s="396"/>
      <c r="R344" s="396"/>
      <c r="S344" s="396"/>
      <c r="T344" s="396"/>
      <c r="U344" s="396"/>
      <c r="V344" s="396"/>
      <c r="W344" s="396"/>
      <c r="X344" s="396"/>
      <c r="Y344" s="396"/>
      <c r="Z344" s="396"/>
    </row>
    <row r="345" spans="1:26" ht="19.5" customHeight="1">
      <c r="A345" s="536">
        <v>340</v>
      </c>
      <c r="B345" s="469" t="s">
        <v>373</v>
      </c>
      <c r="C345" s="537" t="s">
        <v>362</v>
      </c>
      <c r="D345" s="500" t="s">
        <v>2057</v>
      </c>
      <c r="E345" s="396"/>
      <c r="F345" s="396"/>
      <c r="G345" s="396"/>
      <c r="H345" s="396"/>
      <c r="I345" s="396"/>
      <c r="J345" s="396"/>
      <c r="K345" s="396"/>
      <c r="L345" s="396"/>
      <c r="M345" s="396"/>
      <c r="N345" s="396"/>
      <c r="O345" s="396"/>
      <c r="P345" s="396"/>
      <c r="Q345" s="396"/>
      <c r="R345" s="396"/>
      <c r="S345" s="396"/>
      <c r="T345" s="396"/>
      <c r="U345" s="396"/>
      <c r="V345" s="396"/>
      <c r="W345" s="396"/>
      <c r="X345" s="396"/>
      <c r="Y345" s="396"/>
      <c r="Z345" s="396"/>
    </row>
    <row r="346" spans="1:26" ht="19.5" customHeight="1">
      <c r="A346" s="536">
        <v>341</v>
      </c>
      <c r="B346" s="469" t="s">
        <v>269</v>
      </c>
      <c r="C346" s="537" t="s">
        <v>362</v>
      </c>
      <c r="D346" s="500" t="s">
        <v>2068</v>
      </c>
      <c r="E346" s="396"/>
      <c r="F346" s="396"/>
      <c r="G346" s="396"/>
      <c r="H346" s="396"/>
      <c r="I346" s="396"/>
      <c r="J346" s="396"/>
      <c r="K346" s="396"/>
      <c r="L346" s="396"/>
      <c r="M346" s="396"/>
      <c r="N346" s="396"/>
      <c r="O346" s="396"/>
      <c r="P346" s="396"/>
      <c r="Q346" s="396"/>
      <c r="R346" s="396"/>
      <c r="S346" s="396"/>
      <c r="T346" s="396"/>
      <c r="U346" s="396"/>
      <c r="V346" s="396"/>
      <c r="W346" s="396"/>
      <c r="X346" s="396"/>
      <c r="Y346" s="396"/>
      <c r="Z346" s="396"/>
    </row>
    <row r="347" spans="1:26" ht="19.5" customHeight="1">
      <c r="A347" s="536">
        <v>342</v>
      </c>
      <c r="B347" s="469" t="s">
        <v>189</v>
      </c>
      <c r="C347" s="537" t="s">
        <v>362</v>
      </c>
      <c r="D347" s="500" t="s">
        <v>2066</v>
      </c>
      <c r="E347" s="396"/>
      <c r="F347" s="396"/>
      <c r="G347" s="396"/>
      <c r="H347" s="396"/>
      <c r="I347" s="396"/>
      <c r="J347" s="396"/>
      <c r="K347" s="396"/>
      <c r="L347" s="396"/>
      <c r="M347" s="396"/>
      <c r="N347" s="396"/>
      <c r="O347" s="396"/>
      <c r="P347" s="396"/>
      <c r="Q347" s="396"/>
      <c r="R347" s="396"/>
      <c r="S347" s="396"/>
      <c r="T347" s="396"/>
      <c r="U347" s="396"/>
      <c r="V347" s="396"/>
      <c r="W347" s="396"/>
      <c r="X347" s="396"/>
      <c r="Y347" s="396"/>
      <c r="Z347" s="396"/>
    </row>
    <row r="348" spans="1:26" ht="19.5" customHeight="1">
      <c r="A348" s="536">
        <v>343</v>
      </c>
      <c r="B348" s="469" t="s">
        <v>376</v>
      </c>
      <c r="C348" s="537" t="s">
        <v>362</v>
      </c>
      <c r="D348" s="500" t="s">
        <v>2267</v>
      </c>
      <c r="E348" s="396"/>
      <c r="F348" s="396"/>
      <c r="G348" s="396"/>
      <c r="H348" s="396"/>
      <c r="I348" s="396"/>
      <c r="J348" s="396"/>
      <c r="K348" s="396"/>
      <c r="L348" s="396"/>
      <c r="M348" s="396"/>
      <c r="N348" s="396"/>
      <c r="O348" s="396"/>
      <c r="P348" s="396"/>
      <c r="Q348" s="396"/>
      <c r="R348" s="396"/>
      <c r="S348" s="396"/>
      <c r="T348" s="396"/>
      <c r="U348" s="396"/>
      <c r="V348" s="396"/>
      <c r="W348" s="396"/>
      <c r="X348" s="396"/>
      <c r="Y348" s="396"/>
      <c r="Z348" s="396"/>
    </row>
    <row r="349" spans="1:26" ht="19.5" customHeight="1">
      <c r="A349" s="536">
        <v>344</v>
      </c>
      <c r="B349" s="469" t="s">
        <v>235</v>
      </c>
      <c r="C349" s="537" t="s">
        <v>362</v>
      </c>
      <c r="D349" s="500" t="s">
        <v>2057</v>
      </c>
      <c r="E349" s="396"/>
      <c r="F349" s="396"/>
      <c r="G349" s="396"/>
      <c r="H349" s="396"/>
      <c r="I349" s="396"/>
      <c r="J349" s="396"/>
      <c r="K349" s="396"/>
      <c r="L349" s="396"/>
      <c r="M349" s="396"/>
      <c r="N349" s="396"/>
      <c r="O349" s="396"/>
      <c r="P349" s="396"/>
      <c r="Q349" s="396"/>
      <c r="R349" s="396"/>
      <c r="S349" s="396"/>
      <c r="T349" s="396"/>
      <c r="U349" s="396"/>
      <c r="V349" s="396"/>
      <c r="W349" s="396"/>
      <c r="X349" s="396"/>
      <c r="Y349" s="396"/>
      <c r="Z349" s="396"/>
    </row>
    <row r="350" spans="1:26" ht="19.5" customHeight="1">
      <c r="A350" s="536">
        <v>345</v>
      </c>
      <c r="B350" s="469" t="s">
        <v>317</v>
      </c>
      <c r="C350" s="537" t="s">
        <v>362</v>
      </c>
      <c r="D350" s="500" t="s">
        <v>2068</v>
      </c>
      <c r="E350" s="396"/>
      <c r="F350" s="396"/>
      <c r="G350" s="396"/>
      <c r="H350" s="396"/>
      <c r="I350" s="396"/>
      <c r="J350" s="396"/>
      <c r="K350" s="396"/>
      <c r="L350" s="396"/>
      <c r="M350" s="396"/>
      <c r="N350" s="396"/>
      <c r="O350" s="396"/>
      <c r="P350" s="396"/>
      <c r="Q350" s="396"/>
      <c r="R350" s="396"/>
      <c r="S350" s="396"/>
      <c r="T350" s="396"/>
      <c r="U350" s="396"/>
      <c r="V350" s="396"/>
      <c r="W350" s="396"/>
      <c r="X350" s="396"/>
      <c r="Y350" s="396"/>
      <c r="Z350" s="396"/>
    </row>
    <row r="351" spans="1:26" ht="19.5" customHeight="1">
      <c r="A351" s="536">
        <v>346</v>
      </c>
      <c r="B351" s="469" t="s">
        <v>380</v>
      </c>
      <c r="C351" s="537" t="s">
        <v>362</v>
      </c>
      <c r="D351" s="500" t="s">
        <v>2066</v>
      </c>
      <c r="E351" s="396"/>
      <c r="F351" s="396"/>
      <c r="G351" s="396"/>
      <c r="H351" s="396"/>
      <c r="I351" s="396"/>
      <c r="J351" s="396"/>
      <c r="K351" s="396"/>
      <c r="L351" s="396"/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396"/>
      <c r="Z351" s="396"/>
    </row>
    <row r="352" spans="1:26" ht="19.5" customHeight="1">
      <c r="A352" s="536">
        <v>347</v>
      </c>
      <c r="B352" s="469" t="s">
        <v>189</v>
      </c>
      <c r="C352" s="537" t="s">
        <v>362</v>
      </c>
      <c r="D352" s="500" t="s">
        <v>2066</v>
      </c>
      <c r="E352" s="396"/>
      <c r="F352" s="396"/>
      <c r="G352" s="396"/>
      <c r="H352" s="396"/>
      <c r="I352" s="396"/>
      <c r="J352" s="396"/>
      <c r="K352" s="396"/>
      <c r="L352" s="396"/>
      <c r="M352" s="396"/>
      <c r="N352" s="396"/>
      <c r="O352" s="396"/>
      <c r="P352" s="396"/>
      <c r="Q352" s="396"/>
      <c r="R352" s="396"/>
      <c r="S352" s="396"/>
      <c r="T352" s="396"/>
      <c r="U352" s="396"/>
      <c r="V352" s="396"/>
      <c r="W352" s="396"/>
      <c r="X352" s="396"/>
      <c r="Y352" s="396"/>
      <c r="Z352" s="396"/>
    </row>
    <row r="353" spans="1:26" ht="19.5" customHeight="1">
      <c r="A353" s="536">
        <v>348</v>
      </c>
      <c r="B353" s="469" t="s">
        <v>234</v>
      </c>
      <c r="C353" s="537" t="s">
        <v>362</v>
      </c>
      <c r="D353" s="500" t="s">
        <v>2057</v>
      </c>
      <c r="E353" s="396"/>
      <c r="F353" s="396"/>
      <c r="G353" s="396"/>
      <c r="H353" s="396"/>
      <c r="I353" s="396"/>
      <c r="J353" s="396"/>
      <c r="K353" s="396"/>
      <c r="L353" s="396"/>
      <c r="M353" s="396"/>
      <c r="N353" s="396"/>
      <c r="O353" s="396"/>
      <c r="P353" s="396"/>
      <c r="Q353" s="396"/>
      <c r="R353" s="396"/>
      <c r="S353" s="396"/>
      <c r="T353" s="396"/>
      <c r="U353" s="396"/>
      <c r="V353" s="396"/>
      <c r="W353" s="396"/>
      <c r="X353" s="396"/>
      <c r="Y353" s="396"/>
      <c r="Z353" s="396"/>
    </row>
    <row r="354" spans="1:26" ht="19.5" customHeight="1">
      <c r="A354" s="536">
        <v>349</v>
      </c>
      <c r="B354" s="469" t="s">
        <v>266</v>
      </c>
      <c r="C354" s="537" t="s">
        <v>362</v>
      </c>
      <c r="D354" s="500" t="s">
        <v>2068</v>
      </c>
      <c r="E354" s="396"/>
      <c r="F354" s="396"/>
      <c r="G354" s="396"/>
      <c r="H354" s="396"/>
      <c r="I354" s="396"/>
      <c r="J354" s="396"/>
      <c r="K354" s="396"/>
      <c r="L354" s="396"/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396"/>
      <c r="Z354" s="396"/>
    </row>
    <row r="355" spans="1:26" ht="19.5" customHeight="1">
      <c r="A355" s="536">
        <v>350</v>
      </c>
      <c r="B355" s="469" t="s">
        <v>243</v>
      </c>
      <c r="C355" s="537" t="s">
        <v>362</v>
      </c>
      <c r="D355" s="500" t="s">
        <v>2066</v>
      </c>
      <c r="E355" s="396"/>
      <c r="F355" s="396"/>
      <c r="G355" s="396"/>
      <c r="H355" s="396"/>
      <c r="I355" s="396"/>
      <c r="J355" s="396"/>
      <c r="K355" s="396"/>
      <c r="L355" s="396"/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396"/>
      <c r="Z355" s="396"/>
    </row>
    <row r="356" spans="1:26" ht="19.5" customHeight="1">
      <c r="A356" s="536">
        <v>351</v>
      </c>
      <c r="B356" s="469" t="s">
        <v>64</v>
      </c>
      <c r="C356" s="537" t="s">
        <v>362</v>
      </c>
      <c r="D356" s="500" t="s">
        <v>2057</v>
      </c>
      <c r="E356" s="396"/>
      <c r="F356" s="396"/>
      <c r="G356" s="396"/>
      <c r="H356" s="396"/>
      <c r="I356" s="396"/>
      <c r="J356" s="396"/>
      <c r="K356" s="396"/>
      <c r="L356" s="396"/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396"/>
      <c r="Z356" s="396"/>
    </row>
    <row r="357" spans="1:26" ht="19.5" customHeight="1">
      <c r="A357" s="536">
        <v>352</v>
      </c>
      <c r="B357" s="469" t="s">
        <v>243</v>
      </c>
      <c r="C357" s="537" t="s">
        <v>362</v>
      </c>
      <c r="D357" s="500" t="s">
        <v>2066</v>
      </c>
      <c r="E357" s="396"/>
      <c r="F357" s="396"/>
      <c r="G357" s="396"/>
      <c r="H357" s="396"/>
      <c r="I357" s="396"/>
      <c r="J357" s="396"/>
      <c r="K357" s="396"/>
      <c r="L357" s="396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/>
      <c r="Z357" s="396"/>
    </row>
    <row r="358" spans="1:26" ht="19.5" customHeight="1">
      <c r="A358" s="536">
        <v>353</v>
      </c>
      <c r="B358" s="469" t="s">
        <v>388</v>
      </c>
      <c r="C358" s="537" t="s">
        <v>362</v>
      </c>
      <c r="D358" s="500" t="s">
        <v>2266</v>
      </c>
      <c r="E358" s="396"/>
      <c r="F358" s="396"/>
      <c r="G358" s="396"/>
      <c r="H358" s="396"/>
      <c r="I358" s="396"/>
      <c r="J358" s="396"/>
      <c r="K358" s="396"/>
      <c r="L358" s="396"/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396"/>
      <c r="Z358" s="396"/>
    </row>
    <row r="359" spans="1:26" ht="19.5" customHeight="1">
      <c r="A359" s="536">
        <v>354</v>
      </c>
      <c r="B359" s="469" t="s">
        <v>390</v>
      </c>
      <c r="C359" s="537" t="s">
        <v>362</v>
      </c>
      <c r="D359" s="500" t="s">
        <v>2266</v>
      </c>
      <c r="E359" s="396"/>
      <c r="F359" s="396"/>
      <c r="G359" s="396"/>
      <c r="H359" s="396"/>
      <c r="I359" s="396"/>
      <c r="J359" s="396"/>
      <c r="K359" s="396"/>
      <c r="L359" s="396"/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396"/>
      <c r="Z359" s="396"/>
    </row>
    <row r="360" spans="1:26" ht="19.5" customHeight="1">
      <c r="A360" s="536">
        <v>355</v>
      </c>
      <c r="B360" s="469" t="s">
        <v>134</v>
      </c>
      <c r="C360" s="537" t="s">
        <v>362</v>
      </c>
      <c r="D360" s="500" t="s">
        <v>2069</v>
      </c>
      <c r="E360" s="396"/>
      <c r="F360" s="396"/>
      <c r="G360" s="396"/>
      <c r="H360" s="396"/>
      <c r="I360" s="396"/>
      <c r="J360" s="396"/>
      <c r="K360" s="396"/>
      <c r="L360" s="396"/>
      <c r="M360" s="396"/>
      <c r="N360" s="396"/>
      <c r="O360" s="396"/>
      <c r="P360" s="396"/>
      <c r="Q360" s="396"/>
      <c r="R360" s="396"/>
      <c r="S360" s="396"/>
      <c r="T360" s="396"/>
      <c r="U360" s="396"/>
      <c r="V360" s="396"/>
      <c r="W360" s="396"/>
      <c r="X360" s="396"/>
      <c r="Y360" s="396"/>
      <c r="Z360" s="396"/>
    </row>
    <row r="361" spans="1:26" ht="19.5" customHeight="1">
      <c r="A361" s="536">
        <v>356</v>
      </c>
      <c r="B361" s="469" t="s">
        <v>392</v>
      </c>
      <c r="C361" s="537" t="s">
        <v>362</v>
      </c>
      <c r="D361" s="500" t="s">
        <v>2267</v>
      </c>
      <c r="E361" s="396"/>
      <c r="F361" s="396"/>
      <c r="G361" s="396"/>
      <c r="H361" s="396"/>
      <c r="I361" s="396"/>
      <c r="J361" s="396"/>
      <c r="K361" s="396"/>
      <c r="L361" s="396"/>
      <c r="M361" s="396"/>
      <c r="N361" s="396"/>
      <c r="O361" s="396"/>
      <c r="P361" s="396"/>
      <c r="Q361" s="396"/>
      <c r="R361" s="396"/>
      <c r="S361" s="396"/>
      <c r="T361" s="396"/>
      <c r="U361" s="396"/>
      <c r="V361" s="396"/>
      <c r="W361" s="396"/>
      <c r="X361" s="396"/>
      <c r="Y361" s="396"/>
      <c r="Z361" s="396"/>
    </row>
    <row r="362" spans="1:26" ht="19.5" customHeight="1">
      <c r="A362" s="536">
        <v>357</v>
      </c>
      <c r="B362" s="469" t="s">
        <v>395</v>
      </c>
      <c r="C362" s="537" t="s">
        <v>362</v>
      </c>
      <c r="D362" s="500" t="s">
        <v>2267</v>
      </c>
      <c r="E362" s="396"/>
      <c r="F362" s="396"/>
      <c r="G362" s="396"/>
      <c r="H362" s="396"/>
      <c r="I362" s="396"/>
      <c r="J362" s="396"/>
      <c r="K362" s="396"/>
      <c r="L362" s="396"/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396"/>
      <c r="Z362" s="396"/>
    </row>
    <row r="363" spans="1:26" ht="19.5" customHeight="1">
      <c r="A363" s="536">
        <v>358</v>
      </c>
      <c r="B363" s="469" t="s">
        <v>397</v>
      </c>
      <c r="C363" s="537" t="s">
        <v>362</v>
      </c>
      <c r="D363" s="500" t="s">
        <v>2267</v>
      </c>
      <c r="E363" s="396"/>
      <c r="F363" s="396"/>
      <c r="G363" s="396"/>
      <c r="H363" s="396"/>
      <c r="I363" s="396"/>
      <c r="J363" s="396"/>
      <c r="K363" s="396"/>
      <c r="L363" s="396"/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396"/>
      <c r="Z363" s="396"/>
    </row>
    <row r="364" spans="1:26" ht="19.5" customHeight="1">
      <c r="A364" s="536">
        <v>359</v>
      </c>
      <c r="B364" s="469" t="s">
        <v>399</v>
      </c>
      <c r="C364" s="537" t="s">
        <v>362</v>
      </c>
      <c r="D364" s="500" t="s">
        <v>2267</v>
      </c>
      <c r="E364" s="396"/>
      <c r="F364" s="396"/>
      <c r="G364" s="396"/>
      <c r="H364" s="396"/>
      <c r="I364" s="396"/>
      <c r="J364" s="396"/>
      <c r="K364" s="396"/>
      <c r="L364" s="396"/>
      <c r="M364" s="396"/>
      <c r="N364" s="396"/>
      <c r="O364" s="396"/>
      <c r="P364" s="396"/>
      <c r="Q364" s="396"/>
      <c r="R364" s="396"/>
      <c r="S364" s="396"/>
      <c r="T364" s="396"/>
      <c r="U364" s="396"/>
      <c r="V364" s="396"/>
      <c r="W364" s="396"/>
      <c r="X364" s="396"/>
      <c r="Y364" s="396"/>
      <c r="Z364" s="396"/>
    </row>
    <row r="365" spans="1:26" ht="19.5" customHeight="1">
      <c r="A365" s="536">
        <v>360</v>
      </c>
      <c r="B365" s="469" t="s">
        <v>400</v>
      </c>
      <c r="C365" s="537" t="s">
        <v>362</v>
      </c>
      <c r="D365" s="500" t="s">
        <v>2267</v>
      </c>
      <c r="E365" s="396"/>
      <c r="F365" s="396"/>
      <c r="G365" s="396"/>
      <c r="H365" s="396"/>
      <c r="I365" s="396"/>
      <c r="J365" s="396"/>
      <c r="K365" s="396"/>
      <c r="L365" s="396"/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396"/>
      <c r="Z365" s="396"/>
    </row>
    <row r="366" spans="1:26" ht="19.5" customHeight="1">
      <c r="A366" s="536">
        <v>361</v>
      </c>
      <c r="B366" s="469" t="s">
        <v>401</v>
      </c>
      <c r="C366" s="537" t="s">
        <v>362</v>
      </c>
      <c r="D366" s="500" t="s">
        <v>2267</v>
      </c>
      <c r="E366" s="396"/>
      <c r="F366" s="396"/>
      <c r="G366" s="396"/>
      <c r="H366" s="396"/>
      <c r="I366" s="396"/>
      <c r="J366" s="396"/>
      <c r="K366" s="396"/>
      <c r="L366" s="396"/>
      <c r="M366" s="396"/>
      <c r="N366" s="396"/>
      <c r="O366" s="396"/>
      <c r="P366" s="396"/>
      <c r="Q366" s="396"/>
      <c r="R366" s="396"/>
      <c r="S366" s="396"/>
      <c r="T366" s="396"/>
      <c r="U366" s="396"/>
      <c r="V366" s="396"/>
      <c r="W366" s="396"/>
      <c r="X366" s="396"/>
      <c r="Y366" s="396"/>
      <c r="Z366" s="396"/>
    </row>
    <row r="367" spans="1:26" ht="19.5" customHeight="1">
      <c r="A367" s="536">
        <v>362</v>
      </c>
      <c r="B367" s="469" t="s">
        <v>402</v>
      </c>
      <c r="C367" s="537" t="s">
        <v>362</v>
      </c>
      <c r="D367" s="500" t="s">
        <v>2267</v>
      </c>
      <c r="E367" s="396"/>
      <c r="F367" s="396"/>
      <c r="G367" s="396"/>
      <c r="H367" s="396"/>
      <c r="I367" s="396"/>
      <c r="J367" s="396"/>
      <c r="K367" s="396"/>
      <c r="L367" s="396"/>
      <c r="M367" s="396"/>
      <c r="N367" s="396"/>
      <c r="O367" s="396"/>
      <c r="P367" s="396"/>
      <c r="Q367" s="396"/>
      <c r="R367" s="396"/>
      <c r="S367" s="396"/>
      <c r="T367" s="396"/>
      <c r="U367" s="396"/>
      <c r="V367" s="396"/>
      <c r="W367" s="396"/>
      <c r="X367" s="396"/>
      <c r="Y367" s="396"/>
      <c r="Z367" s="396"/>
    </row>
    <row r="368" spans="1:26" ht="19.5" customHeight="1">
      <c r="A368" s="536">
        <v>363</v>
      </c>
      <c r="B368" s="469" t="s">
        <v>403</v>
      </c>
      <c r="C368" s="537" t="s">
        <v>362</v>
      </c>
      <c r="D368" s="500" t="s">
        <v>2267</v>
      </c>
      <c r="E368" s="396"/>
      <c r="F368" s="396"/>
      <c r="G368" s="396"/>
      <c r="H368" s="396"/>
      <c r="I368" s="396"/>
      <c r="J368" s="396"/>
      <c r="K368" s="396"/>
      <c r="L368" s="396"/>
      <c r="M368" s="396"/>
      <c r="N368" s="396"/>
      <c r="O368" s="396"/>
      <c r="P368" s="396"/>
      <c r="Q368" s="396"/>
      <c r="R368" s="396"/>
      <c r="S368" s="396"/>
      <c r="T368" s="396"/>
      <c r="U368" s="396"/>
      <c r="V368" s="396"/>
      <c r="W368" s="396"/>
      <c r="X368" s="396"/>
      <c r="Y368" s="396"/>
      <c r="Z368" s="396"/>
    </row>
    <row r="369" spans="1:26" ht="19.5" customHeight="1">
      <c r="A369" s="536">
        <v>364</v>
      </c>
      <c r="B369" s="469" t="s">
        <v>404</v>
      </c>
      <c r="C369" s="537" t="s">
        <v>362</v>
      </c>
      <c r="D369" s="500" t="s">
        <v>2267</v>
      </c>
      <c r="E369" s="396"/>
      <c r="F369" s="396"/>
      <c r="G369" s="396"/>
      <c r="H369" s="396"/>
      <c r="I369" s="396"/>
      <c r="J369" s="396"/>
      <c r="K369" s="396"/>
      <c r="L369" s="396"/>
      <c r="M369" s="396"/>
      <c r="N369" s="396"/>
      <c r="O369" s="396"/>
      <c r="P369" s="396"/>
      <c r="Q369" s="396"/>
      <c r="R369" s="396"/>
      <c r="S369" s="396"/>
      <c r="T369" s="396"/>
      <c r="U369" s="396"/>
      <c r="V369" s="396"/>
      <c r="W369" s="396"/>
      <c r="X369" s="396"/>
      <c r="Y369" s="396"/>
      <c r="Z369" s="396"/>
    </row>
    <row r="370" spans="1:26" ht="19.5" customHeight="1">
      <c r="A370" s="536">
        <v>365</v>
      </c>
      <c r="B370" s="469" t="s">
        <v>405</v>
      </c>
      <c r="C370" s="537" t="s">
        <v>362</v>
      </c>
      <c r="D370" s="500" t="s">
        <v>2267</v>
      </c>
      <c r="E370" s="539"/>
      <c r="F370" s="539"/>
      <c r="G370" s="539"/>
      <c r="H370" s="539"/>
      <c r="I370" s="539"/>
      <c r="J370" s="539"/>
      <c r="K370" s="539"/>
      <c r="L370" s="539"/>
      <c r="M370" s="539"/>
      <c r="N370" s="539"/>
      <c r="O370" s="539"/>
      <c r="P370" s="539"/>
      <c r="Q370" s="539"/>
      <c r="R370" s="539"/>
      <c r="S370" s="539"/>
      <c r="T370" s="539"/>
      <c r="U370" s="539"/>
      <c r="V370" s="539"/>
      <c r="W370" s="539"/>
      <c r="X370" s="539"/>
      <c r="Y370" s="539"/>
      <c r="Z370" s="539"/>
    </row>
    <row r="371" spans="1:26" ht="19.5" customHeight="1">
      <c r="A371" s="536">
        <v>366</v>
      </c>
      <c r="B371" s="469" t="s">
        <v>406</v>
      </c>
      <c r="C371" s="537" t="s">
        <v>362</v>
      </c>
      <c r="D371" s="500" t="s">
        <v>440</v>
      </c>
      <c r="E371" s="539"/>
      <c r="F371" s="539"/>
      <c r="G371" s="539"/>
      <c r="H371" s="539"/>
      <c r="I371" s="539"/>
      <c r="J371" s="539"/>
      <c r="K371" s="539"/>
      <c r="L371" s="539"/>
      <c r="M371" s="539"/>
      <c r="N371" s="539"/>
      <c r="O371" s="539"/>
      <c r="P371" s="539"/>
      <c r="Q371" s="539"/>
      <c r="R371" s="539"/>
      <c r="S371" s="539"/>
      <c r="T371" s="539"/>
      <c r="U371" s="539"/>
      <c r="V371" s="539"/>
      <c r="W371" s="539"/>
      <c r="X371" s="539"/>
      <c r="Y371" s="539"/>
      <c r="Z371" s="539"/>
    </row>
    <row r="372" spans="1:26" ht="19.5" customHeight="1">
      <c r="A372" s="536">
        <v>367</v>
      </c>
      <c r="B372" s="469" t="s">
        <v>319</v>
      </c>
      <c r="C372" s="537" t="s">
        <v>409</v>
      </c>
      <c r="D372" s="500" t="s">
        <v>2066</v>
      </c>
      <c r="E372" s="539"/>
      <c r="F372" s="539"/>
      <c r="G372" s="539"/>
      <c r="H372" s="539"/>
      <c r="I372" s="539"/>
      <c r="J372" s="539"/>
      <c r="K372" s="539"/>
      <c r="L372" s="539"/>
      <c r="M372" s="539"/>
      <c r="N372" s="539"/>
      <c r="O372" s="539"/>
      <c r="P372" s="539"/>
      <c r="Q372" s="539"/>
      <c r="R372" s="539"/>
      <c r="S372" s="539"/>
      <c r="T372" s="539"/>
      <c r="U372" s="539"/>
      <c r="V372" s="539"/>
      <c r="W372" s="539"/>
      <c r="X372" s="539"/>
      <c r="Y372" s="539"/>
      <c r="Z372" s="539"/>
    </row>
    <row r="373" spans="1:26" ht="19.5" customHeight="1">
      <c r="A373" s="536">
        <v>368</v>
      </c>
      <c r="B373" s="469" t="s">
        <v>130</v>
      </c>
      <c r="C373" s="537" t="s">
        <v>409</v>
      </c>
      <c r="D373" s="500" t="s">
        <v>2069</v>
      </c>
      <c r="E373" s="539"/>
      <c r="F373" s="539"/>
      <c r="G373" s="539"/>
      <c r="H373" s="539"/>
      <c r="I373" s="539"/>
      <c r="J373" s="539"/>
      <c r="K373" s="539"/>
      <c r="L373" s="539"/>
      <c r="M373" s="539"/>
      <c r="N373" s="539"/>
      <c r="O373" s="539"/>
      <c r="P373" s="539"/>
      <c r="Q373" s="539"/>
      <c r="R373" s="539"/>
      <c r="S373" s="539"/>
      <c r="T373" s="539"/>
      <c r="U373" s="539"/>
      <c r="V373" s="539"/>
      <c r="W373" s="539"/>
      <c r="X373" s="539"/>
      <c r="Y373" s="539"/>
      <c r="Z373" s="539"/>
    </row>
    <row r="374" spans="1:26" ht="19.5" customHeight="1">
      <c r="A374" s="536">
        <v>369</v>
      </c>
      <c r="B374" s="469" t="s">
        <v>116</v>
      </c>
      <c r="C374" s="537" t="s">
        <v>409</v>
      </c>
      <c r="D374" s="500" t="s">
        <v>2069</v>
      </c>
      <c r="E374" s="539"/>
      <c r="F374" s="539"/>
      <c r="G374" s="539"/>
      <c r="H374" s="539"/>
      <c r="I374" s="539"/>
      <c r="J374" s="539"/>
      <c r="K374" s="539"/>
      <c r="L374" s="539"/>
      <c r="M374" s="539"/>
      <c r="N374" s="539"/>
      <c r="O374" s="539"/>
      <c r="P374" s="539"/>
      <c r="Q374" s="539"/>
      <c r="R374" s="539"/>
      <c r="S374" s="539"/>
      <c r="T374" s="539"/>
      <c r="U374" s="539"/>
      <c r="V374" s="539"/>
      <c r="W374" s="539"/>
      <c r="X374" s="539"/>
      <c r="Y374" s="539"/>
      <c r="Z374" s="539"/>
    </row>
    <row r="375" spans="1:26" ht="19.5" customHeight="1">
      <c r="A375" s="536">
        <v>370</v>
      </c>
      <c r="B375" s="469" t="s">
        <v>128</v>
      </c>
      <c r="C375" s="537" t="s">
        <v>409</v>
      </c>
      <c r="D375" s="500" t="s">
        <v>2069</v>
      </c>
      <c r="E375" s="539"/>
      <c r="F375" s="539"/>
      <c r="G375" s="539"/>
      <c r="H375" s="539"/>
      <c r="I375" s="539"/>
      <c r="J375" s="539"/>
      <c r="K375" s="539"/>
      <c r="L375" s="539"/>
      <c r="M375" s="539"/>
      <c r="N375" s="539"/>
      <c r="O375" s="539"/>
      <c r="P375" s="539"/>
      <c r="Q375" s="539"/>
      <c r="R375" s="539"/>
      <c r="S375" s="539"/>
      <c r="T375" s="539"/>
      <c r="U375" s="539"/>
      <c r="V375" s="539"/>
      <c r="W375" s="539"/>
      <c r="X375" s="539"/>
      <c r="Y375" s="539"/>
      <c r="Z375" s="539"/>
    </row>
    <row r="376" spans="1:26" ht="19.5" customHeight="1">
      <c r="A376" s="536">
        <v>371</v>
      </c>
      <c r="B376" s="469" t="s">
        <v>127</v>
      </c>
      <c r="C376" s="537" t="s">
        <v>409</v>
      </c>
      <c r="D376" s="500" t="s">
        <v>2069</v>
      </c>
      <c r="E376" s="539"/>
      <c r="F376" s="539"/>
      <c r="G376" s="539"/>
      <c r="H376" s="539"/>
      <c r="I376" s="539"/>
      <c r="J376" s="539"/>
      <c r="K376" s="539"/>
      <c r="L376" s="539"/>
      <c r="M376" s="539"/>
      <c r="N376" s="539"/>
      <c r="O376" s="539"/>
      <c r="P376" s="539"/>
      <c r="Q376" s="539"/>
      <c r="R376" s="539"/>
      <c r="S376" s="539"/>
      <c r="T376" s="539"/>
      <c r="U376" s="539"/>
      <c r="V376" s="539"/>
      <c r="W376" s="539"/>
      <c r="X376" s="539"/>
      <c r="Y376" s="539"/>
      <c r="Z376" s="539"/>
    </row>
    <row r="377" spans="1:26" ht="19.5" customHeight="1">
      <c r="A377" s="536">
        <v>372</v>
      </c>
      <c r="B377" s="469" t="s">
        <v>124</v>
      </c>
      <c r="C377" s="537" t="s">
        <v>409</v>
      </c>
      <c r="D377" s="500" t="s">
        <v>2069</v>
      </c>
      <c r="E377" s="539"/>
      <c r="F377" s="539"/>
      <c r="G377" s="539"/>
      <c r="H377" s="539"/>
      <c r="I377" s="539"/>
      <c r="J377" s="539"/>
      <c r="K377" s="539"/>
      <c r="L377" s="539"/>
      <c r="M377" s="539"/>
      <c r="N377" s="539"/>
      <c r="O377" s="539"/>
      <c r="P377" s="539"/>
      <c r="Q377" s="539"/>
      <c r="R377" s="539"/>
      <c r="S377" s="539"/>
      <c r="T377" s="539"/>
      <c r="U377" s="539"/>
      <c r="V377" s="539"/>
      <c r="W377" s="539"/>
      <c r="X377" s="539"/>
      <c r="Y377" s="539"/>
      <c r="Z377" s="539"/>
    </row>
    <row r="378" spans="1:26" ht="19.5" customHeight="1">
      <c r="A378" s="536">
        <v>373</v>
      </c>
      <c r="B378" s="469" t="s">
        <v>120</v>
      </c>
      <c r="C378" s="537" t="s">
        <v>409</v>
      </c>
      <c r="D378" s="500" t="s">
        <v>2069</v>
      </c>
      <c r="E378" s="539"/>
      <c r="F378" s="539"/>
      <c r="G378" s="539"/>
      <c r="H378" s="539"/>
      <c r="I378" s="539"/>
      <c r="J378" s="539"/>
      <c r="K378" s="539"/>
      <c r="L378" s="539"/>
      <c r="M378" s="539"/>
      <c r="N378" s="539"/>
      <c r="O378" s="539"/>
      <c r="P378" s="539"/>
      <c r="Q378" s="539"/>
      <c r="R378" s="539"/>
      <c r="S378" s="539"/>
      <c r="T378" s="539"/>
      <c r="U378" s="539"/>
      <c r="V378" s="539"/>
      <c r="W378" s="539"/>
      <c r="X378" s="539"/>
      <c r="Y378" s="539"/>
      <c r="Z378" s="539"/>
    </row>
    <row r="379" spans="1:26" ht="19.5" customHeight="1">
      <c r="A379" s="536">
        <v>374</v>
      </c>
      <c r="B379" s="469" t="s">
        <v>68</v>
      </c>
      <c r="C379" s="537" t="s">
        <v>409</v>
      </c>
      <c r="D379" s="500" t="s">
        <v>2066</v>
      </c>
      <c r="E379" s="539"/>
      <c r="F379" s="539"/>
      <c r="G379" s="539"/>
      <c r="H379" s="539"/>
      <c r="I379" s="539"/>
      <c r="J379" s="539"/>
      <c r="K379" s="539"/>
      <c r="L379" s="539"/>
      <c r="M379" s="539"/>
      <c r="N379" s="539"/>
      <c r="O379" s="539"/>
      <c r="P379" s="539"/>
      <c r="Q379" s="539"/>
      <c r="R379" s="539"/>
      <c r="S379" s="539"/>
      <c r="T379" s="539"/>
      <c r="U379" s="539"/>
      <c r="V379" s="539"/>
      <c r="W379" s="539"/>
      <c r="X379" s="539"/>
      <c r="Y379" s="539"/>
      <c r="Z379" s="539"/>
    </row>
    <row r="380" spans="1:26" ht="19.5" customHeight="1">
      <c r="A380" s="536">
        <v>375</v>
      </c>
      <c r="B380" s="469" t="s">
        <v>380</v>
      </c>
      <c r="C380" s="537" t="s">
        <v>409</v>
      </c>
      <c r="D380" s="500" t="s">
        <v>2066</v>
      </c>
      <c r="E380" s="539"/>
      <c r="F380" s="539"/>
      <c r="G380" s="539"/>
      <c r="H380" s="539"/>
      <c r="I380" s="539"/>
      <c r="J380" s="539"/>
      <c r="K380" s="539"/>
      <c r="L380" s="539"/>
      <c r="M380" s="539"/>
      <c r="N380" s="539"/>
      <c r="O380" s="539"/>
      <c r="P380" s="539"/>
      <c r="Q380" s="539"/>
      <c r="R380" s="539"/>
      <c r="S380" s="539"/>
      <c r="T380" s="539"/>
      <c r="U380" s="539"/>
      <c r="V380" s="539"/>
      <c r="W380" s="539"/>
      <c r="X380" s="539"/>
      <c r="Y380" s="539"/>
      <c r="Z380" s="539"/>
    </row>
    <row r="381" spans="1:26" ht="19.5" customHeight="1">
      <c r="A381" s="536">
        <v>376</v>
      </c>
      <c r="B381" s="469" t="s">
        <v>121</v>
      </c>
      <c r="C381" s="537" t="s">
        <v>409</v>
      </c>
      <c r="D381" s="500" t="s">
        <v>2069</v>
      </c>
      <c r="E381" s="539"/>
      <c r="F381" s="539"/>
      <c r="G381" s="539"/>
      <c r="H381" s="539"/>
      <c r="I381" s="539"/>
      <c r="J381" s="539"/>
      <c r="K381" s="539"/>
      <c r="L381" s="539"/>
      <c r="M381" s="539"/>
      <c r="N381" s="539"/>
      <c r="O381" s="539"/>
      <c r="P381" s="539"/>
      <c r="Q381" s="539"/>
      <c r="R381" s="539"/>
      <c r="S381" s="539"/>
      <c r="T381" s="539"/>
      <c r="U381" s="539"/>
      <c r="V381" s="539"/>
      <c r="W381" s="539"/>
      <c r="X381" s="539"/>
      <c r="Y381" s="539"/>
      <c r="Z381" s="539"/>
    </row>
    <row r="382" spans="1:26" ht="19.5" customHeight="1">
      <c r="A382" s="536">
        <v>377</v>
      </c>
      <c r="B382" s="469" t="s">
        <v>123</v>
      </c>
      <c r="C382" s="537" t="s">
        <v>409</v>
      </c>
      <c r="D382" s="500" t="s">
        <v>2069</v>
      </c>
      <c r="E382" s="539"/>
      <c r="F382" s="539"/>
      <c r="G382" s="539"/>
      <c r="H382" s="539"/>
      <c r="I382" s="539"/>
      <c r="J382" s="539"/>
      <c r="K382" s="539"/>
      <c r="L382" s="539"/>
      <c r="M382" s="539"/>
      <c r="N382" s="539"/>
      <c r="O382" s="539"/>
      <c r="P382" s="539"/>
      <c r="Q382" s="539"/>
      <c r="R382" s="539"/>
      <c r="S382" s="539"/>
      <c r="T382" s="539"/>
      <c r="U382" s="539"/>
      <c r="V382" s="539"/>
      <c r="W382" s="539"/>
      <c r="X382" s="539"/>
      <c r="Y382" s="539"/>
      <c r="Z382" s="539"/>
    </row>
    <row r="383" spans="1:26" ht="19.5" customHeight="1">
      <c r="A383" s="536">
        <v>378</v>
      </c>
      <c r="B383" s="469" t="s">
        <v>110</v>
      </c>
      <c r="C383" s="537" t="s">
        <v>409</v>
      </c>
      <c r="D383" s="500" t="s">
        <v>2069</v>
      </c>
      <c r="E383" s="539"/>
      <c r="F383" s="539"/>
      <c r="G383" s="539"/>
      <c r="H383" s="539"/>
      <c r="I383" s="539"/>
      <c r="J383" s="539"/>
      <c r="K383" s="539"/>
      <c r="L383" s="539"/>
      <c r="M383" s="539"/>
      <c r="N383" s="539"/>
      <c r="O383" s="539"/>
      <c r="P383" s="539"/>
      <c r="Q383" s="539"/>
      <c r="R383" s="539"/>
      <c r="S383" s="539"/>
      <c r="T383" s="539"/>
      <c r="U383" s="539"/>
      <c r="V383" s="539"/>
      <c r="W383" s="539"/>
      <c r="X383" s="539"/>
      <c r="Y383" s="539"/>
      <c r="Z383" s="539"/>
    </row>
    <row r="384" spans="1:26" ht="19.5" customHeight="1">
      <c r="A384" s="536">
        <v>379</v>
      </c>
      <c r="B384" s="469" t="s">
        <v>125</v>
      </c>
      <c r="C384" s="537" t="s">
        <v>409</v>
      </c>
      <c r="D384" s="500" t="s">
        <v>2069</v>
      </c>
      <c r="E384" s="539"/>
      <c r="F384" s="539"/>
      <c r="G384" s="539"/>
      <c r="H384" s="539"/>
      <c r="I384" s="539"/>
      <c r="J384" s="539"/>
      <c r="K384" s="539"/>
      <c r="L384" s="539"/>
      <c r="M384" s="539"/>
      <c r="N384" s="539"/>
      <c r="O384" s="539"/>
      <c r="P384" s="539"/>
      <c r="Q384" s="539"/>
      <c r="R384" s="539"/>
      <c r="S384" s="539"/>
      <c r="T384" s="539"/>
      <c r="U384" s="539"/>
      <c r="V384" s="539"/>
      <c r="W384" s="539"/>
      <c r="X384" s="539"/>
      <c r="Y384" s="539"/>
      <c r="Z384" s="539"/>
    </row>
    <row r="385" spans="1:26" ht="19.5" customHeight="1">
      <c r="A385" s="536">
        <v>380</v>
      </c>
      <c r="B385" s="469" t="s">
        <v>406</v>
      </c>
      <c r="C385" s="537" t="s">
        <v>409</v>
      </c>
      <c r="D385" s="500" t="s">
        <v>440</v>
      </c>
      <c r="E385" s="539"/>
      <c r="F385" s="539"/>
      <c r="G385" s="539"/>
      <c r="H385" s="539"/>
      <c r="I385" s="539"/>
      <c r="J385" s="539"/>
      <c r="K385" s="539"/>
      <c r="L385" s="539"/>
      <c r="M385" s="539"/>
      <c r="N385" s="539"/>
      <c r="O385" s="539"/>
      <c r="P385" s="539"/>
      <c r="Q385" s="539"/>
      <c r="R385" s="539"/>
      <c r="S385" s="539"/>
      <c r="T385" s="539"/>
      <c r="U385" s="539"/>
      <c r="V385" s="539"/>
      <c r="W385" s="539"/>
      <c r="X385" s="539"/>
      <c r="Y385" s="539"/>
      <c r="Z385" s="539"/>
    </row>
    <row r="386" spans="1:26" ht="19.5" customHeight="1">
      <c r="A386" s="536">
        <v>381</v>
      </c>
      <c r="B386" s="469" t="s">
        <v>129</v>
      </c>
      <c r="C386" s="537" t="s">
        <v>409</v>
      </c>
      <c r="D386" s="500" t="s">
        <v>2069</v>
      </c>
      <c r="E386" s="539"/>
      <c r="F386" s="539"/>
      <c r="G386" s="539"/>
      <c r="H386" s="539"/>
      <c r="I386" s="539"/>
      <c r="J386" s="539"/>
      <c r="K386" s="539"/>
      <c r="L386" s="539"/>
      <c r="M386" s="539"/>
      <c r="N386" s="539"/>
      <c r="O386" s="539"/>
      <c r="P386" s="539"/>
      <c r="Q386" s="539"/>
      <c r="R386" s="539"/>
      <c r="S386" s="539"/>
      <c r="T386" s="539"/>
      <c r="U386" s="539"/>
      <c r="V386" s="539"/>
      <c r="W386" s="539"/>
      <c r="X386" s="539"/>
      <c r="Y386" s="539"/>
      <c r="Z386" s="539"/>
    </row>
    <row r="387" spans="1:26" ht="19.5" customHeight="1">
      <c r="A387" s="536">
        <v>382</v>
      </c>
      <c r="B387" s="469" t="s">
        <v>126</v>
      </c>
      <c r="C387" s="537" t="s">
        <v>409</v>
      </c>
      <c r="D387" s="500" t="s">
        <v>2069</v>
      </c>
      <c r="E387" s="539"/>
      <c r="F387" s="539"/>
      <c r="G387" s="539"/>
      <c r="H387" s="539"/>
      <c r="I387" s="539"/>
      <c r="J387" s="539"/>
      <c r="K387" s="539"/>
      <c r="L387" s="539"/>
      <c r="M387" s="539"/>
      <c r="N387" s="539"/>
      <c r="O387" s="539"/>
      <c r="P387" s="539"/>
      <c r="Q387" s="539"/>
      <c r="R387" s="539"/>
      <c r="S387" s="539"/>
      <c r="T387" s="539"/>
      <c r="U387" s="539"/>
      <c r="V387" s="539"/>
      <c r="W387" s="539"/>
      <c r="X387" s="539"/>
      <c r="Y387" s="539"/>
      <c r="Z387" s="539"/>
    </row>
    <row r="388" spans="1:26" ht="19.5" customHeight="1">
      <c r="A388" s="536">
        <v>383</v>
      </c>
      <c r="B388" s="469" t="s">
        <v>157</v>
      </c>
      <c r="C388" s="537" t="s">
        <v>409</v>
      </c>
      <c r="D388" s="500" t="s">
        <v>2066</v>
      </c>
      <c r="E388" s="539"/>
      <c r="F388" s="539"/>
      <c r="G388" s="539"/>
      <c r="H388" s="539"/>
      <c r="I388" s="539"/>
      <c r="J388" s="539"/>
      <c r="K388" s="539"/>
      <c r="L388" s="539"/>
      <c r="M388" s="539"/>
      <c r="N388" s="539"/>
      <c r="O388" s="539"/>
      <c r="P388" s="539"/>
      <c r="Q388" s="539"/>
      <c r="R388" s="539"/>
      <c r="S388" s="539"/>
      <c r="T388" s="539"/>
      <c r="U388" s="539"/>
      <c r="V388" s="539"/>
      <c r="W388" s="539"/>
      <c r="X388" s="539"/>
      <c r="Y388" s="539"/>
      <c r="Z388" s="539"/>
    </row>
    <row r="389" spans="1:26" ht="19.5" customHeight="1">
      <c r="A389" s="536">
        <v>384</v>
      </c>
      <c r="B389" s="469" t="s">
        <v>132</v>
      </c>
      <c r="C389" s="537" t="s">
        <v>409</v>
      </c>
      <c r="D389" s="500" t="s">
        <v>2068</v>
      </c>
      <c r="E389" s="539"/>
      <c r="F389" s="539"/>
      <c r="G389" s="539"/>
      <c r="H389" s="539"/>
      <c r="I389" s="539"/>
      <c r="J389" s="539"/>
      <c r="K389" s="539"/>
      <c r="L389" s="539"/>
      <c r="M389" s="539"/>
      <c r="N389" s="539"/>
      <c r="O389" s="539"/>
      <c r="P389" s="539"/>
      <c r="Q389" s="539"/>
      <c r="R389" s="539"/>
      <c r="S389" s="539"/>
      <c r="T389" s="539"/>
      <c r="U389" s="539"/>
      <c r="V389" s="539"/>
      <c r="W389" s="539"/>
      <c r="X389" s="539"/>
      <c r="Y389" s="539"/>
      <c r="Z389" s="539"/>
    </row>
    <row r="390" spans="1:26" ht="19.5" customHeight="1">
      <c r="A390" s="536">
        <v>385</v>
      </c>
      <c r="B390" s="469" t="s">
        <v>414</v>
      </c>
      <c r="C390" s="537" t="s">
        <v>409</v>
      </c>
      <c r="D390" s="500" t="s">
        <v>2068</v>
      </c>
      <c r="E390" s="539"/>
      <c r="F390" s="539"/>
      <c r="G390" s="539"/>
      <c r="H390" s="539"/>
      <c r="I390" s="539"/>
      <c r="J390" s="539"/>
      <c r="K390" s="539"/>
      <c r="L390" s="539"/>
      <c r="M390" s="539"/>
      <c r="N390" s="539"/>
      <c r="O390" s="539"/>
      <c r="P390" s="539"/>
      <c r="Q390" s="539"/>
      <c r="R390" s="539"/>
      <c r="S390" s="539"/>
      <c r="T390" s="539"/>
      <c r="U390" s="539"/>
      <c r="V390" s="539"/>
      <c r="W390" s="539"/>
      <c r="X390" s="539"/>
      <c r="Y390" s="539"/>
      <c r="Z390" s="539"/>
    </row>
    <row r="391" spans="1:26" ht="19.5" customHeight="1">
      <c r="A391" s="536">
        <v>386</v>
      </c>
      <c r="B391" s="469" t="s">
        <v>416</v>
      </c>
      <c r="C391" s="537" t="s">
        <v>409</v>
      </c>
      <c r="D391" s="500" t="s">
        <v>2068</v>
      </c>
      <c r="E391" s="539"/>
      <c r="F391" s="539"/>
      <c r="G391" s="539"/>
      <c r="H391" s="539"/>
      <c r="I391" s="539"/>
      <c r="J391" s="539"/>
      <c r="K391" s="539"/>
      <c r="L391" s="539"/>
      <c r="M391" s="539"/>
      <c r="N391" s="539"/>
      <c r="O391" s="539"/>
      <c r="P391" s="539"/>
      <c r="Q391" s="539"/>
      <c r="R391" s="539"/>
      <c r="S391" s="539"/>
      <c r="T391" s="539"/>
      <c r="U391" s="539"/>
      <c r="V391" s="539"/>
      <c r="W391" s="539"/>
      <c r="X391" s="539"/>
      <c r="Y391" s="539"/>
      <c r="Z391" s="539"/>
    </row>
    <row r="392" spans="1:26" ht="19.5" customHeight="1">
      <c r="A392" s="536">
        <v>387</v>
      </c>
      <c r="B392" s="469" t="s">
        <v>237</v>
      </c>
      <c r="C392" s="537" t="s">
        <v>409</v>
      </c>
      <c r="D392" s="500" t="s">
        <v>2068</v>
      </c>
      <c r="E392" s="539"/>
      <c r="F392" s="539"/>
      <c r="G392" s="539"/>
      <c r="H392" s="539"/>
      <c r="I392" s="539"/>
      <c r="J392" s="539"/>
      <c r="K392" s="539"/>
      <c r="L392" s="539"/>
      <c r="M392" s="539"/>
      <c r="N392" s="539"/>
      <c r="O392" s="539"/>
      <c r="P392" s="539"/>
      <c r="Q392" s="539"/>
      <c r="R392" s="539"/>
      <c r="S392" s="539"/>
      <c r="T392" s="539"/>
      <c r="U392" s="539"/>
      <c r="V392" s="539"/>
      <c r="W392" s="539"/>
      <c r="X392" s="539"/>
      <c r="Y392" s="539"/>
      <c r="Z392" s="539"/>
    </row>
    <row r="393" spans="1:26" ht="19.5" customHeight="1">
      <c r="A393" s="536">
        <v>388</v>
      </c>
      <c r="B393" s="469" t="s">
        <v>97</v>
      </c>
      <c r="C393" s="537" t="s">
        <v>409</v>
      </c>
      <c r="D393" s="500" t="s">
        <v>2068</v>
      </c>
      <c r="E393" s="539"/>
      <c r="F393" s="539"/>
      <c r="G393" s="539"/>
      <c r="H393" s="539"/>
      <c r="I393" s="539"/>
      <c r="J393" s="539"/>
      <c r="K393" s="539"/>
      <c r="L393" s="539"/>
      <c r="M393" s="539"/>
      <c r="N393" s="539"/>
      <c r="O393" s="539"/>
      <c r="P393" s="539"/>
      <c r="Q393" s="539"/>
      <c r="R393" s="539"/>
      <c r="S393" s="539"/>
      <c r="T393" s="539"/>
      <c r="U393" s="539"/>
      <c r="V393" s="539"/>
      <c r="W393" s="539"/>
      <c r="X393" s="539"/>
      <c r="Y393" s="539"/>
      <c r="Z393" s="539"/>
    </row>
    <row r="394" spans="1:26" ht="19.5" customHeight="1">
      <c r="A394" s="536">
        <v>389</v>
      </c>
      <c r="B394" s="469" t="s">
        <v>197</v>
      </c>
      <c r="C394" s="537" t="s">
        <v>409</v>
      </c>
      <c r="D394" s="500" t="s">
        <v>2068</v>
      </c>
      <c r="E394" s="539"/>
      <c r="F394" s="539"/>
      <c r="G394" s="539"/>
      <c r="H394" s="539"/>
      <c r="I394" s="539"/>
      <c r="J394" s="539"/>
      <c r="K394" s="539"/>
      <c r="L394" s="539"/>
      <c r="M394" s="539"/>
      <c r="N394" s="539"/>
      <c r="O394" s="539"/>
      <c r="P394" s="539"/>
      <c r="Q394" s="539"/>
      <c r="R394" s="539"/>
      <c r="S394" s="539"/>
      <c r="T394" s="539"/>
      <c r="U394" s="539"/>
      <c r="V394" s="539"/>
      <c r="W394" s="539"/>
      <c r="X394" s="539"/>
      <c r="Y394" s="539"/>
      <c r="Z394" s="539"/>
    </row>
    <row r="395" spans="1:26" ht="19.5" customHeight="1">
      <c r="A395" s="536">
        <v>390</v>
      </c>
      <c r="B395" s="469" t="s">
        <v>417</v>
      </c>
      <c r="C395" s="537" t="s">
        <v>409</v>
      </c>
      <c r="D395" s="500" t="s">
        <v>2068</v>
      </c>
      <c r="E395" s="539"/>
      <c r="F395" s="539"/>
      <c r="G395" s="539"/>
      <c r="H395" s="539"/>
      <c r="I395" s="539"/>
      <c r="J395" s="539"/>
      <c r="K395" s="539"/>
      <c r="L395" s="539"/>
      <c r="M395" s="539"/>
      <c r="N395" s="539"/>
      <c r="O395" s="539"/>
      <c r="P395" s="539"/>
      <c r="Q395" s="539"/>
      <c r="R395" s="539"/>
      <c r="S395" s="539"/>
      <c r="T395" s="539"/>
      <c r="U395" s="539"/>
      <c r="V395" s="539"/>
      <c r="W395" s="539"/>
      <c r="X395" s="539"/>
      <c r="Y395" s="539"/>
      <c r="Z395" s="539"/>
    </row>
    <row r="396" spans="1:26" ht="19.5" customHeight="1">
      <c r="A396" s="536">
        <v>391</v>
      </c>
      <c r="B396" s="469" t="s">
        <v>419</v>
      </c>
      <c r="C396" s="537" t="s">
        <v>409</v>
      </c>
      <c r="D396" s="500" t="s">
        <v>2165</v>
      </c>
      <c r="E396" s="539"/>
      <c r="F396" s="539"/>
      <c r="G396" s="539"/>
      <c r="H396" s="539"/>
      <c r="I396" s="539"/>
      <c r="J396" s="539"/>
      <c r="K396" s="539"/>
      <c r="L396" s="539"/>
      <c r="M396" s="539"/>
      <c r="N396" s="539"/>
      <c r="O396" s="539"/>
      <c r="P396" s="539"/>
      <c r="Q396" s="539"/>
      <c r="R396" s="539"/>
      <c r="S396" s="539"/>
      <c r="T396" s="539"/>
      <c r="U396" s="539"/>
      <c r="V396" s="539"/>
      <c r="W396" s="539"/>
      <c r="X396" s="539"/>
      <c r="Y396" s="539"/>
      <c r="Z396" s="539"/>
    </row>
    <row r="397" spans="1:26" ht="19.5" customHeight="1">
      <c r="A397" s="536">
        <v>392</v>
      </c>
      <c r="B397" s="469" t="s">
        <v>421</v>
      </c>
      <c r="C397" s="537" t="s">
        <v>409</v>
      </c>
      <c r="D397" s="500" t="s">
        <v>2165</v>
      </c>
      <c r="E397" s="539"/>
      <c r="F397" s="539"/>
      <c r="G397" s="539"/>
      <c r="H397" s="539"/>
      <c r="I397" s="539"/>
      <c r="J397" s="539"/>
      <c r="K397" s="539"/>
      <c r="L397" s="539"/>
      <c r="M397" s="539"/>
      <c r="N397" s="539"/>
      <c r="O397" s="539"/>
      <c r="P397" s="539"/>
      <c r="Q397" s="539"/>
      <c r="R397" s="539"/>
      <c r="S397" s="539"/>
      <c r="T397" s="539"/>
      <c r="U397" s="539"/>
      <c r="V397" s="539"/>
      <c r="W397" s="539"/>
      <c r="X397" s="539"/>
      <c r="Y397" s="539"/>
      <c r="Z397" s="539"/>
    </row>
    <row r="398" spans="1:26" ht="19.5" customHeight="1">
      <c r="A398" s="536">
        <v>393</v>
      </c>
      <c r="B398" s="469" t="s">
        <v>422</v>
      </c>
      <c r="C398" s="537" t="s">
        <v>409</v>
      </c>
      <c r="D398" s="500" t="s">
        <v>2165</v>
      </c>
      <c r="E398" s="539"/>
      <c r="F398" s="539"/>
      <c r="G398" s="539"/>
      <c r="H398" s="539"/>
      <c r="I398" s="539"/>
      <c r="J398" s="539"/>
      <c r="K398" s="539"/>
      <c r="L398" s="539"/>
      <c r="M398" s="539"/>
      <c r="N398" s="539"/>
      <c r="O398" s="539"/>
      <c r="P398" s="539"/>
      <c r="Q398" s="539"/>
      <c r="R398" s="539"/>
      <c r="S398" s="539"/>
      <c r="T398" s="539"/>
      <c r="U398" s="539"/>
      <c r="V398" s="539"/>
      <c r="W398" s="539"/>
      <c r="X398" s="539"/>
      <c r="Y398" s="539"/>
      <c r="Z398" s="539"/>
    </row>
    <row r="399" spans="1:26" ht="19.5" customHeight="1">
      <c r="A399" s="536">
        <v>394</v>
      </c>
      <c r="B399" s="469" t="s">
        <v>423</v>
      </c>
      <c r="C399" s="537" t="s">
        <v>409</v>
      </c>
      <c r="D399" s="500" t="s">
        <v>2165</v>
      </c>
      <c r="E399" s="539"/>
      <c r="F399" s="539"/>
      <c r="G399" s="539"/>
      <c r="H399" s="539"/>
      <c r="I399" s="539"/>
      <c r="J399" s="539"/>
      <c r="K399" s="539"/>
      <c r="L399" s="539"/>
      <c r="M399" s="539"/>
      <c r="N399" s="539"/>
      <c r="O399" s="539"/>
      <c r="P399" s="539"/>
      <c r="Q399" s="539"/>
      <c r="R399" s="539"/>
      <c r="S399" s="539"/>
      <c r="T399" s="539"/>
      <c r="U399" s="539"/>
      <c r="V399" s="539"/>
      <c r="W399" s="539"/>
      <c r="X399" s="539"/>
      <c r="Y399" s="539"/>
      <c r="Z399" s="539"/>
    </row>
    <row r="400" spans="1:26" ht="19.5" customHeight="1">
      <c r="A400" s="536">
        <v>395</v>
      </c>
      <c r="B400" s="469" t="s">
        <v>424</v>
      </c>
      <c r="C400" s="537" t="s">
        <v>409</v>
      </c>
      <c r="D400" s="500" t="s">
        <v>2165</v>
      </c>
      <c r="E400" s="539"/>
      <c r="F400" s="539"/>
      <c r="G400" s="539"/>
      <c r="H400" s="539"/>
      <c r="I400" s="539"/>
      <c r="J400" s="539"/>
      <c r="K400" s="539"/>
      <c r="L400" s="539"/>
      <c r="M400" s="539"/>
      <c r="N400" s="539"/>
      <c r="O400" s="539"/>
      <c r="P400" s="539"/>
      <c r="Q400" s="539"/>
      <c r="R400" s="539"/>
      <c r="S400" s="539"/>
      <c r="T400" s="539"/>
      <c r="U400" s="539"/>
      <c r="V400" s="539"/>
      <c r="W400" s="539"/>
      <c r="X400" s="539"/>
      <c r="Y400" s="539"/>
      <c r="Z400" s="539"/>
    </row>
    <row r="401" spans="1:26" ht="19.5" customHeight="1">
      <c r="A401" s="536">
        <v>396</v>
      </c>
      <c r="B401" s="469" t="s">
        <v>203</v>
      </c>
      <c r="C401" s="537" t="s">
        <v>409</v>
      </c>
      <c r="D401" s="500" t="s">
        <v>2165</v>
      </c>
      <c r="E401" s="539"/>
      <c r="F401" s="539"/>
      <c r="G401" s="539"/>
      <c r="H401" s="539"/>
      <c r="I401" s="539"/>
      <c r="J401" s="539"/>
      <c r="K401" s="539"/>
      <c r="L401" s="539"/>
      <c r="M401" s="539"/>
      <c r="N401" s="539"/>
      <c r="O401" s="539"/>
      <c r="P401" s="539"/>
      <c r="Q401" s="539"/>
      <c r="R401" s="539"/>
      <c r="S401" s="539"/>
      <c r="T401" s="539"/>
      <c r="U401" s="539"/>
      <c r="V401" s="539"/>
      <c r="W401" s="539"/>
      <c r="X401" s="539"/>
      <c r="Y401" s="539"/>
      <c r="Z401" s="539"/>
    </row>
    <row r="402" spans="1:26" ht="19.5" customHeight="1">
      <c r="A402" s="536">
        <v>397</v>
      </c>
      <c r="B402" s="469" t="s">
        <v>406</v>
      </c>
      <c r="C402" s="537" t="s">
        <v>409</v>
      </c>
      <c r="D402" s="500" t="s">
        <v>2165</v>
      </c>
      <c r="E402" s="539"/>
      <c r="F402" s="539"/>
      <c r="G402" s="539"/>
      <c r="H402" s="539"/>
      <c r="I402" s="539"/>
      <c r="J402" s="539"/>
      <c r="K402" s="539"/>
      <c r="L402" s="539"/>
      <c r="M402" s="539"/>
      <c r="N402" s="539"/>
      <c r="O402" s="539"/>
      <c r="P402" s="539"/>
      <c r="Q402" s="539"/>
      <c r="R402" s="539"/>
      <c r="S402" s="539"/>
      <c r="T402" s="539"/>
      <c r="U402" s="539"/>
      <c r="V402" s="539"/>
      <c r="W402" s="539"/>
      <c r="X402" s="539"/>
      <c r="Y402" s="539"/>
      <c r="Z402" s="539"/>
    </row>
    <row r="403" spans="1:26" ht="19.5" customHeight="1">
      <c r="A403" s="536">
        <v>398</v>
      </c>
      <c r="B403" s="469" t="s">
        <v>426</v>
      </c>
      <c r="C403" s="537" t="s">
        <v>409</v>
      </c>
      <c r="D403" s="500" t="s">
        <v>2165</v>
      </c>
      <c r="E403" s="539"/>
      <c r="F403" s="539"/>
      <c r="G403" s="539"/>
      <c r="H403" s="539"/>
      <c r="I403" s="539"/>
      <c r="J403" s="539"/>
      <c r="K403" s="539"/>
      <c r="L403" s="539"/>
      <c r="M403" s="539"/>
      <c r="N403" s="539"/>
      <c r="O403" s="539"/>
      <c r="P403" s="539"/>
      <c r="Q403" s="539"/>
      <c r="R403" s="539"/>
      <c r="S403" s="539"/>
      <c r="T403" s="539"/>
      <c r="U403" s="539"/>
      <c r="V403" s="539"/>
      <c r="W403" s="539"/>
      <c r="X403" s="539"/>
      <c r="Y403" s="539"/>
      <c r="Z403" s="539"/>
    </row>
    <row r="404" spans="1:26" ht="19.5" customHeight="1">
      <c r="A404" s="536">
        <v>399</v>
      </c>
      <c r="B404" s="469" t="s">
        <v>427</v>
      </c>
      <c r="C404" s="537" t="s">
        <v>409</v>
      </c>
      <c r="D404" s="500" t="s">
        <v>2165</v>
      </c>
      <c r="E404" s="539"/>
      <c r="F404" s="539"/>
      <c r="G404" s="539"/>
      <c r="H404" s="539"/>
      <c r="I404" s="539"/>
      <c r="J404" s="539"/>
      <c r="K404" s="539"/>
      <c r="L404" s="539"/>
      <c r="M404" s="539"/>
      <c r="N404" s="539"/>
      <c r="O404" s="539"/>
      <c r="P404" s="539"/>
      <c r="Q404" s="539"/>
      <c r="R404" s="539"/>
      <c r="S404" s="539"/>
      <c r="T404" s="539"/>
      <c r="U404" s="539"/>
      <c r="V404" s="539"/>
      <c r="W404" s="539"/>
      <c r="X404" s="539"/>
      <c r="Y404" s="539"/>
      <c r="Z404" s="539"/>
    </row>
    <row r="405" spans="1:26" ht="19.5" customHeight="1">
      <c r="A405" s="536">
        <v>400</v>
      </c>
      <c r="B405" s="469" t="s">
        <v>428</v>
      </c>
      <c r="C405" s="537" t="s">
        <v>409</v>
      </c>
      <c r="D405" s="500" t="s">
        <v>2165</v>
      </c>
      <c r="E405" s="539"/>
      <c r="F405" s="539"/>
      <c r="G405" s="539"/>
      <c r="H405" s="539"/>
      <c r="I405" s="539"/>
      <c r="J405" s="539"/>
      <c r="K405" s="539"/>
      <c r="L405" s="539"/>
      <c r="M405" s="539"/>
      <c r="N405" s="539"/>
      <c r="O405" s="539"/>
      <c r="P405" s="539"/>
      <c r="Q405" s="539"/>
      <c r="R405" s="539"/>
      <c r="S405" s="539"/>
      <c r="T405" s="539"/>
      <c r="U405" s="539"/>
      <c r="V405" s="539"/>
      <c r="W405" s="539"/>
      <c r="X405" s="539"/>
      <c r="Y405" s="539"/>
      <c r="Z405" s="539"/>
    </row>
    <row r="406" spans="1:26" ht="19.5" customHeight="1">
      <c r="A406" s="536">
        <v>401</v>
      </c>
      <c r="B406" s="469" t="s">
        <v>429</v>
      </c>
      <c r="C406" s="537" t="s">
        <v>409</v>
      </c>
      <c r="D406" s="500" t="s">
        <v>2165</v>
      </c>
      <c r="E406" s="539"/>
      <c r="F406" s="539"/>
      <c r="G406" s="539"/>
      <c r="H406" s="539"/>
      <c r="I406" s="539"/>
      <c r="J406" s="539"/>
      <c r="K406" s="539"/>
      <c r="L406" s="539"/>
      <c r="M406" s="539"/>
      <c r="N406" s="539"/>
      <c r="O406" s="539"/>
      <c r="P406" s="539"/>
      <c r="Q406" s="539"/>
      <c r="R406" s="539"/>
      <c r="S406" s="539"/>
      <c r="T406" s="539"/>
      <c r="U406" s="539"/>
      <c r="V406" s="539"/>
      <c r="W406" s="539"/>
      <c r="X406" s="539"/>
      <c r="Y406" s="539"/>
      <c r="Z406" s="539"/>
    </row>
    <row r="407" spans="1:26" ht="19.5" customHeight="1">
      <c r="A407" s="536">
        <v>402</v>
      </c>
      <c r="B407" s="469" t="s">
        <v>430</v>
      </c>
      <c r="C407" s="537" t="s">
        <v>409</v>
      </c>
      <c r="D407" s="500" t="s">
        <v>2165</v>
      </c>
      <c r="E407" s="539"/>
      <c r="F407" s="539"/>
      <c r="G407" s="539"/>
      <c r="H407" s="539"/>
      <c r="I407" s="539"/>
      <c r="J407" s="539"/>
      <c r="K407" s="539"/>
      <c r="L407" s="539"/>
      <c r="M407" s="539"/>
      <c r="N407" s="539"/>
      <c r="O407" s="539"/>
      <c r="P407" s="539"/>
      <c r="Q407" s="539"/>
      <c r="R407" s="539"/>
      <c r="S407" s="539"/>
      <c r="T407" s="539"/>
      <c r="U407" s="539"/>
      <c r="V407" s="539"/>
      <c r="W407" s="539"/>
      <c r="X407" s="539"/>
      <c r="Y407" s="539"/>
      <c r="Z407" s="539"/>
    </row>
    <row r="408" spans="1:26" ht="19.5" customHeight="1">
      <c r="A408" s="536">
        <v>403</v>
      </c>
      <c r="B408" s="469" t="s">
        <v>431</v>
      </c>
      <c r="C408" s="537" t="s">
        <v>409</v>
      </c>
      <c r="D408" s="500" t="s">
        <v>2165</v>
      </c>
      <c r="E408" s="539"/>
      <c r="F408" s="539"/>
      <c r="G408" s="539"/>
      <c r="H408" s="539"/>
      <c r="I408" s="539"/>
      <c r="J408" s="539"/>
      <c r="K408" s="539"/>
      <c r="L408" s="539"/>
      <c r="M408" s="539"/>
      <c r="N408" s="539"/>
      <c r="O408" s="539"/>
      <c r="P408" s="539"/>
      <c r="Q408" s="539"/>
      <c r="R408" s="539"/>
      <c r="S408" s="539"/>
      <c r="T408" s="539"/>
      <c r="U408" s="539"/>
      <c r="V408" s="539"/>
      <c r="W408" s="539"/>
      <c r="X408" s="539"/>
      <c r="Y408" s="539"/>
      <c r="Z408" s="539"/>
    </row>
    <row r="409" spans="1:26" ht="19.5" customHeight="1">
      <c r="A409" s="536">
        <v>404</v>
      </c>
      <c r="B409" s="469" t="s">
        <v>432</v>
      </c>
      <c r="C409" s="537" t="s">
        <v>409</v>
      </c>
      <c r="D409" s="500" t="s">
        <v>2165</v>
      </c>
      <c r="E409" s="539"/>
      <c r="F409" s="539"/>
      <c r="G409" s="539"/>
      <c r="H409" s="539"/>
      <c r="I409" s="539"/>
      <c r="J409" s="539"/>
      <c r="K409" s="539"/>
      <c r="L409" s="539"/>
      <c r="M409" s="539"/>
      <c r="N409" s="539"/>
      <c r="O409" s="539"/>
      <c r="P409" s="539"/>
      <c r="Q409" s="539"/>
      <c r="R409" s="539"/>
      <c r="S409" s="539"/>
      <c r="T409" s="539"/>
      <c r="U409" s="539"/>
      <c r="V409" s="539"/>
      <c r="W409" s="539"/>
      <c r="X409" s="539"/>
      <c r="Y409" s="539"/>
      <c r="Z409" s="539"/>
    </row>
    <row r="410" spans="1:26" ht="19.5" customHeight="1">
      <c r="A410" s="536">
        <v>405</v>
      </c>
      <c r="B410" s="469" t="s">
        <v>268</v>
      </c>
      <c r="C410" s="537" t="s">
        <v>409</v>
      </c>
      <c r="D410" s="500" t="s">
        <v>2165</v>
      </c>
      <c r="E410" s="539"/>
      <c r="F410" s="539"/>
      <c r="G410" s="539"/>
      <c r="H410" s="539"/>
      <c r="I410" s="539"/>
      <c r="J410" s="539"/>
      <c r="K410" s="539"/>
      <c r="L410" s="539"/>
      <c r="M410" s="539"/>
      <c r="N410" s="539"/>
      <c r="O410" s="539"/>
      <c r="P410" s="539"/>
      <c r="Q410" s="539"/>
      <c r="R410" s="539"/>
      <c r="S410" s="539"/>
      <c r="T410" s="539"/>
      <c r="U410" s="539"/>
      <c r="V410" s="539"/>
      <c r="W410" s="539"/>
      <c r="X410" s="539"/>
      <c r="Y410" s="539"/>
      <c r="Z410" s="539"/>
    </row>
    <row r="411" spans="1:26" ht="19.5" customHeight="1">
      <c r="A411" s="536">
        <v>406</v>
      </c>
      <c r="B411" s="469" t="s">
        <v>265</v>
      </c>
      <c r="C411" s="537" t="s">
        <v>409</v>
      </c>
      <c r="D411" s="500" t="s">
        <v>2165</v>
      </c>
      <c r="E411" s="539"/>
      <c r="F411" s="539"/>
      <c r="G411" s="539"/>
      <c r="H411" s="539"/>
      <c r="I411" s="539"/>
      <c r="J411" s="539"/>
      <c r="K411" s="539"/>
      <c r="L411" s="539"/>
      <c r="M411" s="539"/>
      <c r="N411" s="539"/>
      <c r="O411" s="539"/>
      <c r="P411" s="539"/>
      <c r="Q411" s="539"/>
      <c r="R411" s="539"/>
      <c r="S411" s="539"/>
      <c r="T411" s="539"/>
      <c r="U411" s="539"/>
      <c r="V411" s="539"/>
      <c r="W411" s="539"/>
      <c r="X411" s="539"/>
      <c r="Y411" s="539"/>
      <c r="Z411" s="539"/>
    </row>
    <row r="412" spans="1:26" ht="19.5" customHeight="1">
      <c r="A412" s="536">
        <v>407</v>
      </c>
      <c r="B412" s="469" t="s">
        <v>19</v>
      </c>
      <c r="C412" s="537" t="s">
        <v>409</v>
      </c>
      <c r="D412" s="500" t="s">
        <v>2165</v>
      </c>
      <c r="E412" s="539"/>
      <c r="F412" s="539"/>
      <c r="G412" s="539"/>
      <c r="H412" s="539"/>
      <c r="I412" s="539"/>
      <c r="J412" s="539"/>
      <c r="K412" s="539"/>
      <c r="L412" s="539"/>
      <c r="M412" s="539"/>
      <c r="N412" s="539"/>
      <c r="O412" s="539"/>
      <c r="P412" s="539"/>
      <c r="Q412" s="539"/>
      <c r="R412" s="539"/>
      <c r="S412" s="539"/>
      <c r="T412" s="539"/>
      <c r="U412" s="539"/>
      <c r="V412" s="539"/>
      <c r="W412" s="539"/>
      <c r="X412" s="539"/>
      <c r="Y412" s="539"/>
      <c r="Z412" s="539"/>
    </row>
    <row r="413" spans="1:26" ht="19.5" customHeight="1">
      <c r="A413" s="536">
        <v>408</v>
      </c>
      <c r="B413" s="469" t="s">
        <v>13</v>
      </c>
      <c r="C413" s="537" t="s">
        <v>409</v>
      </c>
      <c r="D413" s="500" t="s">
        <v>2165</v>
      </c>
      <c r="E413" s="539"/>
      <c r="F413" s="539"/>
      <c r="G413" s="539"/>
      <c r="H413" s="539"/>
      <c r="I413" s="539"/>
      <c r="J413" s="539"/>
      <c r="K413" s="539"/>
      <c r="L413" s="539"/>
      <c r="M413" s="539"/>
      <c r="N413" s="539"/>
      <c r="O413" s="539"/>
      <c r="P413" s="539"/>
      <c r="Q413" s="539"/>
      <c r="R413" s="539"/>
      <c r="S413" s="539"/>
      <c r="T413" s="539"/>
      <c r="U413" s="539"/>
      <c r="V413" s="539"/>
      <c r="W413" s="539"/>
      <c r="X413" s="539"/>
      <c r="Y413" s="539"/>
      <c r="Z413" s="539"/>
    </row>
    <row r="414" spans="1:26" ht="19.5" customHeight="1">
      <c r="A414" s="536">
        <v>409</v>
      </c>
      <c r="B414" s="469" t="s">
        <v>419</v>
      </c>
      <c r="C414" s="537" t="s">
        <v>434</v>
      </c>
      <c r="D414" s="500" t="s">
        <v>2165</v>
      </c>
      <c r="E414" s="539"/>
      <c r="F414" s="539"/>
      <c r="G414" s="539"/>
      <c r="H414" s="539"/>
      <c r="I414" s="539"/>
      <c r="J414" s="539"/>
      <c r="K414" s="539"/>
      <c r="L414" s="539"/>
      <c r="M414" s="539"/>
      <c r="N414" s="539"/>
      <c r="O414" s="539"/>
      <c r="P414" s="539"/>
      <c r="Q414" s="539"/>
      <c r="R414" s="539"/>
      <c r="S414" s="539"/>
      <c r="T414" s="539"/>
      <c r="U414" s="539"/>
      <c r="V414" s="539"/>
      <c r="W414" s="539"/>
      <c r="X414" s="539"/>
      <c r="Y414" s="539"/>
      <c r="Z414" s="539"/>
    </row>
    <row r="415" spans="1:26" ht="19.5" customHeight="1">
      <c r="A415" s="536">
        <v>410</v>
      </c>
      <c r="B415" s="469" t="s">
        <v>421</v>
      </c>
      <c r="C415" s="537" t="s">
        <v>434</v>
      </c>
      <c r="D415" s="500" t="s">
        <v>2165</v>
      </c>
      <c r="E415" s="539"/>
      <c r="F415" s="539"/>
      <c r="G415" s="539"/>
      <c r="H415" s="539"/>
      <c r="I415" s="539"/>
      <c r="J415" s="539"/>
      <c r="K415" s="539"/>
      <c r="L415" s="539"/>
      <c r="M415" s="539"/>
      <c r="N415" s="539"/>
      <c r="O415" s="539"/>
      <c r="P415" s="539"/>
      <c r="Q415" s="539"/>
      <c r="R415" s="539"/>
      <c r="S415" s="539"/>
      <c r="T415" s="539"/>
      <c r="U415" s="539"/>
      <c r="V415" s="539"/>
      <c r="W415" s="539"/>
      <c r="X415" s="539"/>
      <c r="Y415" s="539"/>
      <c r="Z415" s="539"/>
    </row>
    <row r="416" spans="1:26" ht="19.5" customHeight="1">
      <c r="A416" s="536">
        <v>411</v>
      </c>
      <c r="B416" s="469" t="s">
        <v>422</v>
      </c>
      <c r="C416" s="537" t="s">
        <v>434</v>
      </c>
      <c r="D416" s="500" t="s">
        <v>2165</v>
      </c>
      <c r="E416" s="539"/>
      <c r="F416" s="539"/>
      <c r="G416" s="539"/>
      <c r="H416" s="539"/>
      <c r="I416" s="539"/>
      <c r="J416" s="539"/>
      <c r="K416" s="539"/>
      <c r="L416" s="539"/>
      <c r="M416" s="539"/>
      <c r="N416" s="539"/>
      <c r="O416" s="539"/>
      <c r="P416" s="539"/>
      <c r="Q416" s="539"/>
      <c r="R416" s="539"/>
      <c r="S416" s="539"/>
      <c r="T416" s="539"/>
      <c r="U416" s="539"/>
      <c r="V416" s="539"/>
      <c r="W416" s="539"/>
      <c r="X416" s="539"/>
      <c r="Y416" s="539"/>
      <c r="Z416" s="539"/>
    </row>
    <row r="417" spans="1:26" ht="19.5" customHeight="1">
      <c r="A417" s="536">
        <v>412</v>
      </c>
      <c r="B417" s="469" t="s">
        <v>424</v>
      </c>
      <c r="C417" s="537" t="s">
        <v>434</v>
      </c>
      <c r="D417" s="500" t="s">
        <v>2165</v>
      </c>
      <c r="E417" s="539"/>
      <c r="F417" s="539"/>
      <c r="G417" s="539"/>
      <c r="H417" s="539"/>
      <c r="I417" s="539"/>
      <c r="J417" s="539"/>
      <c r="K417" s="539"/>
      <c r="L417" s="539"/>
      <c r="M417" s="539"/>
      <c r="N417" s="539"/>
      <c r="O417" s="539"/>
      <c r="P417" s="539"/>
      <c r="Q417" s="539"/>
      <c r="R417" s="539"/>
      <c r="S417" s="539"/>
      <c r="T417" s="539"/>
      <c r="U417" s="539"/>
      <c r="V417" s="539"/>
      <c r="W417" s="539"/>
      <c r="X417" s="539"/>
      <c r="Y417" s="539"/>
      <c r="Z417" s="539"/>
    </row>
    <row r="418" spans="1:26" ht="19.5" customHeight="1">
      <c r="A418" s="536">
        <v>413</v>
      </c>
      <c r="B418" s="469" t="s">
        <v>436</v>
      </c>
      <c r="C418" s="537" t="s">
        <v>434</v>
      </c>
      <c r="D418" s="500" t="s">
        <v>2165</v>
      </c>
      <c r="E418" s="539"/>
      <c r="F418" s="539"/>
      <c r="G418" s="539"/>
      <c r="H418" s="539"/>
      <c r="I418" s="539"/>
      <c r="J418" s="539"/>
      <c r="K418" s="539"/>
      <c r="L418" s="539"/>
      <c r="M418" s="539"/>
      <c r="N418" s="539"/>
      <c r="O418" s="539"/>
      <c r="P418" s="539"/>
      <c r="Q418" s="539"/>
      <c r="R418" s="539"/>
      <c r="S418" s="539"/>
      <c r="T418" s="539"/>
      <c r="U418" s="539"/>
      <c r="V418" s="539"/>
      <c r="W418" s="539"/>
      <c r="X418" s="539"/>
      <c r="Y418" s="539"/>
      <c r="Z418" s="539"/>
    </row>
    <row r="419" spans="1:26" ht="19.5" customHeight="1">
      <c r="A419" s="536">
        <v>414</v>
      </c>
      <c r="B419" s="469" t="s">
        <v>437</v>
      </c>
      <c r="C419" s="537" t="s">
        <v>434</v>
      </c>
      <c r="D419" s="500" t="s">
        <v>2165</v>
      </c>
      <c r="E419" s="539"/>
      <c r="F419" s="539"/>
      <c r="G419" s="539"/>
      <c r="H419" s="539"/>
      <c r="I419" s="539"/>
      <c r="J419" s="539"/>
      <c r="K419" s="539"/>
      <c r="L419" s="539"/>
      <c r="M419" s="539"/>
      <c r="N419" s="539"/>
      <c r="O419" s="539"/>
      <c r="P419" s="539"/>
      <c r="Q419" s="539"/>
      <c r="R419" s="539"/>
      <c r="S419" s="539"/>
      <c r="T419" s="539"/>
      <c r="U419" s="539"/>
      <c r="V419" s="539"/>
      <c r="W419" s="539"/>
      <c r="X419" s="539"/>
      <c r="Y419" s="539"/>
      <c r="Z419" s="539"/>
    </row>
    <row r="420" spans="1:26" ht="19.5" customHeight="1">
      <c r="A420" s="536">
        <v>415</v>
      </c>
      <c r="B420" s="469" t="s">
        <v>331</v>
      </c>
      <c r="C420" s="537" t="s">
        <v>434</v>
      </c>
      <c r="D420" s="500" t="s">
        <v>2165</v>
      </c>
      <c r="E420" s="539"/>
      <c r="F420" s="539"/>
      <c r="G420" s="539"/>
      <c r="H420" s="539"/>
      <c r="I420" s="539"/>
      <c r="J420" s="539"/>
      <c r="K420" s="539"/>
      <c r="L420" s="539"/>
      <c r="M420" s="539"/>
      <c r="N420" s="539"/>
      <c r="O420" s="539"/>
      <c r="P420" s="539"/>
      <c r="Q420" s="539"/>
      <c r="R420" s="539"/>
      <c r="S420" s="539"/>
      <c r="T420" s="539"/>
      <c r="U420" s="539"/>
      <c r="V420" s="539"/>
      <c r="W420" s="539"/>
      <c r="X420" s="539"/>
      <c r="Y420" s="539"/>
      <c r="Z420" s="539"/>
    </row>
    <row r="421" spans="1:26" ht="19.5" customHeight="1">
      <c r="A421" s="536">
        <v>416</v>
      </c>
      <c r="B421" s="469" t="s">
        <v>406</v>
      </c>
      <c r="C421" s="537" t="s">
        <v>434</v>
      </c>
      <c r="D421" s="500" t="s">
        <v>2165</v>
      </c>
      <c r="E421" s="539"/>
      <c r="F421" s="539"/>
      <c r="G421" s="539"/>
      <c r="H421" s="539"/>
      <c r="I421" s="539"/>
      <c r="J421" s="539"/>
      <c r="K421" s="539"/>
      <c r="L421" s="539"/>
      <c r="M421" s="539"/>
      <c r="N421" s="539"/>
      <c r="O421" s="539"/>
      <c r="P421" s="539"/>
      <c r="Q421" s="539"/>
      <c r="R421" s="539"/>
      <c r="S421" s="539"/>
      <c r="T421" s="539"/>
      <c r="U421" s="539"/>
      <c r="V421" s="539"/>
      <c r="W421" s="539"/>
      <c r="X421" s="539"/>
      <c r="Y421" s="539"/>
      <c r="Z421" s="539"/>
    </row>
    <row r="422" spans="1:26" ht="19.5" customHeight="1">
      <c r="A422" s="536">
        <v>417</v>
      </c>
      <c r="B422" s="469" t="s">
        <v>426</v>
      </c>
      <c r="C422" s="537" t="s">
        <v>434</v>
      </c>
      <c r="D422" s="500" t="s">
        <v>2165</v>
      </c>
      <c r="E422" s="539"/>
      <c r="F422" s="539"/>
      <c r="G422" s="539"/>
      <c r="H422" s="539"/>
      <c r="I422" s="539"/>
      <c r="J422" s="539"/>
      <c r="K422" s="539"/>
      <c r="L422" s="539"/>
      <c r="M422" s="539"/>
      <c r="N422" s="539"/>
      <c r="O422" s="539"/>
      <c r="P422" s="539"/>
      <c r="Q422" s="539"/>
      <c r="R422" s="539"/>
      <c r="S422" s="539"/>
      <c r="T422" s="539"/>
      <c r="U422" s="539"/>
      <c r="V422" s="539"/>
      <c r="W422" s="539"/>
      <c r="X422" s="539"/>
      <c r="Y422" s="539"/>
      <c r="Z422" s="539"/>
    </row>
    <row r="423" spans="1:26" ht="19.5" customHeight="1">
      <c r="A423" s="536">
        <v>418</v>
      </c>
      <c r="B423" s="469" t="s">
        <v>423</v>
      </c>
      <c r="C423" s="537" t="s">
        <v>434</v>
      </c>
      <c r="D423" s="500" t="s">
        <v>2165</v>
      </c>
      <c r="E423" s="539"/>
      <c r="F423" s="539"/>
      <c r="G423" s="539"/>
      <c r="H423" s="539"/>
      <c r="I423" s="539"/>
      <c r="J423" s="539"/>
      <c r="K423" s="539"/>
      <c r="L423" s="539"/>
      <c r="M423" s="539"/>
      <c r="N423" s="539"/>
      <c r="O423" s="539"/>
      <c r="P423" s="539"/>
      <c r="Q423" s="539"/>
      <c r="R423" s="539"/>
      <c r="S423" s="539"/>
      <c r="T423" s="539"/>
      <c r="U423" s="539"/>
      <c r="V423" s="539"/>
      <c r="W423" s="539"/>
      <c r="X423" s="539"/>
      <c r="Y423" s="539"/>
      <c r="Z423" s="539"/>
    </row>
    <row r="424" spans="1:26" ht="19.5" customHeight="1">
      <c r="A424" s="536">
        <v>419</v>
      </c>
      <c r="B424" s="469" t="s">
        <v>419</v>
      </c>
      <c r="C424" s="537" t="s">
        <v>434</v>
      </c>
      <c r="D424" s="500" t="s">
        <v>2165</v>
      </c>
      <c r="E424" s="539"/>
      <c r="F424" s="539"/>
      <c r="G424" s="539"/>
      <c r="H424" s="539"/>
      <c r="I424" s="539"/>
      <c r="J424" s="539"/>
      <c r="K424" s="539"/>
      <c r="L424" s="539"/>
      <c r="M424" s="539"/>
      <c r="N424" s="539"/>
      <c r="O424" s="539"/>
      <c r="P424" s="539"/>
      <c r="Q424" s="539"/>
      <c r="R424" s="539"/>
      <c r="S424" s="539"/>
      <c r="T424" s="539"/>
      <c r="U424" s="539"/>
      <c r="V424" s="539"/>
      <c r="W424" s="539"/>
      <c r="X424" s="539"/>
      <c r="Y424" s="539"/>
      <c r="Z424" s="539"/>
    </row>
    <row r="425" spans="1:26" ht="19.5" customHeight="1">
      <c r="A425" s="536">
        <v>420</v>
      </c>
      <c r="B425" s="469" t="s">
        <v>421</v>
      </c>
      <c r="C425" s="537" t="s">
        <v>434</v>
      </c>
      <c r="D425" s="500" t="s">
        <v>2165</v>
      </c>
      <c r="E425" s="539"/>
      <c r="F425" s="539"/>
      <c r="G425" s="539"/>
      <c r="H425" s="539"/>
      <c r="I425" s="539"/>
      <c r="J425" s="539"/>
      <c r="K425" s="539"/>
      <c r="L425" s="539"/>
      <c r="M425" s="539"/>
      <c r="N425" s="539"/>
      <c r="O425" s="539"/>
      <c r="P425" s="539"/>
      <c r="Q425" s="539"/>
      <c r="R425" s="539"/>
      <c r="S425" s="539"/>
      <c r="T425" s="539"/>
      <c r="U425" s="539"/>
      <c r="V425" s="539"/>
      <c r="W425" s="539"/>
      <c r="X425" s="539"/>
      <c r="Y425" s="539"/>
      <c r="Z425" s="539"/>
    </row>
    <row r="426" spans="1:26" ht="19.5" customHeight="1">
      <c r="A426" s="536">
        <v>421</v>
      </c>
      <c r="B426" s="469" t="s">
        <v>422</v>
      </c>
      <c r="C426" s="537" t="s">
        <v>434</v>
      </c>
      <c r="D426" s="500" t="s">
        <v>2165</v>
      </c>
      <c r="E426" s="539"/>
      <c r="F426" s="539"/>
      <c r="G426" s="539"/>
      <c r="H426" s="539"/>
      <c r="I426" s="539"/>
      <c r="J426" s="539"/>
      <c r="K426" s="539"/>
      <c r="L426" s="539"/>
      <c r="M426" s="539"/>
      <c r="N426" s="539"/>
      <c r="O426" s="539"/>
      <c r="P426" s="539"/>
      <c r="Q426" s="539"/>
      <c r="R426" s="539"/>
      <c r="S426" s="539"/>
      <c r="T426" s="539"/>
      <c r="U426" s="539"/>
      <c r="V426" s="539"/>
      <c r="W426" s="539"/>
      <c r="X426" s="539"/>
      <c r="Y426" s="539"/>
      <c r="Z426" s="539"/>
    </row>
    <row r="427" spans="1:26" ht="19.5" customHeight="1">
      <c r="A427" s="536">
        <v>422</v>
      </c>
      <c r="B427" s="469" t="s">
        <v>423</v>
      </c>
      <c r="C427" s="537" t="s">
        <v>434</v>
      </c>
      <c r="D427" s="500" t="s">
        <v>2165</v>
      </c>
      <c r="E427" s="539"/>
      <c r="F427" s="539"/>
      <c r="G427" s="539"/>
      <c r="H427" s="539"/>
      <c r="I427" s="539"/>
      <c r="J427" s="539"/>
      <c r="K427" s="539"/>
      <c r="L427" s="539"/>
      <c r="M427" s="539"/>
      <c r="N427" s="539"/>
      <c r="O427" s="539"/>
      <c r="P427" s="539"/>
      <c r="Q427" s="539"/>
      <c r="R427" s="539"/>
      <c r="S427" s="539"/>
      <c r="T427" s="539"/>
      <c r="U427" s="539"/>
      <c r="V427" s="539"/>
      <c r="W427" s="539"/>
      <c r="X427" s="539"/>
      <c r="Y427" s="539"/>
      <c r="Z427" s="539"/>
    </row>
    <row r="428" spans="1:26" ht="19.5" customHeight="1">
      <c r="A428" s="536">
        <v>423</v>
      </c>
      <c r="B428" s="469" t="s">
        <v>128</v>
      </c>
      <c r="C428" s="537" t="s">
        <v>434</v>
      </c>
      <c r="D428" s="500" t="s">
        <v>2069</v>
      </c>
      <c r="E428" s="539"/>
      <c r="F428" s="539"/>
      <c r="G428" s="539"/>
      <c r="H428" s="539"/>
      <c r="I428" s="539"/>
      <c r="J428" s="539"/>
      <c r="K428" s="539"/>
      <c r="L428" s="539"/>
      <c r="M428" s="539"/>
      <c r="N428" s="539"/>
      <c r="O428" s="539"/>
      <c r="P428" s="539"/>
      <c r="Q428" s="539"/>
      <c r="R428" s="539"/>
      <c r="S428" s="539"/>
      <c r="T428" s="539"/>
      <c r="U428" s="539"/>
      <c r="V428" s="539"/>
      <c r="W428" s="539"/>
      <c r="X428" s="539"/>
      <c r="Y428" s="539"/>
      <c r="Z428" s="539"/>
    </row>
    <row r="429" spans="1:26" ht="19.5" customHeight="1">
      <c r="A429" s="536">
        <v>424</v>
      </c>
      <c r="B429" s="469" t="s">
        <v>140</v>
      </c>
      <c r="C429" s="537" t="s">
        <v>434</v>
      </c>
      <c r="D429" s="500" t="s">
        <v>2057</v>
      </c>
      <c r="E429" s="539"/>
      <c r="F429" s="539"/>
      <c r="G429" s="539"/>
      <c r="H429" s="539"/>
      <c r="I429" s="539"/>
      <c r="J429" s="539"/>
      <c r="K429" s="539"/>
      <c r="L429" s="539"/>
      <c r="M429" s="539"/>
      <c r="N429" s="539"/>
      <c r="O429" s="539"/>
      <c r="P429" s="539"/>
      <c r="Q429" s="539"/>
      <c r="R429" s="539"/>
      <c r="S429" s="539"/>
      <c r="T429" s="539"/>
      <c r="U429" s="539"/>
      <c r="V429" s="539"/>
      <c r="W429" s="539"/>
      <c r="X429" s="539"/>
      <c r="Y429" s="539"/>
      <c r="Z429" s="539"/>
    </row>
    <row r="430" spans="1:26" ht="19.5" customHeight="1">
      <c r="A430" s="536">
        <v>425</v>
      </c>
      <c r="B430" s="469" t="s">
        <v>130</v>
      </c>
      <c r="C430" s="537" t="s">
        <v>434</v>
      </c>
      <c r="D430" s="500" t="s">
        <v>2069</v>
      </c>
      <c r="E430" s="539"/>
      <c r="F430" s="539"/>
      <c r="G430" s="539"/>
      <c r="H430" s="539"/>
      <c r="I430" s="539"/>
      <c r="J430" s="539"/>
      <c r="K430" s="539"/>
      <c r="L430" s="539"/>
      <c r="M430" s="539"/>
      <c r="N430" s="539"/>
      <c r="O430" s="539"/>
      <c r="P430" s="539"/>
      <c r="Q430" s="539"/>
      <c r="R430" s="539"/>
      <c r="S430" s="539"/>
      <c r="T430" s="539"/>
      <c r="U430" s="539"/>
      <c r="V430" s="539"/>
      <c r="W430" s="539"/>
      <c r="X430" s="539"/>
      <c r="Y430" s="539"/>
      <c r="Z430" s="539"/>
    </row>
    <row r="431" spans="1:26" ht="19.5" customHeight="1">
      <c r="A431" s="536">
        <v>426</v>
      </c>
      <c r="B431" s="469" t="s">
        <v>163</v>
      </c>
      <c r="C431" s="537" t="s">
        <v>434</v>
      </c>
      <c r="D431" s="500" t="s">
        <v>2066</v>
      </c>
      <c r="E431" s="539"/>
      <c r="F431" s="539"/>
      <c r="G431" s="539"/>
      <c r="H431" s="539"/>
      <c r="I431" s="539"/>
      <c r="J431" s="539"/>
      <c r="K431" s="539"/>
      <c r="L431" s="539"/>
      <c r="M431" s="539"/>
      <c r="N431" s="539"/>
      <c r="O431" s="539"/>
      <c r="P431" s="539"/>
      <c r="Q431" s="539"/>
      <c r="R431" s="539"/>
      <c r="S431" s="539"/>
      <c r="T431" s="539"/>
      <c r="U431" s="539"/>
      <c r="V431" s="539"/>
      <c r="W431" s="539"/>
      <c r="X431" s="539"/>
      <c r="Y431" s="539"/>
      <c r="Z431" s="539"/>
    </row>
    <row r="432" spans="1:26" ht="19.5" customHeight="1">
      <c r="A432" s="536">
        <v>427</v>
      </c>
      <c r="B432" s="469" t="s">
        <v>243</v>
      </c>
      <c r="C432" s="537" t="s">
        <v>434</v>
      </c>
      <c r="D432" s="500" t="s">
        <v>2066</v>
      </c>
      <c r="E432" s="539"/>
      <c r="F432" s="539"/>
      <c r="G432" s="539"/>
      <c r="H432" s="539"/>
      <c r="I432" s="539"/>
      <c r="J432" s="539"/>
      <c r="K432" s="539"/>
      <c r="L432" s="539"/>
      <c r="M432" s="539"/>
      <c r="N432" s="539"/>
      <c r="O432" s="539"/>
      <c r="P432" s="539"/>
      <c r="Q432" s="539"/>
      <c r="R432" s="539"/>
      <c r="S432" s="539"/>
      <c r="T432" s="539"/>
      <c r="U432" s="539"/>
      <c r="V432" s="539"/>
      <c r="W432" s="539"/>
      <c r="X432" s="539"/>
      <c r="Y432" s="539"/>
      <c r="Z432" s="539"/>
    </row>
    <row r="433" spans="1:26" ht="19.5" customHeight="1">
      <c r="A433" s="536">
        <v>428</v>
      </c>
      <c r="B433" s="469" t="s">
        <v>64</v>
      </c>
      <c r="C433" s="537" t="s">
        <v>434</v>
      </c>
      <c r="D433" s="500" t="s">
        <v>2057</v>
      </c>
      <c r="E433" s="539"/>
      <c r="F433" s="539"/>
      <c r="G433" s="539"/>
      <c r="H433" s="539"/>
      <c r="I433" s="539"/>
      <c r="J433" s="539"/>
      <c r="K433" s="539"/>
      <c r="L433" s="539"/>
      <c r="M433" s="539"/>
      <c r="N433" s="539"/>
      <c r="O433" s="539"/>
      <c r="P433" s="539"/>
      <c r="Q433" s="539"/>
      <c r="R433" s="539"/>
      <c r="S433" s="539"/>
      <c r="T433" s="539"/>
      <c r="U433" s="539"/>
      <c r="V433" s="539"/>
      <c r="W433" s="539"/>
      <c r="X433" s="539"/>
      <c r="Y433" s="539"/>
      <c r="Z433" s="539"/>
    </row>
    <row r="434" spans="1:26" ht="19.5" customHeight="1">
      <c r="A434" s="536">
        <v>429</v>
      </c>
      <c r="B434" s="469" t="s">
        <v>406</v>
      </c>
      <c r="C434" s="537" t="s">
        <v>434</v>
      </c>
      <c r="D434" s="500" t="s">
        <v>2057</v>
      </c>
      <c r="E434" s="539"/>
      <c r="F434" s="539"/>
      <c r="G434" s="539"/>
      <c r="H434" s="539"/>
      <c r="I434" s="539"/>
      <c r="J434" s="539"/>
      <c r="K434" s="539"/>
      <c r="L434" s="539"/>
      <c r="M434" s="539"/>
      <c r="N434" s="539"/>
      <c r="O434" s="539"/>
      <c r="P434" s="539"/>
      <c r="Q434" s="539"/>
      <c r="R434" s="539"/>
      <c r="S434" s="539"/>
      <c r="T434" s="539"/>
      <c r="U434" s="539"/>
      <c r="V434" s="539"/>
      <c r="W434" s="539"/>
      <c r="X434" s="539"/>
      <c r="Y434" s="539"/>
      <c r="Z434" s="539"/>
    </row>
    <row r="435" spans="1:26" ht="19.5" customHeight="1">
      <c r="A435" s="536">
        <v>430</v>
      </c>
      <c r="B435" s="469" t="s">
        <v>442</v>
      </c>
      <c r="C435" s="537" t="s">
        <v>434</v>
      </c>
      <c r="D435" s="500" t="s">
        <v>1129</v>
      </c>
      <c r="E435" s="539"/>
      <c r="F435" s="539"/>
      <c r="G435" s="539"/>
      <c r="H435" s="539"/>
      <c r="I435" s="539"/>
      <c r="J435" s="539"/>
      <c r="K435" s="539"/>
      <c r="L435" s="539"/>
      <c r="M435" s="539"/>
      <c r="N435" s="539"/>
      <c r="O435" s="539"/>
      <c r="P435" s="539"/>
      <c r="Q435" s="539"/>
      <c r="R435" s="539"/>
      <c r="S435" s="539"/>
      <c r="T435" s="539"/>
      <c r="U435" s="539"/>
      <c r="V435" s="539"/>
      <c r="W435" s="539"/>
      <c r="X435" s="539"/>
      <c r="Y435" s="539"/>
      <c r="Z435" s="539"/>
    </row>
    <row r="436" spans="1:26" ht="19.5" customHeight="1">
      <c r="A436" s="536">
        <v>431</v>
      </c>
      <c r="B436" s="469" t="s">
        <v>250</v>
      </c>
      <c r="C436" s="537" t="s">
        <v>434</v>
      </c>
      <c r="D436" s="500" t="s">
        <v>2068</v>
      </c>
      <c r="E436" s="539"/>
      <c r="F436" s="539"/>
      <c r="G436" s="539"/>
      <c r="H436" s="539"/>
      <c r="I436" s="539"/>
      <c r="J436" s="539"/>
      <c r="K436" s="539"/>
      <c r="L436" s="539"/>
      <c r="M436" s="539"/>
      <c r="N436" s="539"/>
      <c r="O436" s="539"/>
      <c r="P436" s="539"/>
      <c r="Q436" s="539"/>
      <c r="R436" s="539"/>
      <c r="S436" s="539"/>
      <c r="T436" s="539"/>
      <c r="U436" s="539"/>
      <c r="V436" s="539"/>
      <c r="W436" s="539"/>
      <c r="X436" s="539"/>
      <c r="Y436" s="539"/>
      <c r="Z436" s="539"/>
    </row>
    <row r="437" spans="1:26" ht="19.5" customHeight="1">
      <c r="A437" s="536">
        <v>432</v>
      </c>
      <c r="B437" s="469" t="s">
        <v>444</v>
      </c>
      <c r="C437" s="537" t="s">
        <v>434</v>
      </c>
      <c r="D437" s="500" t="s">
        <v>2066</v>
      </c>
      <c r="E437" s="539"/>
      <c r="F437" s="539"/>
      <c r="G437" s="539"/>
      <c r="H437" s="539"/>
      <c r="I437" s="539"/>
      <c r="J437" s="539"/>
      <c r="K437" s="539"/>
      <c r="L437" s="539"/>
      <c r="M437" s="539"/>
      <c r="N437" s="539"/>
      <c r="O437" s="539"/>
      <c r="P437" s="539"/>
      <c r="Q437" s="539"/>
      <c r="R437" s="539"/>
      <c r="S437" s="539"/>
      <c r="T437" s="539"/>
      <c r="U437" s="539"/>
      <c r="V437" s="539"/>
      <c r="W437" s="539"/>
      <c r="X437" s="539"/>
      <c r="Y437" s="539"/>
      <c r="Z437" s="539"/>
    </row>
    <row r="438" spans="1:26" ht="19.5" customHeight="1">
      <c r="A438" s="536">
        <v>433</v>
      </c>
      <c r="B438" s="469" t="s">
        <v>94</v>
      </c>
      <c r="C438" s="537" t="s">
        <v>434</v>
      </c>
      <c r="D438" s="500" t="s">
        <v>2066</v>
      </c>
      <c r="E438" s="539"/>
      <c r="F438" s="539"/>
      <c r="G438" s="539"/>
      <c r="H438" s="539"/>
      <c r="I438" s="539"/>
      <c r="J438" s="539"/>
      <c r="K438" s="539"/>
      <c r="L438" s="539"/>
      <c r="M438" s="539"/>
      <c r="N438" s="539"/>
      <c r="O438" s="539"/>
      <c r="P438" s="539"/>
      <c r="Q438" s="539"/>
      <c r="R438" s="539"/>
      <c r="S438" s="539"/>
      <c r="T438" s="539"/>
      <c r="U438" s="539"/>
      <c r="V438" s="539"/>
      <c r="W438" s="539"/>
      <c r="X438" s="539"/>
      <c r="Y438" s="539"/>
      <c r="Z438" s="539"/>
    </row>
    <row r="439" spans="1:26" ht="19.5" customHeight="1">
      <c r="A439" s="536">
        <v>434</v>
      </c>
      <c r="B439" s="469" t="s">
        <v>127</v>
      </c>
      <c r="C439" s="537" t="s">
        <v>434</v>
      </c>
      <c r="D439" s="500" t="s">
        <v>2069</v>
      </c>
      <c r="E439" s="539"/>
      <c r="F439" s="539"/>
      <c r="G439" s="539"/>
      <c r="H439" s="539"/>
      <c r="I439" s="539"/>
      <c r="J439" s="539"/>
      <c r="K439" s="539"/>
      <c r="L439" s="539"/>
      <c r="M439" s="539"/>
      <c r="N439" s="539"/>
      <c r="O439" s="539"/>
      <c r="P439" s="539"/>
      <c r="Q439" s="539"/>
      <c r="R439" s="539"/>
      <c r="S439" s="539"/>
      <c r="T439" s="539"/>
      <c r="U439" s="539"/>
      <c r="V439" s="539"/>
      <c r="W439" s="539"/>
      <c r="X439" s="539"/>
      <c r="Y439" s="539"/>
      <c r="Z439" s="539"/>
    </row>
    <row r="440" spans="1:26" ht="19.5" customHeight="1">
      <c r="A440" s="536">
        <v>435</v>
      </c>
      <c r="B440" s="469" t="s">
        <v>237</v>
      </c>
      <c r="C440" s="537" t="s">
        <v>434</v>
      </c>
      <c r="D440" s="500" t="s">
        <v>2068</v>
      </c>
      <c r="E440" s="539"/>
      <c r="F440" s="539"/>
      <c r="G440" s="539"/>
      <c r="H440" s="539"/>
      <c r="I440" s="539"/>
      <c r="J440" s="539"/>
      <c r="K440" s="539"/>
      <c r="L440" s="539"/>
      <c r="M440" s="539"/>
      <c r="N440" s="539"/>
      <c r="O440" s="539"/>
      <c r="P440" s="539"/>
      <c r="Q440" s="539"/>
      <c r="R440" s="539"/>
      <c r="S440" s="539"/>
      <c r="T440" s="539"/>
      <c r="U440" s="539"/>
      <c r="V440" s="539"/>
      <c r="W440" s="539"/>
      <c r="X440" s="539"/>
      <c r="Y440" s="539"/>
      <c r="Z440" s="539"/>
    </row>
    <row r="441" spans="1:26" ht="19.5" customHeight="1">
      <c r="A441" s="536">
        <v>436</v>
      </c>
      <c r="B441" s="469" t="s">
        <v>445</v>
      </c>
      <c r="C441" s="537" t="s">
        <v>434</v>
      </c>
      <c r="D441" s="500" t="s">
        <v>2066</v>
      </c>
      <c r="E441" s="539"/>
      <c r="F441" s="539"/>
      <c r="G441" s="539"/>
      <c r="H441" s="539"/>
      <c r="I441" s="539"/>
      <c r="J441" s="539"/>
      <c r="K441" s="539"/>
      <c r="L441" s="539"/>
      <c r="M441" s="539"/>
      <c r="N441" s="539"/>
      <c r="O441" s="539"/>
      <c r="P441" s="539"/>
      <c r="Q441" s="539"/>
      <c r="R441" s="539"/>
      <c r="S441" s="539"/>
      <c r="T441" s="539"/>
      <c r="U441" s="539"/>
      <c r="V441" s="539"/>
      <c r="W441" s="539"/>
      <c r="X441" s="539"/>
      <c r="Y441" s="539"/>
      <c r="Z441" s="539"/>
    </row>
    <row r="442" spans="1:26" ht="19.5" customHeight="1">
      <c r="A442" s="536">
        <v>437</v>
      </c>
      <c r="B442" s="469" t="s">
        <v>446</v>
      </c>
      <c r="C442" s="537" t="s">
        <v>434</v>
      </c>
      <c r="D442" s="500" t="s">
        <v>1129</v>
      </c>
      <c r="E442" s="539"/>
      <c r="F442" s="539"/>
      <c r="G442" s="539"/>
      <c r="H442" s="539"/>
      <c r="I442" s="539"/>
      <c r="J442" s="539"/>
      <c r="K442" s="539"/>
      <c r="L442" s="539"/>
      <c r="M442" s="539"/>
      <c r="N442" s="539"/>
      <c r="O442" s="539"/>
      <c r="P442" s="539"/>
      <c r="Q442" s="539"/>
      <c r="R442" s="539"/>
      <c r="S442" s="539"/>
      <c r="T442" s="539"/>
      <c r="U442" s="539"/>
      <c r="V442" s="539"/>
      <c r="W442" s="539"/>
      <c r="X442" s="539"/>
      <c r="Y442" s="539"/>
      <c r="Z442" s="539"/>
    </row>
    <row r="443" spans="1:26" ht="19.5" customHeight="1">
      <c r="A443" s="536">
        <v>438</v>
      </c>
      <c r="B443" s="469" t="s">
        <v>447</v>
      </c>
      <c r="C443" s="537" t="s">
        <v>434</v>
      </c>
      <c r="D443" s="500" t="s">
        <v>1129</v>
      </c>
      <c r="E443" s="539"/>
      <c r="F443" s="539"/>
      <c r="G443" s="539"/>
      <c r="H443" s="539"/>
      <c r="I443" s="539"/>
      <c r="J443" s="539"/>
      <c r="K443" s="539"/>
      <c r="L443" s="539"/>
      <c r="M443" s="539"/>
      <c r="N443" s="539"/>
      <c r="O443" s="539"/>
      <c r="P443" s="539"/>
      <c r="Q443" s="539"/>
      <c r="R443" s="539"/>
      <c r="S443" s="539"/>
      <c r="T443" s="539"/>
      <c r="U443" s="539"/>
      <c r="V443" s="539"/>
      <c r="W443" s="539"/>
      <c r="X443" s="539"/>
      <c r="Y443" s="539"/>
      <c r="Z443" s="539"/>
    </row>
    <row r="444" spans="1:26" ht="19.5" customHeight="1">
      <c r="A444" s="536">
        <v>439</v>
      </c>
      <c r="B444" s="469" t="s">
        <v>448</v>
      </c>
      <c r="C444" s="537" t="s">
        <v>434</v>
      </c>
      <c r="D444" s="500" t="s">
        <v>2066</v>
      </c>
      <c r="E444" s="539"/>
      <c r="F444" s="539"/>
      <c r="G444" s="539"/>
      <c r="H444" s="539"/>
      <c r="I444" s="539"/>
      <c r="J444" s="539"/>
      <c r="K444" s="539"/>
      <c r="L444" s="539"/>
      <c r="M444" s="539"/>
      <c r="N444" s="539"/>
      <c r="O444" s="539"/>
      <c r="P444" s="539"/>
      <c r="Q444" s="539"/>
      <c r="R444" s="539"/>
      <c r="S444" s="539"/>
      <c r="T444" s="539"/>
      <c r="U444" s="539"/>
      <c r="V444" s="539"/>
      <c r="W444" s="539"/>
      <c r="X444" s="539"/>
      <c r="Y444" s="539"/>
      <c r="Z444" s="539"/>
    </row>
    <row r="445" spans="1:26" ht="19.5" customHeight="1">
      <c r="A445" s="536">
        <v>440</v>
      </c>
      <c r="B445" s="469" t="s">
        <v>197</v>
      </c>
      <c r="C445" s="537" t="s">
        <v>434</v>
      </c>
      <c r="D445" s="500" t="s">
        <v>2068</v>
      </c>
      <c r="E445" s="539"/>
      <c r="F445" s="539"/>
      <c r="G445" s="539"/>
      <c r="H445" s="539"/>
      <c r="I445" s="539"/>
      <c r="J445" s="539"/>
      <c r="K445" s="539"/>
      <c r="L445" s="539"/>
      <c r="M445" s="539"/>
      <c r="N445" s="539"/>
      <c r="O445" s="539"/>
      <c r="P445" s="539"/>
      <c r="Q445" s="539"/>
      <c r="R445" s="539"/>
      <c r="S445" s="539"/>
      <c r="T445" s="539"/>
      <c r="U445" s="539"/>
      <c r="V445" s="539"/>
      <c r="W445" s="539"/>
      <c r="X445" s="539"/>
      <c r="Y445" s="539"/>
      <c r="Z445" s="539"/>
    </row>
    <row r="446" spans="1:26" ht="19.5" customHeight="1">
      <c r="A446" s="536">
        <v>441</v>
      </c>
      <c r="B446" s="469" t="s">
        <v>421</v>
      </c>
      <c r="C446" s="537" t="s">
        <v>434</v>
      </c>
      <c r="D446" s="500" t="s">
        <v>2165</v>
      </c>
      <c r="E446" s="539"/>
      <c r="F446" s="539"/>
      <c r="G446" s="539"/>
      <c r="H446" s="539"/>
      <c r="I446" s="539"/>
      <c r="J446" s="539"/>
      <c r="K446" s="539"/>
      <c r="L446" s="539"/>
      <c r="M446" s="539"/>
      <c r="N446" s="539"/>
      <c r="O446" s="539"/>
      <c r="P446" s="539"/>
      <c r="Q446" s="539"/>
      <c r="R446" s="539"/>
      <c r="S446" s="539"/>
      <c r="T446" s="539"/>
      <c r="U446" s="539"/>
      <c r="V446" s="539"/>
      <c r="W446" s="539"/>
      <c r="X446" s="539"/>
      <c r="Y446" s="539"/>
      <c r="Z446" s="539"/>
    </row>
    <row r="447" spans="1:26" ht="19.5" customHeight="1">
      <c r="A447" s="536">
        <v>442</v>
      </c>
      <c r="B447" s="469" t="s">
        <v>426</v>
      </c>
      <c r="C447" s="537" t="s">
        <v>434</v>
      </c>
      <c r="D447" s="500" t="s">
        <v>2165</v>
      </c>
      <c r="E447" s="539"/>
      <c r="F447" s="539"/>
      <c r="G447" s="539"/>
      <c r="H447" s="539"/>
      <c r="I447" s="539"/>
      <c r="J447" s="539"/>
      <c r="K447" s="539"/>
      <c r="L447" s="539"/>
      <c r="M447" s="539"/>
      <c r="N447" s="539"/>
      <c r="O447" s="539"/>
      <c r="P447" s="539"/>
      <c r="Q447" s="539"/>
      <c r="R447" s="539"/>
      <c r="S447" s="539"/>
      <c r="T447" s="539"/>
      <c r="U447" s="539"/>
      <c r="V447" s="539"/>
      <c r="W447" s="539"/>
      <c r="X447" s="539"/>
      <c r="Y447" s="539"/>
      <c r="Z447" s="539"/>
    </row>
    <row r="448" spans="1:26" ht="19.5" customHeight="1">
      <c r="A448" s="536">
        <v>443</v>
      </c>
      <c r="B448" s="469" t="s">
        <v>423</v>
      </c>
      <c r="C448" s="537" t="s">
        <v>434</v>
      </c>
      <c r="D448" s="500" t="s">
        <v>2165</v>
      </c>
      <c r="E448" s="539"/>
      <c r="F448" s="539"/>
      <c r="G448" s="539"/>
      <c r="H448" s="539"/>
      <c r="I448" s="539"/>
      <c r="J448" s="539"/>
      <c r="K448" s="539"/>
      <c r="L448" s="539"/>
      <c r="M448" s="539"/>
      <c r="N448" s="539"/>
      <c r="O448" s="539"/>
      <c r="P448" s="539"/>
      <c r="Q448" s="539"/>
      <c r="R448" s="539"/>
      <c r="S448" s="539"/>
      <c r="T448" s="539"/>
      <c r="U448" s="539"/>
      <c r="V448" s="539"/>
      <c r="W448" s="539"/>
      <c r="X448" s="539"/>
      <c r="Y448" s="539"/>
      <c r="Z448" s="539"/>
    </row>
    <row r="449" spans="1:26" ht="19.5" customHeight="1">
      <c r="A449" s="536">
        <v>444</v>
      </c>
      <c r="B449" s="469" t="s">
        <v>422</v>
      </c>
      <c r="C449" s="537" t="s">
        <v>434</v>
      </c>
      <c r="D449" s="500" t="s">
        <v>2165</v>
      </c>
      <c r="E449" s="539"/>
      <c r="F449" s="539"/>
      <c r="G449" s="539"/>
      <c r="H449" s="539"/>
      <c r="I449" s="539"/>
      <c r="J449" s="539"/>
      <c r="K449" s="539"/>
      <c r="L449" s="539"/>
      <c r="M449" s="539"/>
      <c r="N449" s="539"/>
      <c r="O449" s="539"/>
      <c r="P449" s="539"/>
      <c r="Q449" s="539"/>
      <c r="R449" s="539"/>
      <c r="S449" s="539"/>
      <c r="T449" s="539"/>
      <c r="U449" s="539"/>
      <c r="V449" s="539"/>
      <c r="W449" s="539"/>
      <c r="X449" s="539"/>
      <c r="Y449" s="539"/>
      <c r="Z449" s="539"/>
    </row>
    <row r="450" spans="1:26" ht="19.5" customHeight="1">
      <c r="A450" s="536">
        <v>445</v>
      </c>
      <c r="B450" s="469" t="s">
        <v>120</v>
      </c>
      <c r="C450" s="537" t="s">
        <v>434</v>
      </c>
      <c r="D450" s="500" t="s">
        <v>2069</v>
      </c>
      <c r="E450" s="539"/>
      <c r="F450" s="539"/>
      <c r="G450" s="539"/>
      <c r="H450" s="539"/>
      <c r="I450" s="539"/>
      <c r="J450" s="539"/>
      <c r="K450" s="539"/>
      <c r="L450" s="539"/>
      <c r="M450" s="539"/>
      <c r="N450" s="539"/>
      <c r="O450" s="539"/>
      <c r="P450" s="539"/>
      <c r="Q450" s="539"/>
      <c r="R450" s="539"/>
      <c r="S450" s="539"/>
      <c r="T450" s="539"/>
      <c r="U450" s="539"/>
      <c r="V450" s="539"/>
      <c r="W450" s="539"/>
      <c r="X450" s="539"/>
      <c r="Y450" s="539"/>
      <c r="Z450" s="539"/>
    </row>
    <row r="451" spans="1:26" ht="19.5" customHeight="1">
      <c r="A451" s="536">
        <v>446</v>
      </c>
      <c r="B451" s="469" t="s">
        <v>128</v>
      </c>
      <c r="C451" s="537" t="s">
        <v>434</v>
      </c>
      <c r="D451" s="500" t="s">
        <v>2069</v>
      </c>
      <c r="E451" s="539"/>
      <c r="F451" s="539"/>
      <c r="G451" s="539"/>
      <c r="H451" s="539"/>
      <c r="I451" s="539"/>
      <c r="J451" s="539"/>
      <c r="K451" s="539"/>
      <c r="L451" s="539"/>
      <c r="M451" s="539"/>
      <c r="N451" s="539"/>
      <c r="O451" s="539"/>
      <c r="P451" s="539"/>
      <c r="Q451" s="539"/>
      <c r="R451" s="539"/>
      <c r="S451" s="539"/>
      <c r="T451" s="539"/>
      <c r="U451" s="539"/>
      <c r="V451" s="539"/>
      <c r="W451" s="539"/>
      <c r="X451" s="539"/>
      <c r="Y451" s="539"/>
      <c r="Z451" s="539"/>
    </row>
    <row r="452" spans="1:26" ht="19.5" customHeight="1">
      <c r="A452" s="536">
        <v>447</v>
      </c>
      <c r="B452" s="469" t="s">
        <v>250</v>
      </c>
      <c r="C452" s="537" t="s">
        <v>434</v>
      </c>
      <c r="D452" s="500" t="s">
        <v>2068</v>
      </c>
      <c r="E452" s="539"/>
      <c r="F452" s="539"/>
      <c r="G452" s="539"/>
      <c r="H452" s="539"/>
      <c r="I452" s="539"/>
      <c r="J452" s="539"/>
      <c r="K452" s="539"/>
      <c r="L452" s="539"/>
      <c r="M452" s="539"/>
      <c r="N452" s="539"/>
      <c r="O452" s="539"/>
      <c r="P452" s="539"/>
      <c r="Q452" s="539"/>
      <c r="R452" s="539"/>
      <c r="S452" s="539"/>
      <c r="T452" s="539"/>
      <c r="U452" s="539"/>
      <c r="V452" s="539"/>
      <c r="W452" s="539"/>
      <c r="X452" s="539"/>
      <c r="Y452" s="539"/>
      <c r="Z452" s="539"/>
    </row>
    <row r="453" spans="1:26" ht="19.5" customHeight="1">
      <c r="A453" s="536">
        <v>448</v>
      </c>
      <c r="B453" s="469" t="s">
        <v>419</v>
      </c>
      <c r="C453" s="537" t="s">
        <v>434</v>
      </c>
      <c r="D453" s="500" t="s">
        <v>2165</v>
      </c>
      <c r="E453" s="539"/>
      <c r="F453" s="539"/>
      <c r="G453" s="539"/>
      <c r="H453" s="539"/>
      <c r="I453" s="539"/>
      <c r="J453" s="539"/>
      <c r="K453" s="539"/>
      <c r="L453" s="539"/>
      <c r="M453" s="539"/>
      <c r="N453" s="539"/>
      <c r="O453" s="539"/>
      <c r="P453" s="539"/>
      <c r="Q453" s="539"/>
      <c r="R453" s="539"/>
      <c r="S453" s="539"/>
      <c r="T453" s="539"/>
      <c r="U453" s="539"/>
      <c r="V453" s="539"/>
      <c r="W453" s="539"/>
      <c r="X453" s="539"/>
      <c r="Y453" s="539"/>
      <c r="Z453" s="539"/>
    </row>
    <row r="454" spans="1:26" ht="19.5" customHeight="1">
      <c r="A454" s="536">
        <v>449</v>
      </c>
      <c r="B454" s="469" t="s">
        <v>421</v>
      </c>
      <c r="C454" s="537" t="s">
        <v>434</v>
      </c>
      <c r="D454" s="500" t="s">
        <v>2165</v>
      </c>
      <c r="E454" s="539"/>
      <c r="F454" s="539"/>
      <c r="G454" s="539"/>
      <c r="H454" s="539"/>
      <c r="I454" s="539"/>
      <c r="J454" s="539"/>
      <c r="K454" s="539"/>
      <c r="L454" s="539"/>
      <c r="M454" s="539"/>
      <c r="N454" s="539"/>
      <c r="O454" s="539"/>
      <c r="P454" s="539"/>
      <c r="Q454" s="539"/>
      <c r="R454" s="539"/>
      <c r="S454" s="539"/>
      <c r="T454" s="539"/>
      <c r="U454" s="539"/>
      <c r="V454" s="539"/>
      <c r="W454" s="539"/>
      <c r="X454" s="539"/>
      <c r="Y454" s="539"/>
      <c r="Z454" s="539"/>
    </row>
    <row r="455" spans="1:26" ht="19.5" customHeight="1">
      <c r="A455" s="536">
        <v>450</v>
      </c>
      <c r="B455" s="469" t="s">
        <v>422</v>
      </c>
      <c r="C455" s="537" t="s">
        <v>434</v>
      </c>
      <c r="D455" s="500" t="s">
        <v>2165</v>
      </c>
      <c r="E455" s="539"/>
      <c r="F455" s="539"/>
      <c r="G455" s="539"/>
      <c r="H455" s="539"/>
      <c r="I455" s="539"/>
      <c r="J455" s="539"/>
      <c r="K455" s="539"/>
      <c r="L455" s="539"/>
      <c r="M455" s="539"/>
      <c r="N455" s="539"/>
      <c r="O455" s="539"/>
      <c r="P455" s="539"/>
      <c r="Q455" s="539"/>
      <c r="R455" s="539"/>
      <c r="S455" s="539"/>
      <c r="T455" s="539"/>
      <c r="U455" s="539"/>
      <c r="V455" s="539"/>
      <c r="W455" s="539"/>
      <c r="X455" s="539"/>
      <c r="Y455" s="539"/>
      <c r="Z455" s="539"/>
    </row>
    <row r="456" spans="1:26" ht="19.5" customHeight="1">
      <c r="A456" s="536">
        <v>451</v>
      </c>
      <c r="B456" s="469" t="s">
        <v>424</v>
      </c>
      <c r="C456" s="537" t="s">
        <v>434</v>
      </c>
      <c r="D456" s="500" t="s">
        <v>2165</v>
      </c>
      <c r="E456" s="539"/>
      <c r="F456" s="539"/>
      <c r="G456" s="539"/>
      <c r="H456" s="539"/>
      <c r="I456" s="539"/>
      <c r="J456" s="539"/>
      <c r="K456" s="539"/>
      <c r="L456" s="539"/>
      <c r="M456" s="539"/>
      <c r="N456" s="539"/>
      <c r="O456" s="539"/>
      <c r="P456" s="539"/>
      <c r="Q456" s="539"/>
      <c r="R456" s="539"/>
      <c r="S456" s="539"/>
      <c r="T456" s="539"/>
      <c r="U456" s="539"/>
      <c r="V456" s="539"/>
      <c r="W456" s="539"/>
      <c r="X456" s="539"/>
      <c r="Y456" s="539"/>
      <c r="Z456" s="539"/>
    </row>
    <row r="457" spans="1:26" ht="19.5" customHeight="1">
      <c r="A457" s="536">
        <v>452</v>
      </c>
      <c r="B457" s="469" t="s">
        <v>436</v>
      </c>
      <c r="C457" s="537" t="s">
        <v>434</v>
      </c>
      <c r="D457" s="500" t="s">
        <v>2165</v>
      </c>
      <c r="E457" s="539"/>
      <c r="F457" s="539"/>
      <c r="G457" s="539"/>
      <c r="H457" s="539"/>
      <c r="I457" s="539"/>
      <c r="J457" s="539"/>
      <c r="K457" s="539"/>
      <c r="L457" s="539"/>
      <c r="M457" s="539"/>
      <c r="N457" s="539"/>
      <c r="O457" s="539"/>
      <c r="P457" s="539"/>
      <c r="Q457" s="539"/>
      <c r="R457" s="539"/>
      <c r="S457" s="539"/>
      <c r="T457" s="539"/>
      <c r="U457" s="539"/>
      <c r="V457" s="539"/>
      <c r="W457" s="539"/>
      <c r="X457" s="539"/>
      <c r="Y457" s="539"/>
      <c r="Z457" s="539"/>
    </row>
    <row r="458" spans="1:26" ht="19.5" customHeight="1">
      <c r="A458" s="536">
        <v>453</v>
      </c>
      <c r="B458" s="469" t="s">
        <v>437</v>
      </c>
      <c r="C458" s="537" t="s">
        <v>434</v>
      </c>
      <c r="D458" s="500" t="s">
        <v>2165</v>
      </c>
      <c r="E458" s="539"/>
      <c r="F458" s="539"/>
      <c r="G458" s="539"/>
      <c r="H458" s="539"/>
      <c r="I458" s="539"/>
      <c r="J458" s="539"/>
      <c r="K458" s="539"/>
      <c r="L458" s="539"/>
      <c r="M458" s="539"/>
      <c r="N458" s="539"/>
      <c r="O458" s="539"/>
      <c r="P458" s="539"/>
      <c r="Q458" s="539"/>
      <c r="R458" s="539"/>
      <c r="S458" s="539"/>
      <c r="T458" s="539"/>
      <c r="U458" s="539"/>
      <c r="V458" s="539"/>
      <c r="W458" s="539"/>
      <c r="X458" s="539"/>
      <c r="Y458" s="539"/>
      <c r="Z458" s="539"/>
    </row>
    <row r="459" spans="1:26" ht="19.5" customHeight="1">
      <c r="A459" s="536">
        <v>454</v>
      </c>
      <c r="B459" s="469" t="s">
        <v>331</v>
      </c>
      <c r="C459" s="537" t="s">
        <v>434</v>
      </c>
      <c r="D459" s="500" t="s">
        <v>2165</v>
      </c>
      <c r="E459" s="539"/>
      <c r="F459" s="539"/>
      <c r="G459" s="539"/>
      <c r="H459" s="539"/>
      <c r="I459" s="539"/>
      <c r="J459" s="539"/>
      <c r="K459" s="539"/>
      <c r="L459" s="539"/>
      <c r="M459" s="539"/>
      <c r="N459" s="539"/>
      <c r="O459" s="539"/>
      <c r="P459" s="539"/>
      <c r="Q459" s="539"/>
      <c r="R459" s="539"/>
      <c r="S459" s="539"/>
      <c r="T459" s="539"/>
      <c r="U459" s="539"/>
      <c r="V459" s="539"/>
      <c r="W459" s="539"/>
      <c r="X459" s="539"/>
      <c r="Y459" s="539"/>
      <c r="Z459" s="539"/>
    </row>
    <row r="460" spans="1:26" ht="19.5" customHeight="1">
      <c r="A460" s="536">
        <v>455</v>
      </c>
      <c r="B460" s="469" t="s">
        <v>406</v>
      </c>
      <c r="C460" s="537" t="s">
        <v>434</v>
      </c>
      <c r="D460" s="500" t="s">
        <v>2165</v>
      </c>
      <c r="E460" s="539"/>
      <c r="F460" s="539"/>
      <c r="G460" s="539"/>
      <c r="H460" s="539"/>
      <c r="I460" s="539"/>
      <c r="J460" s="539"/>
      <c r="K460" s="539"/>
      <c r="L460" s="539"/>
      <c r="M460" s="539"/>
      <c r="N460" s="539"/>
      <c r="O460" s="539"/>
      <c r="P460" s="539"/>
      <c r="Q460" s="539"/>
      <c r="R460" s="539"/>
      <c r="S460" s="539"/>
      <c r="T460" s="539"/>
      <c r="U460" s="539"/>
      <c r="V460" s="539"/>
      <c r="W460" s="539"/>
      <c r="X460" s="539"/>
      <c r="Y460" s="539"/>
      <c r="Z460" s="539"/>
    </row>
    <row r="461" spans="1:26" ht="19.5" customHeight="1">
      <c r="A461" s="536">
        <v>456</v>
      </c>
      <c r="B461" s="469" t="s">
        <v>426</v>
      </c>
      <c r="C461" s="537" t="s">
        <v>434</v>
      </c>
      <c r="D461" s="500" t="s">
        <v>2165</v>
      </c>
      <c r="E461" s="539"/>
      <c r="F461" s="539"/>
      <c r="G461" s="539"/>
      <c r="H461" s="539"/>
      <c r="I461" s="539"/>
      <c r="J461" s="539"/>
      <c r="K461" s="539"/>
      <c r="L461" s="539"/>
      <c r="M461" s="539"/>
      <c r="N461" s="539"/>
      <c r="O461" s="539"/>
      <c r="P461" s="539"/>
      <c r="Q461" s="539"/>
      <c r="R461" s="539"/>
      <c r="S461" s="539"/>
      <c r="T461" s="539"/>
      <c r="U461" s="539"/>
      <c r="V461" s="539"/>
      <c r="W461" s="539"/>
      <c r="X461" s="539"/>
      <c r="Y461" s="539"/>
      <c r="Z461" s="539"/>
    </row>
    <row r="462" spans="1:26" ht="19.5" customHeight="1">
      <c r="A462" s="536">
        <v>457</v>
      </c>
      <c r="B462" s="469" t="s">
        <v>423</v>
      </c>
      <c r="C462" s="537" t="s">
        <v>434</v>
      </c>
      <c r="D462" s="500" t="s">
        <v>2165</v>
      </c>
      <c r="E462" s="539"/>
      <c r="F462" s="539"/>
      <c r="G462" s="539"/>
      <c r="H462" s="539"/>
      <c r="I462" s="539"/>
      <c r="J462" s="539"/>
      <c r="K462" s="539"/>
      <c r="L462" s="539"/>
      <c r="M462" s="539"/>
      <c r="N462" s="539"/>
      <c r="O462" s="539"/>
      <c r="P462" s="539"/>
      <c r="Q462" s="539"/>
      <c r="R462" s="539"/>
      <c r="S462" s="539"/>
      <c r="T462" s="539"/>
      <c r="U462" s="539"/>
      <c r="V462" s="539"/>
      <c r="W462" s="539"/>
      <c r="X462" s="539"/>
      <c r="Y462" s="539"/>
      <c r="Z462" s="539"/>
    </row>
    <row r="463" spans="1:26" ht="19.5" customHeight="1">
      <c r="A463" s="536">
        <v>458</v>
      </c>
      <c r="B463" s="469" t="s">
        <v>419</v>
      </c>
      <c r="C463" s="537" t="s">
        <v>434</v>
      </c>
      <c r="D463" s="500" t="s">
        <v>2165</v>
      </c>
      <c r="E463" s="539"/>
      <c r="F463" s="539"/>
      <c r="G463" s="539"/>
      <c r="H463" s="539"/>
      <c r="I463" s="539"/>
      <c r="J463" s="539"/>
      <c r="K463" s="539"/>
      <c r="L463" s="539"/>
      <c r="M463" s="539"/>
      <c r="N463" s="539"/>
      <c r="O463" s="539"/>
      <c r="P463" s="539"/>
      <c r="Q463" s="539"/>
      <c r="R463" s="539"/>
      <c r="S463" s="539"/>
      <c r="T463" s="539"/>
      <c r="U463" s="539"/>
      <c r="V463" s="539"/>
      <c r="W463" s="539"/>
      <c r="X463" s="539"/>
      <c r="Y463" s="539"/>
      <c r="Z463" s="539"/>
    </row>
    <row r="464" spans="1:26" ht="19.5" customHeight="1">
      <c r="A464" s="536">
        <v>459</v>
      </c>
      <c r="B464" s="469" t="s">
        <v>421</v>
      </c>
      <c r="C464" s="537" t="s">
        <v>434</v>
      </c>
      <c r="D464" s="500" t="s">
        <v>2165</v>
      </c>
      <c r="E464" s="539"/>
      <c r="F464" s="539"/>
      <c r="G464" s="539"/>
      <c r="H464" s="539"/>
      <c r="I464" s="539"/>
      <c r="J464" s="539"/>
      <c r="K464" s="539"/>
      <c r="L464" s="539"/>
      <c r="M464" s="539"/>
      <c r="N464" s="539"/>
      <c r="O464" s="539"/>
      <c r="P464" s="539"/>
      <c r="Q464" s="539"/>
      <c r="R464" s="539"/>
      <c r="S464" s="539"/>
      <c r="T464" s="539"/>
      <c r="U464" s="539"/>
      <c r="V464" s="539"/>
      <c r="W464" s="539"/>
      <c r="X464" s="539"/>
      <c r="Y464" s="539"/>
      <c r="Z464" s="539"/>
    </row>
    <row r="465" spans="1:26" ht="19.5" customHeight="1">
      <c r="A465" s="536">
        <v>460</v>
      </c>
      <c r="B465" s="469" t="s">
        <v>422</v>
      </c>
      <c r="C465" s="537" t="s">
        <v>434</v>
      </c>
      <c r="D465" s="500" t="s">
        <v>2165</v>
      </c>
      <c r="E465" s="539"/>
      <c r="F465" s="539"/>
      <c r="G465" s="539"/>
      <c r="H465" s="539"/>
      <c r="I465" s="539"/>
      <c r="J465" s="539"/>
      <c r="K465" s="539"/>
      <c r="L465" s="539"/>
      <c r="M465" s="539"/>
      <c r="N465" s="539"/>
      <c r="O465" s="539"/>
      <c r="P465" s="539"/>
      <c r="Q465" s="539"/>
      <c r="R465" s="539"/>
      <c r="S465" s="539"/>
      <c r="T465" s="539"/>
      <c r="U465" s="539"/>
      <c r="V465" s="539"/>
      <c r="W465" s="539"/>
      <c r="X465" s="539"/>
      <c r="Y465" s="539"/>
      <c r="Z465" s="539"/>
    </row>
    <row r="466" spans="1:26" ht="19.5" customHeight="1">
      <c r="A466" s="536">
        <v>461</v>
      </c>
      <c r="B466" s="469" t="s">
        <v>424</v>
      </c>
      <c r="C466" s="537" t="s">
        <v>434</v>
      </c>
      <c r="D466" s="500" t="s">
        <v>2165</v>
      </c>
      <c r="E466" s="539"/>
      <c r="F466" s="539"/>
      <c r="G466" s="539"/>
      <c r="H466" s="539"/>
      <c r="I466" s="539"/>
      <c r="J466" s="539"/>
      <c r="K466" s="539"/>
      <c r="L466" s="539"/>
      <c r="M466" s="539"/>
      <c r="N466" s="539"/>
      <c r="O466" s="539"/>
      <c r="P466" s="539"/>
      <c r="Q466" s="539"/>
      <c r="R466" s="539"/>
      <c r="S466" s="539"/>
      <c r="T466" s="539"/>
      <c r="U466" s="539"/>
      <c r="V466" s="539"/>
      <c r="W466" s="539"/>
      <c r="X466" s="539"/>
      <c r="Y466" s="539"/>
      <c r="Z466" s="539"/>
    </row>
    <row r="467" spans="1:26" ht="19.5" customHeight="1">
      <c r="A467" s="536">
        <v>462</v>
      </c>
      <c r="B467" s="469" t="s">
        <v>436</v>
      </c>
      <c r="C467" s="537" t="s">
        <v>434</v>
      </c>
      <c r="D467" s="500" t="s">
        <v>2165</v>
      </c>
      <c r="E467" s="539"/>
      <c r="F467" s="539"/>
      <c r="G467" s="539"/>
      <c r="H467" s="539"/>
      <c r="I467" s="539"/>
      <c r="J467" s="539"/>
      <c r="K467" s="539"/>
      <c r="L467" s="539"/>
      <c r="M467" s="539"/>
      <c r="N467" s="539"/>
      <c r="O467" s="539"/>
      <c r="P467" s="539"/>
      <c r="Q467" s="539"/>
      <c r="R467" s="539"/>
      <c r="S467" s="539"/>
      <c r="T467" s="539"/>
      <c r="U467" s="539"/>
      <c r="V467" s="539"/>
      <c r="W467" s="539"/>
      <c r="X467" s="539"/>
      <c r="Y467" s="539"/>
      <c r="Z467" s="539"/>
    </row>
    <row r="468" spans="1:26" ht="19.5" customHeight="1">
      <c r="A468" s="536">
        <v>463</v>
      </c>
      <c r="B468" s="469" t="s">
        <v>437</v>
      </c>
      <c r="C468" s="537" t="s">
        <v>434</v>
      </c>
      <c r="D468" s="500" t="s">
        <v>2165</v>
      </c>
      <c r="E468" s="539"/>
      <c r="F468" s="539"/>
      <c r="G468" s="539"/>
      <c r="H468" s="539"/>
      <c r="I468" s="539"/>
      <c r="J468" s="539"/>
      <c r="K468" s="539"/>
      <c r="L468" s="539"/>
      <c r="M468" s="539"/>
      <c r="N468" s="539"/>
      <c r="O468" s="539"/>
      <c r="P468" s="539"/>
      <c r="Q468" s="539"/>
      <c r="R468" s="539"/>
      <c r="S468" s="539"/>
      <c r="T468" s="539"/>
      <c r="U468" s="539"/>
      <c r="V468" s="539"/>
      <c r="W468" s="539"/>
      <c r="X468" s="539"/>
      <c r="Y468" s="539"/>
      <c r="Z468" s="539"/>
    </row>
    <row r="469" spans="1:26" ht="19.5" customHeight="1">
      <c r="A469" s="536">
        <v>464</v>
      </c>
      <c r="B469" s="469" t="s">
        <v>331</v>
      </c>
      <c r="C469" s="537" t="s">
        <v>434</v>
      </c>
      <c r="D469" s="500" t="s">
        <v>2165</v>
      </c>
      <c r="E469" s="539"/>
      <c r="F469" s="539"/>
      <c r="G469" s="539"/>
      <c r="H469" s="539"/>
      <c r="I469" s="539"/>
      <c r="J469" s="539"/>
      <c r="K469" s="539"/>
      <c r="L469" s="539"/>
      <c r="M469" s="539"/>
      <c r="N469" s="539"/>
      <c r="O469" s="539"/>
      <c r="P469" s="539"/>
      <c r="Q469" s="539"/>
      <c r="R469" s="539"/>
      <c r="S469" s="539"/>
      <c r="T469" s="539"/>
      <c r="U469" s="539"/>
      <c r="V469" s="539"/>
      <c r="W469" s="539"/>
      <c r="X469" s="539"/>
      <c r="Y469" s="539"/>
      <c r="Z469" s="539"/>
    </row>
    <row r="470" spans="1:26" ht="19.5" customHeight="1">
      <c r="A470" s="536">
        <v>465</v>
      </c>
      <c r="B470" s="469" t="s">
        <v>406</v>
      </c>
      <c r="C470" s="537" t="s">
        <v>434</v>
      </c>
      <c r="D470" s="500" t="s">
        <v>2165</v>
      </c>
      <c r="E470" s="539"/>
      <c r="F470" s="539"/>
      <c r="G470" s="539"/>
      <c r="H470" s="539"/>
      <c r="I470" s="539"/>
      <c r="J470" s="539"/>
      <c r="K470" s="539"/>
      <c r="L470" s="539"/>
      <c r="M470" s="539"/>
      <c r="N470" s="539"/>
      <c r="O470" s="539"/>
      <c r="P470" s="539"/>
      <c r="Q470" s="539"/>
      <c r="R470" s="539"/>
      <c r="S470" s="539"/>
      <c r="T470" s="539"/>
      <c r="U470" s="539"/>
      <c r="V470" s="539"/>
      <c r="W470" s="539"/>
      <c r="X470" s="539"/>
      <c r="Y470" s="539"/>
      <c r="Z470" s="539"/>
    </row>
    <row r="471" spans="1:26" ht="19.5" customHeight="1">
      <c r="A471" s="536">
        <v>466</v>
      </c>
      <c r="B471" s="469" t="s">
        <v>426</v>
      </c>
      <c r="C471" s="537" t="s">
        <v>434</v>
      </c>
      <c r="D471" s="500" t="s">
        <v>2165</v>
      </c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539"/>
      <c r="Q471" s="539"/>
      <c r="R471" s="539"/>
      <c r="S471" s="539"/>
      <c r="T471" s="539"/>
      <c r="U471" s="539"/>
      <c r="V471" s="539"/>
      <c r="W471" s="539"/>
      <c r="X471" s="539"/>
      <c r="Y471" s="539"/>
      <c r="Z471" s="539"/>
    </row>
    <row r="472" spans="1:26" ht="19.5" customHeight="1">
      <c r="A472" s="536">
        <v>467</v>
      </c>
      <c r="B472" s="469" t="s">
        <v>423</v>
      </c>
      <c r="C472" s="537" t="s">
        <v>434</v>
      </c>
      <c r="D472" s="500" t="s">
        <v>2165</v>
      </c>
      <c r="E472" s="539"/>
      <c r="F472" s="539"/>
      <c r="G472" s="539"/>
      <c r="H472" s="539"/>
      <c r="I472" s="539"/>
      <c r="J472" s="539"/>
      <c r="K472" s="539"/>
      <c r="L472" s="539"/>
      <c r="M472" s="539"/>
      <c r="N472" s="539"/>
      <c r="O472" s="539"/>
      <c r="P472" s="539"/>
      <c r="Q472" s="539"/>
      <c r="R472" s="539"/>
      <c r="S472" s="539"/>
      <c r="T472" s="539"/>
      <c r="U472" s="539"/>
      <c r="V472" s="539"/>
      <c r="W472" s="539"/>
      <c r="X472" s="539"/>
      <c r="Y472" s="539"/>
      <c r="Z472" s="539"/>
    </row>
    <row r="473" spans="1:26" ht="19.5" customHeight="1">
      <c r="A473" s="536">
        <v>468</v>
      </c>
      <c r="B473" s="469" t="s">
        <v>446</v>
      </c>
      <c r="C473" s="537" t="s">
        <v>434</v>
      </c>
      <c r="D473" s="500" t="s">
        <v>1129</v>
      </c>
      <c r="E473" s="539"/>
      <c r="F473" s="539"/>
      <c r="G473" s="539"/>
      <c r="H473" s="539"/>
      <c r="I473" s="539"/>
      <c r="J473" s="539"/>
      <c r="K473" s="539"/>
      <c r="L473" s="539"/>
      <c r="M473" s="539"/>
      <c r="N473" s="539"/>
      <c r="O473" s="539"/>
      <c r="P473" s="539"/>
      <c r="Q473" s="539"/>
      <c r="R473" s="539"/>
      <c r="S473" s="539"/>
      <c r="T473" s="539"/>
      <c r="U473" s="539"/>
      <c r="V473" s="539"/>
      <c r="W473" s="539"/>
      <c r="X473" s="539"/>
      <c r="Y473" s="539"/>
      <c r="Z473" s="539"/>
    </row>
    <row r="474" spans="1:26" ht="19.5" customHeight="1">
      <c r="A474" s="536">
        <v>469</v>
      </c>
      <c r="B474" s="469" t="s">
        <v>447</v>
      </c>
      <c r="C474" s="537" t="s">
        <v>434</v>
      </c>
      <c r="D474" s="500" t="s">
        <v>1129</v>
      </c>
      <c r="E474" s="539"/>
      <c r="F474" s="539"/>
      <c r="G474" s="539"/>
      <c r="H474" s="539"/>
      <c r="I474" s="539"/>
      <c r="J474" s="539"/>
      <c r="K474" s="539"/>
      <c r="L474" s="539"/>
      <c r="M474" s="539"/>
      <c r="N474" s="539"/>
      <c r="O474" s="539"/>
      <c r="P474" s="539"/>
      <c r="Q474" s="539"/>
      <c r="R474" s="539"/>
      <c r="S474" s="539"/>
      <c r="T474" s="539"/>
      <c r="U474" s="539"/>
      <c r="V474" s="539"/>
      <c r="W474" s="539"/>
      <c r="X474" s="539"/>
      <c r="Y474" s="539"/>
      <c r="Z474" s="539"/>
    </row>
    <row r="475" spans="1:26" ht="19.5" customHeight="1">
      <c r="A475" s="536">
        <v>470</v>
      </c>
      <c r="B475" s="469" t="s">
        <v>419</v>
      </c>
      <c r="C475" s="537" t="s">
        <v>434</v>
      </c>
      <c r="D475" s="500" t="s">
        <v>2165</v>
      </c>
      <c r="E475" s="539"/>
      <c r="F475" s="539"/>
      <c r="G475" s="539"/>
      <c r="H475" s="539"/>
      <c r="I475" s="539"/>
      <c r="J475" s="539"/>
      <c r="K475" s="539"/>
      <c r="L475" s="539"/>
      <c r="M475" s="539"/>
      <c r="N475" s="539"/>
      <c r="O475" s="539"/>
      <c r="P475" s="539"/>
      <c r="Q475" s="539"/>
      <c r="R475" s="539"/>
      <c r="S475" s="539"/>
      <c r="T475" s="539"/>
      <c r="U475" s="539"/>
      <c r="V475" s="539"/>
      <c r="W475" s="539"/>
      <c r="X475" s="539"/>
      <c r="Y475" s="539"/>
      <c r="Z475" s="539"/>
    </row>
    <row r="476" spans="1:26" ht="19.5" customHeight="1">
      <c r="A476" s="536">
        <v>471</v>
      </c>
      <c r="B476" s="469" t="s">
        <v>421</v>
      </c>
      <c r="C476" s="537" t="s">
        <v>434</v>
      </c>
      <c r="D476" s="500" t="s">
        <v>2165</v>
      </c>
      <c r="E476" s="539"/>
      <c r="F476" s="539"/>
      <c r="G476" s="539"/>
      <c r="H476" s="539"/>
      <c r="I476" s="539"/>
      <c r="J476" s="539"/>
      <c r="K476" s="539"/>
      <c r="L476" s="539"/>
      <c r="M476" s="539"/>
      <c r="N476" s="539"/>
      <c r="O476" s="539"/>
      <c r="P476" s="539"/>
      <c r="Q476" s="539"/>
      <c r="R476" s="539"/>
      <c r="S476" s="539"/>
      <c r="T476" s="539"/>
      <c r="U476" s="539"/>
      <c r="V476" s="539"/>
      <c r="W476" s="539"/>
      <c r="X476" s="539"/>
      <c r="Y476" s="539"/>
      <c r="Z476" s="539"/>
    </row>
    <row r="477" spans="1:26" ht="19.5" customHeight="1">
      <c r="A477" s="536">
        <v>472</v>
      </c>
      <c r="B477" s="469" t="s">
        <v>422</v>
      </c>
      <c r="C477" s="537" t="s">
        <v>434</v>
      </c>
      <c r="D477" s="500" t="s">
        <v>2165</v>
      </c>
      <c r="E477" s="539"/>
      <c r="F477" s="539"/>
      <c r="G477" s="539"/>
      <c r="H477" s="539"/>
      <c r="I477" s="539"/>
      <c r="J477" s="539"/>
      <c r="K477" s="539"/>
      <c r="L477" s="539"/>
      <c r="M477" s="539"/>
      <c r="N477" s="539"/>
      <c r="O477" s="539"/>
      <c r="P477" s="539"/>
      <c r="Q477" s="539"/>
      <c r="R477" s="539"/>
      <c r="S477" s="539"/>
      <c r="T477" s="539"/>
      <c r="U477" s="539"/>
      <c r="V477" s="539"/>
      <c r="W477" s="539"/>
      <c r="X477" s="539"/>
      <c r="Y477" s="539"/>
      <c r="Z477" s="539"/>
    </row>
    <row r="478" spans="1:26" ht="19.5" customHeight="1">
      <c r="A478" s="536">
        <v>473</v>
      </c>
      <c r="B478" s="469" t="s">
        <v>424</v>
      </c>
      <c r="C478" s="537" t="s">
        <v>434</v>
      </c>
      <c r="D478" s="500" t="s">
        <v>2165</v>
      </c>
      <c r="E478" s="539"/>
      <c r="F478" s="539"/>
      <c r="G478" s="539"/>
      <c r="H478" s="539"/>
      <c r="I478" s="539"/>
      <c r="J478" s="539"/>
      <c r="K478" s="539"/>
      <c r="L478" s="539"/>
      <c r="M478" s="539"/>
      <c r="N478" s="539"/>
      <c r="O478" s="539"/>
      <c r="P478" s="539"/>
      <c r="Q478" s="539"/>
      <c r="R478" s="539"/>
      <c r="S478" s="539"/>
      <c r="T478" s="539"/>
      <c r="U478" s="539"/>
      <c r="V478" s="539"/>
      <c r="W478" s="539"/>
      <c r="X478" s="539"/>
      <c r="Y478" s="539"/>
      <c r="Z478" s="539"/>
    </row>
    <row r="479" spans="1:26" ht="19.5" customHeight="1">
      <c r="A479" s="536">
        <v>474</v>
      </c>
      <c r="B479" s="469" t="s">
        <v>436</v>
      </c>
      <c r="C479" s="537" t="s">
        <v>434</v>
      </c>
      <c r="D479" s="500" t="s">
        <v>2165</v>
      </c>
      <c r="E479" s="539"/>
      <c r="F479" s="539"/>
      <c r="G479" s="539"/>
      <c r="H479" s="539"/>
      <c r="I479" s="539"/>
      <c r="J479" s="539"/>
      <c r="K479" s="539"/>
      <c r="L479" s="539"/>
      <c r="M479" s="539"/>
      <c r="N479" s="539"/>
      <c r="O479" s="539"/>
      <c r="P479" s="539"/>
      <c r="Q479" s="539"/>
      <c r="R479" s="539"/>
      <c r="S479" s="539"/>
      <c r="T479" s="539"/>
      <c r="U479" s="539"/>
      <c r="V479" s="539"/>
      <c r="W479" s="539"/>
      <c r="X479" s="539"/>
      <c r="Y479" s="539"/>
      <c r="Z479" s="539"/>
    </row>
    <row r="480" spans="1:26" ht="19.5" customHeight="1">
      <c r="A480" s="536">
        <v>475</v>
      </c>
      <c r="B480" s="469" t="s">
        <v>437</v>
      </c>
      <c r="C480" s="537" t="s">
        <v>434</v>
      </c>
      <c r="D480" s="500" t="s">
        <v>2165</v>
      </c>
      <c r="E480" s="539"/>
      <c r="F480" s="539"/>
      <c r="G480" s="539"/>
      <c r="H480" s="539"/>
      <c r="I480" s="539"/>
      <c r="J480" s="539"/>
      <c r="K480" s="539"/>
      <c r="L480" s="539"/>
      <c r="M480" s="539"/>
      <c r="N480" s="539"/>
      <c r="O480" s="539"/>
      <c r="P480" s="539"/>
      <c r="Q480" s="539"/>
      <c r="R480" s="539"/>
      <c r="S480" s="539"/>
      <c r="T480" s="539"/>
      <c r="U480" s="539"/>
      <c r="V480" s="539"/>
      <c r="W480" s="539"/>
      <c r="X480" s="539"/>
      <c r="Y480" s="539"/>
      <c r="Z480" s="539"/>
    </row>
    <row r="481" spans="1:26" ht="19.5" customHeight="1">
      <c r="A481" s="536">
        <v>476</v>
      </c>
      <c r="B481" s="469" t="s">
        <v>406</v>
      </c>
      <c r="C481" s="537" t="s">
        <v>434</v>
      </c>
      <c r="D481" s="500" t="s">
        <v>2165</v>
      </c>
      <c r="E481" s="539"/>
      <c r="F481" s="539"/>
      <c r="G481" s="539"/>
      <c r="H481" s="539"/>
      <c r="I481" s="539"/>
      <c r="J481" s="539"/>
      <c r="K481" s="539"/>
      <c r="L481" s="539"/>
      <c r="M481" s="539"/>
      <c r="N481" s="539"/>
      <c r="O481" s="539"/>
      <c r="P481" s="539"/>
      <c r="Q481" s="539"/>
      <c r="R481" s="539"/>
      <c r="S481" s="539"/>
      <c r="T481" s="539"/>
      <c r="U481" s="539"/>
      <c r="V481" s="539"/>
      <c r="W481" s="539"/>
      <c r="X481" s="539"/>
      <c r="Y481" s="539"/>
      <c r="Z481" s="539"/>
    </row>
    <row r="482" spans="1:26" ht="19.5" customHeight="1">
      <c r="A482" s="536">
        <v>477</v>
      </c>
      <c r="B482" s="469" t="s">
        <v>426</v>
      </c>
      <c r="C482" s="537" t="s">
        <v>434</v>
      </c>
      <c r="D482" s="500" t="s">
        <v>2165</v>
      </c>
      <c r="E482" s="539"/>
      <c r="F482" s="539"/>
      <c r="G482" s="539"/>
      <c r="H482" s="539"/>
      <c r="I482" s="539"/>
      <c r="J482" s="539"/>
      <c r="K482" s="539"/>
      <c r="L482" s="539"/>
      <c r="M482" s="539"/>
      <c r="N482" s="539"/>
      <c r="O482" s="539"/>
      <c r="P482" s="539"/>
      <c r="Q482" s="539"/>
      <c r="R482" s="539"/>
      <c r="S482" s="539"/>
      <c r="T482" s="539"/>
      <c r="U482" s="539"/>
      <c r="V482" s="539"/>
      <c r="W482" s="539"/>
      <c r="X482" s="539"/>
      <c r="Y482" s="539"/>
      <c r="Z482" s="539"/>
    </row>
    <row r="483" spans="1:26" ht="19.5" customHeight="1">
      <c r="A483" s="536">
        <v>478</v>
      </c>
      <c r="B483" s="469" t="s">
        <v>423</v>
      </c>
      <c r="C483" s="537" t="s">
        <v>434</v>
      </c>
      <c r="D483" s="500" t="s">
        <v>2165</v>
      </c>
      <c r="E483" s="539"/>
      <c r="F483" s="539"/>
      <c r="G483" s="539"/>
      <c r="H483" s="539"/>
      <c r="I483" s="539"/>
      <c r="J483" s="539"/>
      <c r="K483" s="539"/>
      <c r="L483" s="539"/>
      <c r="M483" s="539"/>
      <c r="N483" s="539"/>
      <c r="O483" s="539"/>
      <c r="P483" s="539"/>
      <c r="Q483" s="539"/>
      <c r="R483" s="539"/>
      <c r="S483" s="539"/>
      <c r="T483" s="539"/>
      <c r="U483" s="539"/>
      <c r="V483" s="539"/>
      <c r="W483" s="539"/>
      <c r="X483" s="539"/>
      <c r="Y483" s="539"/>
      <c r="Z483" s="539"/>
    </row>
    <row r="484" spans="1:26" ht="19.5" customHeight="1">
      <c r="A484" s="536">
        <v>479</v>
      </c>
      <c r="B484" s="469" t="s">
        <v>419</v>
      </c>
      <c r="C484" s="537" t="s">
        <v>434</v>
      </c>
      <c r="D484" s="500" t="s">
        <v>2165</v>
      </c>
      <c r="E484" s="539"/>
      <c r="F484" s="539"/>
      <c r="G484" s="539"/>
      <c r="H484" s="539"/>
      <c r="I484" s="539"/>
      <c r="J484" s="539"/>
      <c r="K484" s="539"/>
      <c r="L484" s="539"/>
      <c r="M484" s="539"/>
      <c r="N484" s="539"/>
      <c r="O484" s="539"/>
      <c r="P484" s="539"/>
      <c r="Q484" s="539"/>
      <c r="R484" s="539"/>
      <c r="S484" s="539"/>
      <c r="T484" s="539"/>
      <c r="U484" s="539"/>
      <c r="V484" s="539"/>
      <c r="W484" s="539"/>
      <c r="X484" s="539"/>
      <c r="Y484" s="539"/>
      <c r="Z484" s="539"/>
    </row>
    <row r="485" spans="1:26" ht="19.5" customHeight="1">
      <c r="A485" s="536">
        <v>480</v>
      </c>
      <c r="B485" s="469" t="s">
        <v>421</v>
      </c>
      <c r="C485" s="537" t="s">
        <v>434</v>
      </c>
      <c r="D485" s="500" t="s">
        <v>2165</v>
      </c>
      <c r="E485" s="539"/>
      <c r="F485" s="539"/>
      <c r="G485" s="539"/>
      <c r="H485" s="539"/>
      <c r="I485" s="539"/>
      <c r="J485" s="539"/>
      <c r="K485" s="539"/>
      <c r="L485" s="539"/>
      <c r="M485" s="539"/>
      <c r="N485" s="539"/>
      <c r="O485" s="539"/>
      <c r="P485" s="539"/>
      <c r="Q485" s="539"/>
      <c r="R485" s="539"/>
      <c r="S485" s="539"/>
      <c r="T485" s="539"/>
      <c r="U485" s="539"/>
      <c r="V485" s="539"/>
      <c r="W485" s="539"/>
      <c r="X485" s="539"/>
      <c r="Y485" s="539"/>
      <c r="Z485" s="539"/>
    </row>
    <row r="486" spans="1:26" ht="19.5" customHeight="1">
      <c r="A486" s="536">
        <v>481</v>
      </c>
      <c r="B486" s="469" t="s">
        <v>422</v>
      </c>
      <c r="C486" s="537" t="s">
        <v>434</v>
      </c>
      <c r="D486" s="500" t="s">
        <v>2165</v>
      </c>
      <c r="E486" s="539"/>
      <c r="F486" s="539"/>
      <c r="G486" s="539"/>
      <c r="H486" s="539"/>
      <c r="I486" s="539"/>
      <c r="J486" s="539"/>
      <c r="K486" s="539"/>
      <c r="L486" s="539"/>
      <c r="M486" s="539"/>
      <c r="N486" s="539"/>
      <c r="O486" s="539"/>
      <c r="P486" s="539"/>
      <c r="Q486" s="539"/>
      <c r="R486" s="539"/>
      <c r="S486" s="539"/>
      <c r="T486" s="539"/>
      <c r="U486" s="539"/>
      <c r="V486" s="539"/>
      <c r="W486" s="539"/>
      <c r="X486" s="539"/>
      <c r="Y486" s="539"/>
      <c r="Z486" s="539"/>
    </row>
    <row r="487" spans="1:26" ht="19.5" customHeight="1">
      <c r="A487" s="536">
        <v>482</v>
      </c>
      <c r="B487" s="469" t="s">
        <v>424</v>
      </c>
      <c r="C487" s="537" t="s">
        <v>434</v>
      </c>
      <c r="D487" s="500" t="s">
        <v>2165</v>
      </c>
      <c r="E487" s="539"/>
      <c r="F487" s="539"/>
      <c r="G487" s="539"/>
      <c r="H487" s="539"/>
      <c r="I487" s="539"/>
      <c r="J487" s="539"/>
      <c r="K487" s="539"/>
      <c r="L487" s="539"/>
      <c r="M487" s="539"/>
      <c r="N487" s="539"/>
      <c r="O487" s="539"/>
      <c r="P487" s="539"/>
      <c r="Q487" s="539"/>
      <c r="R487" s="539"/>
      <c r="S487" s="539"/>
      <c r="T487" s="539"/>
      <c r="U487" s="539"/>
      <c r="V487" s="539"/>
      <c r="W487" s="539"/>
      <c r="X487" s="539"/>
      <c r="Y487" s="539"/>
      <c r="Z487" s="539"/>
    </row>
    <row r="488" spans="1:26" ht="19.5" customHeight="1">
      <c r="A488" s="536">
        <v>483</v>
      </c>
      <c r="B488" s="469" t="s">
        <v>436</v>
      </c>
      <c r="C488" s="537" t="s">
        <v>434</v>
      </c>
      <c r="D488" s="500" t="s">
        <v>2165</v>
      </c>
      <c r="E488" s="539"/>
      <c r="F488" s="539"/>
      <c r="G488" s="539"/>
      <c r="H488" s="539"/>
      <c r="I488" s="539"/>
      <c r="J488" s="539"/>
      <c r="K488" s="539"/>
      <c r="L488" s="539"/>
      <c r="M488" s="539"/>
      <c r="N488" s="539"/>
      <c r="O488" s="539"/>
      <c r="P488" s="539"/>
      <c r="Q488" s="539"/>
      <c r="R488" s="539"/>
      <c r="S488" s="539"/>
      <c r="T488" s="539"/>
      <c r="U488" s="539"/>
      <c r="V488" s="539"/>
      <c r="W488" s="539"/>
      <c r="X488" s="539"/>
      <c r="Y488" s="539"/>
      <c r="Z488" s="539"/>
    </row>
    <row r="489" spans="1:26" ht="19.5" customHeight="1">
      <c r="A489" s="536">
        <v>484</v>
      </c>
      <c r="B489" s="469" t="s">
        <v>437</v>
      </c>
      <c r="C489" s="537" t="s">
        <v>434</v>
      </c>
      <c r="D489" s="500" t="s">
        <v>2165</v>
      </c>
      <c r="E489" s="539"/>
      <c r="F489" s="539"/>
      <c r="G489" s="539"/>
      <c r="H489" s="539"/>
      <c r="I489" s="539"/>
      <c r="J489" s="539"/>
      <c r="K489" s="539"/>
      <c r="L489" s="539"/>
      <c r="M489" s="539"/>
      <c r="N489" s="539"/>
      <c r="O489" s="539"/>
      <c r="P489" s="539"/>
      <c r="Q489" s="539"/>
      <c r="R489" s="539"/>
      <c r="S489" s="539"/>
      <c r="T489" s="539"/>
      <c r="U489" s="539"/>
      <c r="V489" s="539"/>
      <c r="W489" s="539"/>
      <c r="X489" s="539"/>
      <c r="Y489" s="539"/>
      <c r="Z489" s="539"/>
    </row>
    <row r="490" spans="1:26" ht="19.5" customHeight="1">
      <c r="A490" s="536">
        <v>485</v>
      </c>
      <c r="B490" s="469" t="s">
        <v>406</v>
      </c>
      <c r="C490" s="537" t="s">
        <v>434</v>
      </c>
      <c r="D490" s="500" t="s">
        <v>2165</v>
      </c>
      <c r="E490" s="539"/>
      <c r="F490" s="539"/>
      <c r="G490" s="539"/>
      <c r="H490" s="539"/>
      <c r="I490" s="539"/>
      <c r="J490" s="539"/>
      <c r="K490" s="539"/>
      <c r="L490" s="539"/>
      <c r="M490" s="539"/>
      <c r="N490" s="539"/>
      <c r="O490" s="539"/>
      <c r="P490" s="539"/>
      <c r="Q490" s="539"/>
      <c r="R490" s="539"/>
      <c r="S490" s="539"/>
      <c r="T490" s="539"/>
      <c r="U490" s="539"/>
      <c r="V490" s="539"/>
      <c r="W490" s="539"/>
      <c r="X490" s="539"/>
      <c r="Y490" s="539"/>
      <c r="Z490" s="539"/>
    </row>
    <row r="491" spans="1:26" ht="19.5" customHeight="1">
      <c r="A491" s="536">
        <v>486</v>
      </c>
      <c r="B491" s="469" t="s">
        <v>426</v>
      </c>
      <c r="C491" s="537" t="s">
        <v>434</v>
      </c>
      <c r="D491" s="500" t="s">
        <v>2165</v>
      </c>
      <c r="E491" s="539"/>
      <c r="F491" s="539"/>
      <c r="G491" s="539"/>
      <c r="H491" s="539"/>
      <c r="I491" s="539"/>
      <c r="J491" s="539"/>
      <c r="K491" s="539"/>
      <c r="L491" s="539"/>
      <c r="M491" s="539"/>
      <c r="N491" s="539"/>
      <c r="O491" s="539"/>
      <c r="P491" s="539"/>
      <c r="Q491" s="539"/>
      <c r="R491" s="539"/>
      <c r="S491" s="539"/>
      <c r="T491" s="539"/>
      <c r="U491" s="539"/>
      <c r="V491" s="539"/>
      <c r="W491" s="539"/>
      <c r="X491" s="539"/>
      <c r="Y491" s="539"/>
      <c r="Z491" s="539"/>
    </row>
    <row r="492" spans="1:26" ht="19.5" customHeight="1">
      <c r="A492" s="536">
        <v>487</v>
      </c>
      <c r="B492" s="469" t="s">
        <v>423</v>
      </c>
      <c r="C492" s="537" t="s">
        <v>434</v>
      </c>
      <c r="D492" s="500" t="s">
        <v>2165</v>
      </c>
      <c r="E492" s="539"/>
      <c r="F492" s="539"/>
      <c r="G492" s="539"/>
      <c r="H492" s="539"/>
      <c r="I492" s="539"/>
      <c r="J492" s="539"/>
      <c r="K492" s="539"/>
      <c r="L492" s="539"/>
      <c r="M492" s="539"/>
      <c r="N492" s="539"/>
      <c r="O492" s="539"/>
      <c r="P492" s="539"/>
      <c r="Q492" s="539"/>
      <c r="R492" s="539"/>
      <c r="S492" s="539"/>
      <c r="T492" s="539"/>
      <c r="U492" s="539"/>
      <c r="V492" s="539"/>
      <c r="W492" s="539"/>
      <c r="X492" s="539"/>
      <c r="Y492" s="539"/>
      <c r="Z492" s="539"/>
    </row>
    <row r="493" spans="1:26" ht="19.5" customHeight="1">
      <c r="A493" s="536">
        <v>488</v>
      </c>
      <c r="B493" s="469" t="s">
        <v>419</v>
      </c>
      <c r="C493" s="537" t="s">
        <v>434</v>
      </c>
      <c r="D493" s="500" t="s">
        <v>2165</v>
      </c>
      <c r="E493" s="539"/>
      <c r="F493" s="539"/>
      <c r="G493" s="539"/>
      <c r="H493" s="539"/>
      <c r="I493" s="539"/>
      <c r="J493" s="539"/>
      <c r="K493" s="539"/>
      <c r="L493" s="539"/>
      <c r="M493" s="539"/>
      <c r="N493" s="539"/>
      <c r="O493" s="539"/>
      <c r="P493" s="539"/>
      <c r="Q493" s="539"/>
      <c r="R493" s="539"/>
      <c r="S493" s="539"/>
      <c r="T493" s="539"/>
      <c r="U493" s="539"/>
      <c r="V493" s="539"/>
      <c r="W493" s="539"/>
      <c r="X493" s="539"/>
      <c r="Y493" s="539"/>
      <c r="Z493" s="539"/>
    </row>
    <row r="494" spans="1:26" ht="19.5" customHeight="1">
      <c r="A494" s="536">
        <v>489</v>
      </c>
      <c r="B494" s="469" t="s">
        <v>421</v>
      </c>
      <c r="C494" s="537" t="s">
        <v>434</v>
      </c>
      <c r="D494" s="500" t="s">
        <v>2165</v>
      </c>
      <c r="E494" s="539"/>
      <c r="F494" s="539"/>
      <c r="G494" s="539"/>
      <c r="H494" s="539"/>
      <c r="I494" s="539"/>
      <c r="J494" s="539"/>
      <c r="K494" s="539"/>
      <c r="L494" s="539"/>
      <c r="M494" s="539"/>
      <c r="N494" s="539"/>
      <c r="O494" s="539"/>
      <c r="P494" s="539"/>
      <c r="Q494" s="539"/>
      <c r="R494" s="539"/>
      <c r="S494" s="539"/>
      <c r="T494" s="539"/>
      <c r="U494" s="539"/>
      <c r="V494" s="539"/>
      <c r="W494" s="539"/>
      <c r="X494" s="539"/>
      <c r="Y494" s="539"/>
      <c r="Z494" s="539"/>
    </row>
    <row r="495" spans="1:26" ht="19.5" customHeight="1">
      <c r="A495" s="536">
        <v>490</v>
      </c>
      <c r="B495" s="469" t="s">
        <v>422</v>
      </c>
      <c r="C495" s="537" t="s">
        <v>434</v>
      </c>
      <c r="D495" s="500" t="s">
        <v>2165</v>
      </c>
      <c r="E495" s="539"/>
      <c r="F495" s="539"/>
      <c r="G495" s="539"/>
      <c r="H495" s="539"/>
      <c r="I495" s="539"/>
      <c r="J495" s="539"/>
      <c r="K495" s="539"/>
      <c r="L495" s="539"/>
      <c r="M495" s="539"/>
      <c r="N495" s="539"/>
      <c r="O495" s="539"/>
      <c r="P495" s="539"/>
      <c r="Q495" s="539"/>
      <c r="R495" s="539"/>
      <c r="S495" s="539"/>
      <c r="T495" s="539"/>
      <c r="U495" s="539"/>
      <c r="V495" s="539"/>
      <c r="W495" s="539"/>
      <c r="X495" s="539"/>
      <c r="Y495" s="539"/>
      <c r="Z495" s="539"/>
    </row>
    <row r="496" spans="1:26" ht="19.5" customHeight="1">
      <c r="A496" s="536">
        <v>491</v>
      </c>
      <c r="B496" s="469" t="s">
        <v>424</v>
      </c>
      <c r="C496" s="537" t="s">
        <v>434</v>
      </c>
      <c r="D496" s="500" t="s">
        <v>2165</v>
      </c>
      <c r="E496" s="539"/>
      <c r="F496" s="539"/>
      <c r="G496" s="539"/>
      <c r="H496" s="539"/>
      <c r="I496" s="539"/>
      <c r="J496" s="539"/>
      <c r="K496" s="539"/>
      <c r="L496" s="539"/>
      <c r="M496" s="539"/>
      <c r="N496" s="539"/>
      <c r="O496" s="539"/>
      <c r="P496" s="539"/>
      <c r="Q496" s="539"/>
      <c r="R496" s="539"/>
      <c r="S496" s="539"/>
      <c r="T496" s="539"/>
      <c r="U496" s="539"/>
      <c r="V496" s="539"/>
      <c r="W496" s="539"/>
      <c r="X496" s="539"/>
      <c r="Y496" s="539"/>
      <c r="Z496" s="539"/>
    </row>
    <row r="497" spans="1:26" ht="19.5" customHeight="1">
      <c r="A497" s="536">
        <v>492</v>
      </c>
      <c r="B497" s="469" t="s">
        <v>436</v>
      </c>
      <c r="C497" s="537" t="s">
        <v>434</v>
      </c>
      <c r="D497" s="500" t="s">
        <v>2165</v>
      </c>
      <c r="E497" s="539"/>
      <c r="F497" s="539"/>
      <c r="G497" s="539"/>
      <c r="H497" s="539"/>
      <c r="I497" s="539"/>
      <c r="J497" s="539"/>
      <c r="K497" s="539"/>
      <c r="L497" s="539"/>
      <c r="M497" s="539"/>
      <c r="N497" s="539"/>
      <c r="O497" s="539"/>
      <c r="P497" s="539"/>
      <c r="Q497" s="539"/>
      <c r="R497" s="539"/>
      <c r="S497" s="539"/>
      <c r="T497" s="539"/>
      <c r="U497" s="539"/>
      <c r="V497" s="539"/>
      <c r="W497" s="539"/>
      <c r="X497" s="539"/>
      <c r="Y497" s="539"/>
      <c r="Z497" s="539"/>
    </row>
    <row r="498" spans="1:26" ht="19.5" customHeight="1">
      <c r="A498" s="536">
        <v>493</v>
      </c>
      <c r="B498" s="469" t="s">
        <v>437</v>
      </c>
      <c r="C498" s="537" t="s">
        <v>434</v>
      </c>
      <c r="D498" s="500" t="s">
        <v>2165</v>
      </c>
      <c r="E498" s="539"/>
      <c r="F498" s="539"/>
      <c r="G498" s="539"/>
      <c r="H498" s="539"/>
      <c r="I498" s="539"/>
      <c r="J498" s="539"/>
      <c r="K498" s="539"/>
      <c r="L498" s="539"/>
      <c r="M498" s="539"/>
      <c r="N498" s="539"/>
      <c r="O498" s="539"/>
      <c r="P498" s="539"/>
      <c r="Q498" s="539"/>
      <c r="R498" s="539"/>
      <c r="S498" s="539"/>
      <c r="T498" s="539"/>
      <c r="U498" s="539"/>
      <c r="V498" s="539"/>
      <c r="W498" s="539"/>
      <c r="X498" s="539"/>
      <c r="Y498" s="539"/>
      <c r="Z498" s="539"/>
    </row>
    <row r="499" spans="1:26" ht="19.5" customHeight="1">
      <c r="A499" s="536">
        <v>494</v>
      </c>
      <c r="B499" s="469" t="s">
        <v>406</v>
      </c>
      <c r="C499" s="537" t="s">
        <v>434</v>
      </c>
      <c r="D499" s="500" t="s">
        <v>2165</v>
      </c>
      <c r="E499" s="539"/>
      <c r="F499" s="539"/>
      <c r="G499" s="539"/>
      <c r="H499" s="539"/>
      <c r="I499" s="539"/>
      <c r="J499" s="539"/>
      <c r="K499" s="539"/>
      <c r="L499" s="539"/>
      <c r="M499" s="539"/>
      <c r="N499" s="539"/>
      <c r="O499" s="539"/>
      <c r="P499" s="539"/>
      <c r="Q499" s="539"/>
      <c r="R499" s="539"/>
      <c r="S499" s="539"/>
      <c r="T499" s="539"/>
      <c r="U499" s="539"/>
      <c r="V499" s="539"/>
      <c r="W499" s="539"/>
      <c r="X499" s="539"/>
      <c r="Y499" s="539"/>
      <c r="Z499" s="539"/>
    </row>
    <row r="500" spans="1:26" ht="19.5" customHeight="1">
      <c r="A500" s="536">
        <v>495</v>
      </c>
      <c r="B500" s="469" t="s">
        <v>426</v>
      </c>
      <c r="C500" s="537" t="s">
        <v>434</v>
      </c>
      <c r="D500" s="500" t="s">
        <v>2165</v>
      </c>
      <c r="E500" s="539"/>
      <c r="F500" s="539"/>
      <c r="G500" s="539"/>
      <c r="H500" s="539"/>
      <c r="I500" s="539"/>
      <c r="J500" s="539"/>
      <c r="K500" s="539"/>
      <c r="L500" s="539"/>
      <c r="M500" s="539"/>
      <c r="N500" s="539"/>
      <c r="O500" s="539"/>
      <c r="P500" s="539"/>
      <c r="Q500" s="539"/>
      <c r="R500" s="539"/>
      <c r="S500" s="539"/>
      <c r="T500" s="539"/>
      <c r="U500" s="539"/>
      <c r="V500" s="539"/>
      <c r="W500" s="539"/>
      <c r="X500" s="539"/>
      <c r="Y500" s="539"/>
      <c r="Z500" s="539"/>
    </row>
    <row r="501" spans="1:26" ht="19.5" customHeight="1">
      <c r="A501" s="536">
        <v>496</v>
      </c>
      <c r="B501" s="469" t="s">
        <v>423</v>
      </c>
      <c r="C501" s="537" t="s">
        <v>434</v>
      </c>
      <c r="D501" s="500" t="s">
        <v>2165</v>
      </c>
      <c r="E501" s="539"/>
      <c r="F501" s="539"/>
      <c r="G501" s="539"/>
      <c r="H501" s="539"/>
      <c r="I501" s="539"/>
      <c r="J501" s="539"/>
      <c r="K501" s="539"/>
      <c r="L501" s="539"/>
      <c r="M501" s="539"/>
      <c r="N501" s="539"/>
      <c r="O501" s="539"/>
      <c r="P501" s="539"/>
      <c r="Q501" s="539"/>
      <c r="R501" s="539"/>
      <c r="S501" s="539"/>
      <c r="T501" s="539"/>
      <c r="U501" s="539"/>
      <c r="V501" s="539"/>
      <c r="W501" s="539"/>
      <c r="X501" s="539"/>
      <c r="Y501" s="539"/>
      <c r="Z501" s="539"/>
    </row>
    <row r="502" spans="1:26" ht="19.5" customHeight="1">
      <c r="A502" s="536">
        <v>497</v>
      </c>
      <c r="B502" s="469" t="s">
        <v>419</v>
      </c>
      <c r="C502" s="537" t="s">
        <v>434</v>
      </c>
      <c r="D502" s="500" t="s">
        <v>2165</v>
      </c>
      <c r="E502" s="539"/>
      <c r="F502" s="539"/>
      <c r="G502" s="539"/>
      <c r="H502" s="539"/>
      <c r="I502" s="539"/>
      <c r="J502" s="539"/>
      <c r="K502" s="539"/>
      <c r="L502" s="539"/>
      <c r="M502" s="539"/>
      <c r="N502" s="539"/>
      <c r="O502" s="539"/>
      <c r="P502" s="539"/>
      <c r="Q502" s="539"/>
      <c r="R502" s="539"/>
      <c r="S502" s="539"/>
      <c r="T502" s="539"/>
      <c r="U502" s="539"/>
      <c r="V502" s="539"/>
      <c r="W502" s="539"/>
      <c r="X502" s="539"/>
      <c r="Y502" s="539"/>
      <c r="Z502" s="539"/>
    </row>
    <row r="503" spans="1:26" ht="19.5" customHeight="1">
      <c r="A503" s="536">
        <v>498</v>
      </c>
      <c r="B503" s="469" t="s">
        <v>421</v>
      </c>
      <c r="C503" s="537" t="s">
        <v>434</v>
      </c>
      <c r="D503" s="500" t="s">
        <v>2165</v>
      </c>
      <c r="E503" s="539"/>
      <c r="F503" s="539"/>
      <c r="G503" s="539"/>
      <c r="H503" s="539"/>
      <c r="I503" s="539"/>
      <c r="J503" s="539"/>
      <c r="K503" s="539"/>
      <c r="L503" s="539"/>
      <c r="M503" s="539"/>
      <c r="N503" s="539"/>
      <c r="O503" s="539"/>
      <c r="P503" s="539"/>
      <c r="Q503" s="539"/>
      <c r="R503" s="539"/>
      <c r="S503" s="539"/>
      <c r="T503" s="539"/>
      <c r="U503" s="539"/>
      <c r="V503" s="539"/>
      <c r="W503" s="539"/>
      <c r="X503" s="539"/>
      <c r="Y503" s="539"/>
      <c r="Z503" s="539"/>
    </row>
    <row r="504" spans="1:26" ht="19.5" customHeight="1">
      <c r="A504" s="536">
        <v>499</v>
      </c>
      <c r="B504" s="469" t="s">
        <v>422</v>
      </c>
      <c r="C504" s="537" t="s">
        <v>434</v>
      </c>
      <c r="D504" s="500" t="s">
        <v>2165</v>
      </c>
      <c r="E504" s="539"/>
      <c r="F504" s="539"/>
      <c r="G504" s="539"/>
      <c r="H504" s="539"/>
      <c r="I504" s="539"/>
      <c r="J504" s="539"/>
      <c r="K504" s="539"/>
      <c r="L504" s="539"/>
      <c r="M504" s="539"/>
      <c r="N504" s="539"/>
      <c r="O504" s="539"/>
      <c r="P504" s="539"/>
      <c r="Q504" s="539"/>
      <c r="R504" s="539"/>
      <c r="S504" s="539"/>
      <c r="T504" s="539"/>
      <c r="U504" s="539"/>
      <c r="V504" s="539"/>
      <c r="W504" s="539"/>
      <c r="X504" s="539"/>
      <c r="Y504" s="539"/>
      <c r="Z504" s="539"/>
    </row>
    <row r="505" spans="1:26" ht="19.5" customHeight="1">
      <c r="A505" s="536">
        <v>500</v>
      </c>
      <c r="B505" s="469" t="s">
        <v>424</v>
      </c>
      <c r="C505" s="537" t="s">
        <v>434</v>
      </c>
      <c r="D505" s="500" t="s">
        <v>2165</v>
      </c>
      <c r="E505" s="539"/>
      <c r="F505" s="539"/>
      <c r="G505" s="539"/>
      <c r="H505" s="539"/>
      <c r="I505" s="539"/>
      <c r="J505" s="539"/>
      <c r="K505" s="539"/>
      <c r="L505" s="539"/>
      <c r="M505" s="539"/>
      <c r="N505" s="539"/>
      <c r="O505" s="539"/>
      <c r="P505" s="539"/>
      <c r="Q505" s="539"/>
      <c r="R505" s="539"/>
      <c r="S505" s="539"/>
      <c r="T505" s="539"/>
      <c r="U505" s="539"/>
      <c r="V505" s="539"/>
      <c r="W505" s="539"/>
      <c r="X505" s="539"/>
      <c r="Y505" s="539"/>
      <c r="Z505" s="539"/>
    </row>
    <row r="506" spans="1:26" ht="19.5" customHeight="1">
      <c r="A506" s="536">
        <v>501</v>
      </c>
      <c r="B506" s="469" t="s">
        <v>436</v>
      </c>
      <c r="C506" s="537" t="s">
        <v>434</v>
      </c>
      <c r="D506" s="500" t="s">
        <v>2165</v>
      </c>
      <c r="E506" s="539"/>
      <c r="F506" s="539"/>
      <c r="G506" s="539"/>
      <c r="H506" s="539"/>
      <c r="I506" s="539"/>
      <c r="J506" s="539"/>
      <c r="K506" s="539"/>
      <c r="L506" s="539"/>
      <c r="M506" s="539"/>
      <c r="N506" s="539"/>
      <c r="O506" s="539"/>
      <c r="P506" s="539"/>
      <c r="Q506" s="539"/>
      <c r="R506" s="539"/>
      <c r="S506" s="539"/>
      <c r="T506" s="539"/>
      <c r="U506" s="539"/>
      <c r="V506" s="539"/>
      <c r="W506" s="539"/>
      <c r="X506" s="539"/>
      <c r="Y506" s="539"/>
      <c r="Z506" s="539"/>
    </row>
    <row r="507" spans="1:26" ht="19.5" customHeight="1">
      <c r="A507" s="536">
        <v>502</v>
      </c>
      <c r="B507" s="469" t="s">
        <v>437</v>
      </c>
      <c r="C507" s="537" t="s">
        <v>434</v>
      </c>
      <c r="D507" s="500" t="s">
        <v>2165</v>
      </c>
      <c r="E507" s="539"/>
      <c r="F507" s="539"/>
      <c r="G507" s="539"/>
      <c r="H507" s="539"/>
      <c r="I507" s="539"/>
      <c r="J507" s="539"/>
      <c r="K507" s="539"/>
      <c r="L507" s="539"/>
      <c r="M507" s="539"/>
      <c r="N507" s="539"/>
      <c r="O507" s="539"/>
      <c r="P507" s="539"/>
      <c r="Q507" s="539"/>
      <c r="R507" s="539"/>
      <c r="S507" s="539"/>
      <c r="T507" s="539"/>
      <c r="U507" s="539"/>
      <c r="V507" s="539"/>
      <c r="W507" s="539"/>
      <c r="X507" s="539"/>
      <c r="Y507" s="539"/>
      <c r="Z507" s="539"/>
    </row>
    <row r="508" spans="1:26" ht="19.5" customHeight="1">
      <c r="A508" s="536">
        <v>503</v>
      </c>
      <c r="B508" s="469" t="s">
        <v>406</v>
      </c>
      <c r="C508" s="537" t="s">
        <v>434</v>
      </c>
      <c r="D508" s="500" t="s">
        <v>2165</v>
      </c>
      <c r="E508" s="539"/>
      <c r="F508" s="539"/>
      <c r="G508" s="539"/>
      <c r="H508" s="539"/>
      <c r="I508" s="539"/>
      <c r="J508" s="539"/>
      <c r="K508" s="539"/>
      <c r="L508" s="539"/>
      <c r="M508" s="539"/>
      <c r="N508" s="539"/>
      <c r="O508" s="539"/>
      <c r="P508" s="539"/>
      <c r="Q508" s="539"/>
      <c r="R508" s="539"/>
      <c r="S508" s="539"/>
      <c r="T508" s="539"/>
      <c r="U508" s="539"/>
      <c r="V508" s="539"/>
      <c r="W508" s="539"/>
      <c r="X508" s="539"/>
      <c r="Y508" s="539"/>
      <c r="Z508" s="539"/>
    </row>
    <row r="509" spans="1:26" ht="19.5" customHeight="1">
      <c r="A509" s="536">
        <v>504</v>
      </c>
      <c r="B509" s="469" t="s">
        <v>426</v>
      </c>
      <c r="C509" s="537" t="s">
        <v>434</v>
      </c>
      <c r="D509" s="500" t="s">
        <v>2165</v>
      </c>
      <c r="E509" s="539"/>
      <c r="F509" s="539"/>
      <c r="G509" s="539"/>
      <c r="H509" s="539"/>
      <c r="I509" s="539"/>
      <c r="J509" s="539"/>
      <c r="K509" s="539"/>
      <c r="L509" s="539"/>
      <c r="M509" s="539"/>
      <c r="N509" s="539"/>
      <c r="O509" s="539"/>
      <c r="P509" s="539"/>
      <c r="Q509" s="539"/>
      <c r="R509" s="539"/>
      <c r="S509" s="539"/>
      <c r="T509" s="539"/>
      <c r="U509" s="539"/>
      <c r="V509" s="539"/>
      <c r="W509" s="539"/>
      <c r="X509" s="539"/>
      <c r="Y509" s="539"/>
      <c r="Z509" s="539"/>
    </row>
    <row r="510" spans="1:26" ht="19.5" customHeight="1">
      <c r="A510" s="536">
        <v>505</v>
      </c>
      <c r="B510" s="469" t="s">
        <v>423</v>
      </c>
      <c r="C510" s="537" t="s">
        <v>434</v>
      </c>
      <c r="D510" s="500" t="s">
        <v>2165</v>
      </c>
      <c r="E510" s="539"/>
      <c r="F510" s="539"/>
      <c r="G510" s="539"/>
      <c r="H510" s="539"/>
      <c r="I510" s="539"/>
      <c r="J510" s="539"/>
      <c r="K510" s="539"/>
      <c r="L510" s="539"/>
      <c r="M510" s="539"/>
      <c r="N510" s="539"/>
      <c r="O510" s="539"/>
      <c r="P510" s="539"/>
      <c r="Q510" s="539"/>
      <c r="R510" s="539"/>
      <c r="S510" s="539"/>
      <c r="T510" s="539"/>
      <c r="U510" s="539"/>
      <c r="V510" s="539"/>
      <c r="W510" s="539"/>
      <c r="X510" s="539"/>
      <c r="Y510" s="539"/>
      <c r="Z510" s="539"/>
    </row>
    <row r="511" spans="1:26" ht="19.5" customHeight="1">
      <c r="A511" s="536">
        <v>506</v>
      </c>
      <c r="B511" s="469" t="s">
        <v>419</v>
      </c>
      <c r="C511" s="537" t="s">
        <v>434</v>
      </c>
      <c r="D511" s="500" t="s">
        <v>2165</v>
      </c>
      <c r="E511" s="539"/>
      <c r="F511" s="539"/>
      <c r="G511" s="539"/>
      <c r="H511" s="539"/>
      <c r="I511" s="539"/>
      <c r="J511" s="539"/>
      <c r="K511" s="539"/>
      <c r="L511" s="539"/>
      <c r="M511" s="539"/>
      <c r="N511" s="539"/>
      <c r="O511" s="539"/>
      <c r="P511" s="539"/>
      <c r="Q511" s="539"/>
      <c r="R511" s="539"/>
      <c r="S511" s="539"/>
      <c r="T511" s="539"/>
      <c r="U511" s="539"/>
      <c r="V511" s="539"/>
      <c r="W511" s="539"/>
      <c r="X511" s="539"/>
      <c r="Y511" s="539"/>
      <c r="Z511" s="539"/>
    </row>
    <row r="512" spans="1:26" ht="19.5" customHeight="1">
      <c r="A512" s="536">
        <v>507</v>
      </c>
      <c r="B512" s="469" t="s">
        <v>421</v>
      </c>
      <c r="C512" s="537" t="s">
        <v>434</v>
      </c>
      <c r="D512" s="500" t="s">
        <v>2165</v>
      </c>
      <c r="E512" s="539"/>
      <c r="F512" s="539"/>
      <c r="G512" s="539"/>
      <c r="H512" s="539"/>
      <c r="I512" s="539"/>
      <c r="J512" s="539"/>
      <c r="K512" s="539"/>
      <c r="L512" s="539"/>
      <c r="M512" s="539"/>
      <c r="N512" s="539"/>
      <c r="O512" s="539"/>
      <c r="P512" s="539"/>
      <c r="Q512" s="539"/>
      <c r="R512" s="539"/>
      <c r="S512" s="539"/>
      <c r="T512" s="539"/>
      <c r="U512" s="539"/>
      <c r="V512" s="539"/>
      <c r="W512" s="539"/>
      <c r="X512" s="539"/>
      <c r="Y512" s="539"/>
      <c r="Z512" s="539"/>
    </row>
    <row r="513" spans="1:26" ht="19.5" customHeight="1">
      <c r="A513" s="536">
        <v>508</v>
      </c>
      <c r="B513" s="469" t="s">
        <v>422</v>
      </c>
      <c r="C513" s="537" t="s">
        <v>434</v>
      </c>
      <c r="D513" s="500" t="s">
        <v>2165</v>
      </c>
      <c r="E513" s="539"/>
      <c r="F513" s="539"/>
      <c r="G513" s="539"/>
      <c r="H513" s="539"/>
      <c r="I513" s="539"/>
      <c r="J513" s="539"/>
      <c r="K513" s="539"/>
      <c r="L513" s="539"/>
      <c r="M513" s="539"/>
      <c r="N513" s="539"/>
      <c r="O513" s="539"/>
      <c r="P513" s="539"/>
      <c r="Q513" s="539"/>
      <c r="R513" s="539"/>
      <c r="S513" s="539"/>
      <c r="T513" s="539"/>
      <c r="U513" s="539"/>
      <c r="V513" s="539"/>
      <c r="W513" s="539"/>
      <c r="X513" s="539"/>
      <c r="Y513" s="539"/>
      <c r="Z513" s="539"/>
    </row>
    <row r="514" spans="1:26" ht="19.5" customHeight="1">
      <c r="A514" s="536">
        <v>509</v>
      </c>
      <c r="B514" s="469" t="s">
        <v>424</v>
      </c>
      <c r="C514" s="537" t="s">
        <v>434</v>
      </c>
      <c r="D514" s="500" t="s">
        <v>2165</v>
      </c>
      <c r="E514" s="539"/>
      <c r="F514" s="539"/>
      <c r="G514" s="539"/>
      <c r="H514" s="539"/>
      <c r="I514" s="539"/>
      <c r="J514" s="539"/>
      <c r="K514" s="539"/>
      <c r="L514" s="539"/>
      <c r="M514" s="539"/>
      <c r="N514" s="539"/>
      <c r="O514" s="539"/>
      <c r="P514" s="539"/>
      <c r="Q514" s="539"/>
      <c r="R514" s="539"/>
      <c r="S514" s="539"/>
      <c r="T514" s="539"/>
      <c r="U514" s="539"/>
      <c r="V514" s="539"/>
      <c r="W514" s="539"/>
      <c r="X514" s="539"/>
      <c r="Y514" s="539"/>
      <c r="Z514" s="539"/>
    </row>
    <row r="515" spans="1:26" ht="19.5" customHeight="1">
      <c r="A515" s="536">
        <v>510</v>
      </c>
      <c r="B515" s="469" t="s">
        <v>436</v>
      </c>
      <c r="C515" s="537" t="s">
        <v>434</v>
      </c>
      <c r="D515" s="500" t="s">
        <v>2165</v>
      </c>
      <c r="E515" s="539"/>
      <c r="F515" s="539"/>
      <c r="G515" s="539"/>
      <c r="H515" s="539"/>
      <c r="I515" s="539"/>
      <c r="J515" s="539"/>
      <c r="K515" s="539"/>
      <c r="L515" s="539"/>
      <c r="M515" s="539"/>
      <c r="N515" s="539"/>
      <c r="O515" s="539"/>
      <c r="P515" s="539"/>
      <c r="Q515" s="539"/>
      <c r="R515" s="539"/>
      <c r="S515" s="539"/>
      <c r="T515" s="539"/>
      <c r="U515" s="539"/>
      <c r="V515" s="539"/>
      <c r="W515" s="539"/>
      <c r="X515" s="539"/>
      <c r="Y515" s="539"/>
      <c r="Z515" s="539"/>
    </row>
    <row r="516" spans="1:26" ht="19.5" customHeight="1">
      <c r="A516" s="536">
        <v>511</v>
      </c>
      <c r="B516" s="469" t="s">
        <v>437</v>
      </c>
      <c r="C516" s="537" t="s">
        <v>434</v>
      </c>
      <c r="D516" s="500" t="s">
        <v>2165</v>
      </c>
      <c r="E516" s="539"/>
      <c r="F516" s="539"/>
      <c r="G516" s="539"/>
      <c r="H516" s="539"/>
      <c r="I516" s="539"/>
      <c r="J516" s="539"/>
      <c r="K516" s="539"/>
      <c r="L516" s="539"/>
      <c r="M516" s="539"/>
      <c r="N516" s="539"/>
      <c r="O516" s="539"/>
      <c r="P516" s="539"/>
      <c r="Q516" s="539"/>
      <c r="R516" s="539"/>
      <c r="S516" s="539"/>
      <c r="T516" s="539"/>
      <c r="U516" s="539"/>
      <c r="V516" s="539"/>
      <c r="W516" s="539"/>
      <c r="X516" s="539"/>
      <c r="Y516" s="539"/>
      <c r="Z516" s="539"/>
    </row>
    <row r="517" spans="1:26" ht="19.5" customHeight="1">
      <c r="A517" s="536">
        <v>512</v>
      </c>
      <c r="B517" s="469" t="s">
        <v>406</v>
      </c>
      <c r="C517" s="537" t="s">
        <v>434</v>
      </c>
      <c r="D517" s="500" t="s">
        <v>2165</v>
      </c>
      <c r="E517" s="539"/>
      <c r="F517" s="539"/>
      <c r="G517" s="539"/>
      <c r="H517" s="539"/>
      <c r="I517" s="539"/>
      <c r="J517" s="539"/>
      <c r="K517" s="539"/>
      <c r="L517" s="539"/>
      <c r="M517" s="539"/>
      <c r="N517" s="539"/>
      <c r="O517" s="539"/>
      <c r="P517" s="539"/>
      <c r="Q517" s="539"/>
      <c r="R517" s="539"/>
      <c r="S517" s="539"/>
      <c r="T517" s="539"/>
      <c r="U517" s="539"/>
      <c r="V517" s="539"/>
      <c r="W517" s="539"/>
      <c r="X517" s="539"/>
      <c r="Y517" s="539"/>
      <c r="Z517" s="539"/>
    </row>
    <row r="518" spans="1:26" ht="19.5" customHeight="1">
      <c r="A518" s="536">
        <v>513</v>
      </c>
      <c r="B518" s="469" t="s">
        <v>426</v>
      </c>
      <c r="C518" s="537" t="s">
        <v>434</v>
      </c>
      <c r="D518" s="500" t="s">
        <v>2165</v>
      </c>
      <c r="E518" s="539"/>
      <c r="F518" s="539"/>
      <c r="G518" s="539"/>
      <c r="H518" s="539"/>
      <c r="I518" s="539"/>
      <c r="J518" s="539"/>
      <c r="K518" s="539"/>
      <c r="L518" s="539"/>
      <c r="M518" s="539"/>
      <c r="N518" s="539"/>
      <c r="O518" s="539"/>
      <c r="P518" s="539"/>
      <c r="Q518" s="539"/>
      <c r="R518" s="539"/>
      <c r="S518" s="539"/>
      <c r="T518" s="539"/>
      <c r="U518" s="539"/>
      <c r="V518" s="539"/>
      <c r="W518" s="539"/>
      <c r="X518" s="539"/>
      <c r="Y518" s="539"/>
      <c r="Z518" s="539"/>
    </row>
    <row r="519" spans="1:26" ht="19.5" customHeight="1">
      <c r="A519" s="536">
        <v>514</v>
      </c>
      <c r="B519" s="469" t="s">
        <v>423</v>
      </c>
      <c r="C519" s="537" t="s">
        <v>434</v>
      </c>
      <c r="D519" s="500" t="s">
        <v>2165</v>
      </c>
      <c r="E519" s="539"/>
      <c r="F519" s="539"/>
      <c r="G519" s="539"/>
      <c r="H519" s="539"/>
      <c r="I519" s="539"/>
      <c r="J519" s="539"/>
      <c r="K519" s="539"/>
      <c r="L519" s="539"/>
      <c r="M519" s="539"/>
      <c r="N519" s="539"/>
      <c r="O519" s="539"/>
      <c r="P519" s="539"/>
      <c r="Q519" s="539"/>
      <c r="R519" s="539"/>
      <c r="S519" s="539"/>
      <c r="T519" s="539"/>
      <c r="U519" s="539"/>
      <c r="V519" s="539"/>
      <c r="W519" s="539"/>
      <c r="X519" s="539"/>
      <c r="Y519" s="539"/>
      <c r="Z519" s="539"/>
    </row>
    <row r="520" spans="1:26" ht="19.5" customHeight="1">
      <c r="A520" s="536">
        <v>515</v>
      </c>
      <c r="B520" s="469" t="s">
        <v>459</v>
      </c>
      <c r="C520" s="537" t="s">
        <v>434</v>
      </c>
      <c r="D520" s="500" t="s">
        <v>2057</v>
      </c>
      <c r="E520" s="539"/>
      <c r="F520" s="539"/>
      <c r="G520" s="539"/>
      <c r="H520" s="539"/>
      <c r="I520" s="539"/>
      <c r="J520" s="539"/>
      <c r="K520" s="539"/>
      <c r="L520" s="539"/>
      <c r="M520" s="539"/>
      <c r="N520" s="539"/>
      <c r="O520" s="539"/>
      <c r="P520" s="539"/>
      <c r="Q520" s="539"/>
      <c r="R520" s="539"/>
      <c r="S520" s="539"/>
      <c r="T520" s="539"/>
      <c r="U520" s="539"/>
      <c r="V520" s="539"/>
      <c r="W520" s="539"/>
      <c r="X520" s="539"/>
      <c r="Y520" s="539"/>
      <c r="Z520" s="539"/>
    </row>
    <row r="521" spans="1:26" ht="19.5" customHeight="1">
      <c r="A521" s="536">
        <v>516</v>
      </c>
      <c r="B521" s="469" t="s">
        <v>244</v>
      </c>
      <c r="C521" s="537" t="s">
        <v>434</v>
      </c>
      <c r="D521" s="500" t="s">
        <v>2066</v>
      </c>
      <c r="E521" s="539"/>
      <c r="F521" s="539"/>
      <c r="G521" s="539"/>
      <c r="H521" s="539"/>
      <c r="I521" s="539"/>
      <c r="J521" s="539"/>
      <c r="K521" s="539"/>
      <c r="L521" s="539"/>
      <c r="M521" s="539"/>
      <c r="N521" s="539"/>
      <c r="O521" s="539"/>
      <c r="P521" s="539"/>
      <c r="Q521" s="539"/>
      <c r="R521" s="539"/>
      <c r="S521" s="539"/>
      <c r="T521" s="539"/>
      <c r="U521" s="539"/>
      <c r="V521" s="539"/>
      <c r="W521" s="539"/>
      <c r="X521" s="539"/>
      <c r="Y521" s="539"/>
      <c r="Z521" s="539"/>
    </row>
    <row r="522" spans="1:26" ht="19.5" customHeight="1">
      <c r="A522" s="536">
        <v>517</v>
      </c>
      <c r="B522" s="469" t="s">
        <v>463</v>
      </c>
      <c r="C522" s="537" t="s">
        <v>464</v>
      </c>
      <c r="D522" s="500" t="s">
        <v>2267</v>
      </c>
      <c r="E522" s="539"/>
      <c r="F522" s="539"/>
      <c r="G522" s="539"/>
      <c r="H522" s="539"/>
      <c r="I522" s="539"/>
      <c r="J522" s="539"/>
      <c r="K522" s="539"/>
      <c r="L522" s="539"/>
      <c r="M522" s="539"/>
      <c r="N522" s="539"/>
      <c r="O522" s="539"/>
      <c r="P522" s="539"/>
      <c r="Q522" s="539"/>
      <c r="R522" s="539"/>
      <c r="S522" s="539"/>
      <c r="T522" s="539"/>
      <c r="U522" s="539"/>
      <c r="V522" s="539"/>
      <c r="W522" s="539"/>
      <c r="X522" s="539"/>
      <c r="Y522" s="539"/>
      <c r="Z522" s="539"/>
    </row>
    <row r="523" spans="1:26" ht="19.5" customHeight="1">
      <c r="A523" s="536">
        <v>518</v>
      </c>
      <c r="B523" s="469" t="s">
        <v>366</v>
      </c>
      <c r="C523" s="537" t="s">
        <v>464</v>
      </c>
      <c r="D523" s="500" t="s">
        <v>2267</v>
      </c>
      <c r="E523" s="539"/>
      <c r="F523" s="539"/>
      <c r="G523" s="539"/>
      <c r="H523" s="539"/>
      <c r="I523" s="539"/>
      <c r="J523" s="539"/>
      <c r="K523" s="539"/>
      <c r="L523" s="539"/>
      <c r="M523" s="539"/>
      <c r="N523" s="539"/>
      <c r="O523" s="539"/>
      <c r="P523" s="539"/>
      <c r="Q523" s="539"/>
      <c r="R523" s="539"/>
      <c r="S523" s="539"/>
      <c r="T523" s="539"/>
      <c r="U523" s="539"/>
      <c r="V523" s="539"/>
      <c r="W523" s="539"/>
      <c r="X523" s="539"/>
      <c r="Y523" s="539"/>
      <c r="Z523" s="539"/>
    </row>
    <row r="524" spans="1:26" ht="19.5" customHeight="1">
      <c r="A524" s="536">
        <v>519</v>
      </c>
      <c r="B524" s="469" t="s">
        <v>250</v>
      </c>
      <c r="C524" s="537" t="s">
        <v>464</v>
      </c>
      <c r="D524" s="500" t="s">
        <v>2068</v>
      </c>
      <c r="E524" s="539"/>
      <c r="F524" s="539"/>
      <c r="G524" s="539"/>
      <c r="H524" s="539"/>
      <c r="I524" s="539"/>
      <c r="J524" s="539"/>
      <c r="K524" s="539"/>
      <c r="L524" s="539"/>
      <c r="M524" s="539"/>
      <c r="N524" s="539"/>
      <c r="O524" s="539"/>
      <c r="P524" s="539"/>
      <c r="Q524" s="539"/>
      <c r="R524" s="539"/>
      <c r="S524" s="539"/>
      <c r="T524" s="539"/>
      <c r="U524" s="539"/>
      <c r="V524" s="539"/>
      <c r="W524" s="539"/>
      <c r="X524" s="539"/>
      <c r="Y524" s="539"/>
      <c r="Z524" s="539"/>
    </row>
    <row r="525" spans="1:26" ht="19.5" customHeight="1">
      <c r="A525" s="536">
        <v>520</v>
      </c>
      <c r="B525" s="469" t="s">
        <v>197</v>
      </c>
      <c r="C525" s="537" t="s">
        <v>464</v>
      </c>
      <c r="D525" s="500" t="s">
        <v>2068</v>
      </c>
      <c r="E525" s="539"/>
      <c r="F525" s="539"/>
      <c r="G525" s="539"/>
      <c r="H525" s="539"/>
      <c r="I525" s="539"/>
      <c r="J525" s="539"/>
      <c r="K525" s="539"/>
      <c r="L525" s="539"/>
      <c r="M525" s="539"/>
      <c r="N525" s="539"/>
      <c r="O525" s="539"/>
      <c r="P525" s="539"/>
      <c r="Q525" s="539"/>
      <c r="R525" s="539"/>
      <c r="S525" s="539"/>
      <c r="T525" s="539"/>
      <c r="U525" s="539"/>
      <c r="V525" s="539"/>
      <c r="W525" s="539"/>
      <c r="X525" s="539"/>
      <c r="Y525" s="539"/>
      <c r="Z525" s="539"/>
    </row>
    <row r="526" spans="1:26" ht="12.75" customHeight="1">
      <c r="A526" s="396"/>
      <c r="B526" s="396"/>
      <c r="C526" s="530"/>
      <c r="D526" s="396"/>
      <c r="E526" s="396"/>
      <c r="F526" s="396"/>
      <c r="G526" s="396"/>
      <c r="H526" s="396"/>
      <c r="I526" s="396"/>
      <c r="J526" s="396"/>
      <c r="K526" s="396"/>
      <c r="L526" s="396"/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396"/>
    </row>
    <row r="527" spans="1:26" ht="12.75" customHeight="1">
      <c r="A527" s="396"/>
      <c r="B527" s="396"/>
      <c r="C527" s="530"/>
      <c r="D527" s="396"/>
      <c r="E527" s="396"/>
      <c r="F527" s="396"/>
      <c r="G527" s="396"/>
      <c r="H527" s="396"/>
      <c r="I527" s="396"/>
      <c r="J527" s="396"/>
      <c r="K527" s="396"/>
      <c r="L527" s="396"/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  <c r="Z527" s="396"/>
    </row>
    <row r="528" spans="1:26" ht="12.75" customHeight="1">
      <c r="A528" s="396"/>
      <c r="B528" s="396"/>
      <c r="C528" s="530"/>
      <c r="D528" s="396"/>
      <c r="E528" s="396"/>
      <c r="F528" s="396"/>
      <c r="G528" s="396"/>
      <c r="H528" s="396"/>
      <c r="I528" s="396"/>
      <c r="J528" s="396"/>
      <c r="K528" s="396"/>
      <c r="L528" s="396"/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/>
      <c r="Z528" s="396"/>
    </row>
    <row r="529" spans="1:26" ht="12.75" customHeight="1">
      <c r="A529" s="396"/>
      <c r="B529" s="396"/>
      <c r="C529" s="530"/>
      <c r="D529" s="396"/>
      <c r="E529" s="396"/>
      <c r="F529" s="396"/>
      <c r="G529" s="396"/>
      <c r="H529" s="396"/>
      <c r="I529" s="396"/>
      <c r="J529" s="396"/>
      <c r="K529" s="396"/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  <c r="Z529" s="396"/>
    </row>
    <row r="530" spans="1:26" ht="12.75" customHeight="1">
      <c r="A530" s="396"/>
      <c r="B530" s="396"/>
      <c r="C530" s="530"/>
      <c r="D530" s="396"/>
      <c r="E530" s="396"/>
      <c r="F530" s="396"/>
      <c r="G530" s="396"/>
      <c r="H530" s="396"/>
      <c r="I530" s="396"/>
      <c r="J530" s="396"/>
      <c r="K530" s="396"/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/>
      <c r="Z530" s="396"/>
    </row>
    <row r="531" spans="1:26" ht="12.75" customHeight="1">
      <c r="A531" s="396"/>
      <c r="B531" s="396"/>
      <c r="C531" s="530"/>
      <c r="D531" s="396"/>
      <c r="E531" s="396"/>
      <c r="F531" s="396"/>
      <c r="G531" s="396"/>
      <c r="H531" s="396"/>
      <c r="I531" s="396"/>
      <c r="J531" s="396"/>
      <c r="K531" s="396"/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/>
      <c r="Z531" s="396"/>
    </row>
    <row r="532" spans="1:26" ht="12.75" customHeight="1">
      <c r="A532" s="396"/>
      <c r="B532" s="396"/>
      <c r="C532" s="530"/>
      <c r="D532" s="396"/>
      <c r="E532" s="396"/>
      <c r="F532" s="396"/>
      <c r="G532" s="396"/>
      <c r="H532" s="396"/>
      <c r="I532" s="396"/>
      <c r="J532" s="396"/>
      <c r="K532" s="396"/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/>
      <c r="Z532" s="396"/>
    </row>
    <row r="533" spans="1:26" ht="12.75" customHeight="1">
      <c r="A533" s="396"/>
      <c r="B533" s="396"/>
      <c r="C533" s="530"/>
      <c r="D533" s="396"/>
      <c r="E533" s="396"/>
      <c r="F533" s="396"/>
      <c r="G533" s="396"/>
      <c r="H533" s="396"/>
      <c r="I533" s="396"/>
      <c r="J533" s="396"/>
      <c r="K533" s="396"/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/>
      <c r="Z533" s="396"/>
    </row>
    <row r="534" spans="1:26" ht="12.75" customHeight="1">
      <c r="A534" s="396"/>
      <c r="B534" s="396"/>
      <c r="C534" s="530"/>
      <c r="D534" s="396"/>
      <c r="E534" s="396"/>
      <c r="F534" s="396"/>
      <c r="G534" s="396"/>
      <c r="H534" s="396"/>
      <c r="I534" s="396"/>
      <c r="J534" s="396"/>
      <c r="K534" s="396"/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/>
      <c r="Z534" s="396"/>
    </row>
    <row r="535" spans="1:26" ht="12.75" customHeight="1">
      <c r="A535" s="396"/>
      <c r="B535" s="396"/>
      <c r="C535" s="530"/>
      <c r="D535" s="396"/>
      <c r="E535" s="396"/>
      <c r="F535" s="396"/>
      <c r="G535" s="396"/>
      <c r="H535" s="396"/>
      <c r="I535" s="396"/>
      <c r="J535" s="396"/>
      <c r="K535" s="396"/>
      <c r="L535" s="396"/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/>
      <c r="Z535" s="396"/>
    </row>
    <row r="536" spans="1:26" ht="12.75" customHeight="1">
      <c r="A536" s="396"/>
      <c r="B536" s="396"/>
      <c r="C536" s="530"/>
      <c r="D536" s="396"/>
      <c r="E536" s="396"/>
      <c r="F536" s="396"/>
      <c r="G536" s="396"/>
      <c r="H536" s="396"/>
      <c r="I536" s="396"/>
      <c r="J536" s="396"/>
      <c r="K536" s="396"/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  <c r="Z536" s="396"/>
    </row>
    <row r="537" spans="1:26" ht="12.75" customHeight="1">
      <c r="A537" s="396"/>
      <c r="B537" s="396"/>
      <c r="C537" s="530"/>
      <c r="D537" s="396"/>
      <c r="E537" s="396"/>
      <c r="F537" s="396"/>
      <c r="G537" s="396"/>
      <c r="H537" s="396"/>
      <c r="I537" s="396"/>
      <c r="J537" s="396"/>
      <c r="K537" s="396"/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/>
      <c r="Z537" s="396"/>
    </row>
    <row r="538" spans="1:26" ht="12.75" customHeight="1">
      <c r="A538" s="396"/>
      <c r="B538" s="396"/>
      <c r="C538" s="530"/>
      <c r="D538" s="396"/>
      <c r="E538" s="396"/>
      <c r="F538" s="396"/>
      <c r="G538" s="396"/>
      <c r="H538" s="396"/>
      <c r="I538" s="396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  <c r="Z538" s="396"/>
    </row>
    <row r="539" spans="1:26" ht="12.75" customHeight="1">
      <c r="A539" s="396"/>
      <c r="B539" s="396"/>
      <c r="C539" s="530"/>
      <c r="D539" s="396"/>
      <c r="E539" s="396"/>
      <c r="F539" s="396"/>
      <c r="G539" s="396"/>
      <c r="H539" s="396"/>
      <c r="I539" s="396"/>
      <c r="J539" s="396"/>
      <c r="K539" s="396"/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/>
      <c r="Z539" s="396"/>
    </row>
    <row r="540" spans="1:26" ht="12.75" customHeight="1">
      <c r="A540" s="396"/>
      <c r="B540" s="396"/>
      <c r="C540" s="530"/>
      <c r="D540" s="396"/>
      <c r="E540" s="396"/>
      <c r="F540" s="396"/>
      <c r="G540" s="396"/>
      <c r="H540" s="396"/>
      <c r="I540" s="396"/>
      <c r="J540" s="396"/>
      <c r="K540" s="396"/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/>
      <c r="Z540" s="396"/>
    </row>
    <row r="541" spans="1:26" ht="12.75" customHeight="1">
      <c r="A541" s="396"/>
      <c r="B541" s="396"/>
      <c r="C541" s="530"/>
      <c r="D541" s="396"/>
      <c r="E541" s="396"/>
      <c r="F541" s="396"/>
      <c r="G541" s="396"/>
      <c r="H541" s="396"/>
      <c r="I541" s="396"/>
      <c r="J541" s="396"/>
      <c r="K541" s="396"/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/>
      <c r="Z541" s="396"/>
    </row>
    <row r="542" spans="1:26" ht="12.75" customHeight="1">
      <c r="A542" s="396"/>
      <c r="B542" s="396"/>
      <c r="C542" s="530"/>
      <c r="D542" s="396"/>
      <c r="E542" s="396"/>
      <c r="F542" s="396"/>
      <c r="G542" s="396"/>
      <c r="H542" s="396"/>
      <c r="I542" s="396"/>
      <c r="J542" s="396"/>
      <c r="K542" s="396"/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/>
      <c r="Z542" s="396"/>
    </row>
    <row r="543" spans="1:26" ht="12.75" customHeight="1">
      <c r="A543" s="396"/>
      <c r="B543" s="396"/>
      <c r="C543" s="530"/>
      <c r="D543" s="396"/>
      <c r="E543" s="396"/>
      <c r="F543" s="396"/>
      <c r="G543" s="396"/>
      <c r="H543" s="396"/>
      <c r="I543" s="396"/>
      <c r="J543" s="396"/>
      <c r="K543" s="396"/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/>
      <c r="Z543" s="396"/>
    </row>
    <row r="544" spans="1:26" ht="12.75" customHeight="1">
      <c r="A544" s="396"/>
      <c r="B544" s="396"/>
      <c r="C544" s="530"/>
      <c r="D544" s="396"/>
      <c r="E544" s="396"/>
      <c r="F544" s="396"/>
      <c r="G544" s="396"/>
      <c r="H544" s="396"/>
      <c r="I544" s="396"/>
      <c r="J544" s="396"/>
      <c r="K544" s="396"/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/>
      <c r="Z544" s="396"/>
    </row>
    <row r="545" spans="1:26" ht="12.75" customHeight="1">
      <c r="A545" s="396"/>
      <c r="B545" s="396"/>
      <c r="C545" s="530"/>
      <c r="D545" s="396"/>
      <c r="E545" s="396"/>
      <c r="F545" s="396"/>
      <c r="G545" s="396"/>
      <c r="H545" s="396"/>
      <c r="I545" s="396"/>
      <c r="J545" s="396"/>
      <c r="K545" s="396"/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/>
      <c r="Z545" s="396"/>
    </row>
    <row r="546" spans="1:26" ht="12.75" customHeight="1">
      <c r="A546" s="396"/>
      <c r="B546" s="396"/>
      <c r="C546" s="530"/>
      <c r="D546" s="396"/>
      <c r="E546" s="396"/>
      <c r="F546" s="396"/>
      <c r="G546" s="396"/>
      <c r="H546" s="396"/>
      <c r="I546" s="396"/>
      <c r="J546" s="396"/>
      <c r="K546" s="396"/>
      <c r="L546" s="396"/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396"/>
      <c r="Z546" s="396"/>
    </row>
    <row r="547" spans="1:26" ht="12.75" customHeight="1">
      <c r="A547" s="396"/>
      <c r="B547" s="396"/>
      <c r="C547" s="530"/>
      <c r="D547" s="396"/>
      <c r="E547" s="396"/>
      <c r="F547" s="396"/>
      <c r="G547" s="396"/>
      <c r="H547" s="396"/>
      <c r="I547" s="396"/>
      <c r="J547" s="396"/>
      <c r="K547" s="396"/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396"/>
    </row>
    <row r="548" spans="1:26" ht="12.75" customHeight="1">
      <c r="A548" s="396"/>
      <c r="B548" s="396"/>
      <c r="C548" s="530"/>
      <c r="D548" s="396"/>
      <c r="E548" s="396"/>
      <c r="F548" s="396"/>
      <c r="G548" s="396"/>
      <c r="H548" s="396"/>
      <c r="I548" s="396"/>
      <c r="J548" s="396"/>
      <c r="K548" s="396"/>
      <c r="L548" s="396"/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/>
      <c r="Z548" s="396"/>
    </row>
    <row r="549" spans="1:26" ht="12.75" customHeight="1">
      <c r="A549" s="396"/>
      <c r="B549" s="396"/>
      <c r="C549" s="530"/>
      <c r="D549" s="396"/>
      <c r="E549" s="396"/>
      <c r="F549" s="396"/>
      <c r="G549" s="396"/>
      <c r="H549" s="396"/>
      <c r="I549" s="396"/>
      <c r="J549" s="396"/>
      <c r="K549" s="396"/>
      <c r="L549" s="396"/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396"/>
      <c r="Z549" s="396"/>
    </row>
    <row r="550" spans="1:26" ht="12.75" customHeight="1">
      <c r="A550" s="396"/>
      <c r="B550" s="396"/>
      <c r="C550" s="530"/>
      <c r="D550" s="396"/>
      <c r="E550" s="396"/>
      <c r="F550" s="396"/>
      <c r="G550" s="396"/>
      <c r="H550" s="396"/>
      <c r="I550" s="396"/>
      <c r="J550" s="396"/>
      <c r="K550" s="396"/>
      <c r="L550" s="396"/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396"/>
      <c r="Z550" s="396"/>
    </row>
    <row r="551" spans="1:26" ht="12.75" customHeight="1">
      <c r="A551" s="396"/>
      <c r="B551" s="396"/>
      <c r="C551" s="530"/>
      <c r="D551" s="396"/>
      <c r="E551" s="396"/>
      <c r="F551" s="396"/>
      <c r="G551" s="396"/>
      <c r="H551" s="396"/>
      <c r="I551" s="396"/>
      <c r="J551" s="396"/>
      <c r="K551" s="396"/>
      <c r="L551" s="396"/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396"/>
      <c r="Z551" s="396"/>
    </row>
    <row r="552" spans="1:26" ht="12.75" customHeight="1">
      <c r="A552" s="396"/>
      <c r="B552" s="396"/>
      <c r="C552" s="530"/>
      <c r="D552" s="396"/>
      <c r="E552" s="396"/>
      <c r="F552" s="396"/>
      <c r="G552" s="396"/>
      <c r="H552" s="396"/>
      <c r="I552" s="396"/>
      <c r="J552" s="396"/>
      <c r="K552" s="396"/>
      <c r="L552" s="396"/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396"/>
    </row>
    <row r="553" spans="1:26" ht="12.75" customHeight="1">
      <c r="A553" s="396"/>
      <c r="B553" s="396"/>
      <c r="C553" s="530"/>
      <c r="D553" s="396"/>
      <c r="E553" s="396"/>
      <c r="F553" s="396"/>
      <c r="G553" s="396"/>
      <c r="H553" s="396"/>
      <c r="I553" s="396"/>
      <c r="J553" s="396"/>
      <c r="K553" s="396"/>
      <c r="L553" s="396"/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396"/>
      <c r="Z553" s="396"/>
    </row>
    <row r="554" spans="1:26" ht="12.75" customHeight="1">
      <c r="A554" s="396"/>
      <c r="B554" s="396"/>
      <c r="C554" s="530"/>
      <c r="D554" s="396"/>
      <c r="E554" s="396"/>
      <c r="F554" s="396"/>
      <c r="G554" s="396"/>
      <c r="H554" s="396"/>
      <c r="I554" s="396"/>
      <c r="J554" s="396"/>
      <c r="K554" s="396"/>
      <c r="L554" s="396"/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396"/>
      <c r="Z554" s="396"/>
    </row>
    <row r="555" spans="1:26" ht="12.75" customHeight="1">
      <c r="A555" s="396"/>
      <c r="B555" s="396"/>
      <c r="C555" s="530"/>
      <c r="D555" s="396"/>
      <c r="E555" s="396"/>
      <c r="F555" s="396"/>
      <c r="G555" s="396"/>
      <c r="H555" s="396"/>
      <c r="I555" s="396"/>
      <c r="J555" s="396"/>
      <c r="K555" s="396"/>
      <c r="L555" s="396"/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/>
      <c r="Z555" s="396"/>
    </row>
    <row r="556" spans="1:26" ht="12.75" customHeight="1">
      <c r="A556" s="396"/>
      <c r="B556" s="396"/>
      <c r="C556" s="530"/>
      <c r="D556" s="396"/>
      <c r="E556" s="396"/>
      <c r="F556" s="396"/>
      <c r="G556" s="396"/>
      <c r="H556" s="396"/>
      <c r="I556" s="396"/>
      <c r="J556" s="396"/>
      <c r="K556" s="396"/>
      <c r="L556" s="396"/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/>
      <c r="Z556" s="396"/>
    </row>
    <row r="557" spans="1:26" ht="12.75" customHeight="1">
      <c r="A557" s="396"/>
      <c r="B557" s="396"/>
      <c r="C557" s="530"/>
      <c r="D557" s="396"/>
      <c r="E557" s="396"/>
      <c r="F557" s="396"/>
      <c r="G557" s="396"/>
      <c r="H557" s="396"/>
      <c r="I557" s="396"/>
      <c r="J557" s="396"/>
      <c r="K557" s="396"/>
      <c r="L557" s="396"/>
      <c r="M557" s="396"/>
      <c r="N557" s="396"/>
      <c r="O557" s="396"/>
      <c r="P557" s="396"/>
      <c r="Q557" s="396"/>
      <c r="R557" s="396"/>
      <c r="S557" s="396"/>
      <c r="T557" s="396"/>
      <c r="U557" s="396"/>
      <c r="V557" s="396"/>
      <c r="W557" s="396"/>
      <c r="X557" s="396"/>
      <c r="Y557" s="396"/>
      <c r="Z557" s="396"/>
    </row>
    <row r="558" spans="1:26" ht="12.75" customHeight="1">
      <c r="A558" s="396"/>
      <c r="B558" s="396"/>
      <c r="C558" s="530"/>
      <c r="D558" s="396"/>
      <c r="E558" s="396"/>
      <c r="F558" s="396"/>
      <c r="G558" s="396"/>
      <c r="H558" s="396"/>
      <c r="I558" s="396"/>
      <c r="J558" s="396"/>
      <c r="K558" s="396"/>
      <c r="L558" s="396"/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  <c r="Z558" s="396"/>
    </row>
    <row r="559" spans="1:26" ht="12.75" customHeight="1">
      <c r="A559" s="396"/>
      <c r="B559" s="396"/>
      <c r="C559" s="530"/>
      <c r="D559" s="396"/>
      <c r="E559" s="396"/>
      <c r="F559" s="396"/>
      <c r="G559" s="396"/>
      <c r="H559" s="396"/>
      <c r="I559" s="396"/>
      <c r="J559" s="396"/>
      <c r="K559" s="396"/>
      <c r="L559" s="396"/>
      <c r="M559" s="396"/>
      <c r="N559" s="396"/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  <c r="Z559" s="396"/>
    </row>
    <row r="560" spans="1:26" ht="12.75" customHeight="1">
      <c r="A560" s="396"/>
      <c r="B560" s="396"/>
      <c r="C560" s="530"/>
      <c r="D560" s="396"/>
      <c r="E560" s="396"/>
      <c r="F560" s="396"/>
      <c r="G560" s="396"/>
      <c r="H560" s="396"/>
      <c r="I560" s="396"/>
      <c r="J560" s="396"/>
      <c r="K560" s="396"/>
      <c r="L560" s="396"/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396"/>
      <c r="Z560" s="396"/>
    </row>
    <row r="561" spans="1:26" ht="12.75" customHeight="1">
      <c r="A561" s="396"/>
      <c r="B561" s="396"/>
      <c r="C561" s="530"/>
      <c r="D561" s="396"/>
      <c r="E561" s="396"/>
      <c r="F561" s="396"/>
      <c r="G561" s="396"/>
      <c r="H561" s="396"/>
      <c r="I561" s="396"/>
      <c r="J561" s="396"/>
      <c r="K561" s="396"/>
      <c r="L561" s="396"/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396"/>
      <c r="Z561" s="396"/>
    </row>
    <row r="562" spans="1:26" ht="12.75" customHeight="1">
      <c r="A562" s="396"/>
      <c r="B562" s="396"/>
      <c r="C562" s="530"/>
      <c r="D562" s="396"/>
      <c r="E562" s="396"/>
      <c r="F562" s="396"/>
      <c r="G562" s="396"/>
      <c r="H562" s="396"/>
      <c r="I562" s="396"/>
      <c r="J562" s="396"/>
      <c r="K562" s="396"/>
      <c r="L562" s="396"/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396"/>
      <c r="Z562" s="396"/>
    </row>
    <row r="563" spans="1:26" ht="12.75" customHeight="1">
      <c r="A563" s="396"/>
      <c r="B563" s="396"/>
      <c r="C563" s="530"/>
      <c r="D563" s="396"/>
      <c r="E563" s="396"/>
      <c r="F563" s="396"/>
      <c r="G563" s="396"/>
      <c r="H563" s="396"/>
      <c r="I563" s="396"/>
      <c r="J563" s="396"/>
      <c r="K563" s="396"/>
      <c r="L563" s="396"/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396"/>
      <c r="Z563" s="396"/>
    </row>
    <row r="564" spans="1:26" ht="12.75" customHeight="1">
      <c r="A564" s="396"/>
      <c r="B564" s="396"/>
      <c r="C564" s="530"/>
      <c r="D564" s="396"/>
      <c r="E564" s="396"/>
      <c r="F564" s="396"/>
      <c r="G564" s="396"/>
      <c r="H564" s="396"/>
      <c r="I564" s="396"/>
      <c r="J564" s="396"/>
      <c r="K564" s="396"/>
      <c r="L564" s="396"/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  <c r="Z564" s="396"/>
    </row>
    <row r="565" spans="1:26" ht="12.75" customHeight="1">
      <c r="A565" s="396"/>
      <c r="B565" s="396"/>
      <c r="C565" s="530"/>
      <c r="D565" s="396"/>
      <c r="E565" s="396"/>
      <c r="F565" s="396"/>
      <c r="G565" s="396"/>
      <c r="H565" s="396"/>
      <c r="I565" s="396"/>
      <c r="J565" s="396"/>
      <c r="K565" s="396"/>
      <c r="L565" s="396"/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396"/>
      <c r="Z565" s="396"/>
    </row>
    <row r="566" spans="1:26" ht="12.75" customHeight="1">
      <c r="A566" s="396"/>
      <c r="B566" s="396"/>
      <c r="C566" s="530"/>
      <c r="D566" s="396"/>
      <c r="E566" s="396"/>
      <c r="F566" s="396"/>
      <c r="G566" s="396"/>
      <c r="H566" s="396"/>
      <c r="I566" s="396"/>
      <c r="J566" s="396"/>
      <c r="K566" s="396"/>
      <c r="L566" s="396"/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396"/>
      <c r="Z566" s="396"/>
    </row>
    <row r="567" spans="1:26" ht="12.75" customHeight="1">
      <c r="A567" s="396"/>
      <c r="B567" s="396"/>
      <c r="C567" s="530"/>
      <c r="D567" s="396"/>
      <c r="E567" s="396"/>
      <c r="F567" s="396"/>
      <c r="G567" s="396"/>
      <c r="H567" s="396"/>
      <c r="I567" s="396"/>
      <c r="J567" s="396"/>
      <c r="K567" s="396"/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/>
      <c r="Z567" s="396"/>
    </row>
    <row r="568" spans="1:26" ht="12.75" customHeight="1">
      <c r="A568" s="396"/>
      <c r="B568" s="396"/>
      <c r="C568" s="530"/>
      <c r="D568" s="396"/>
      <c r="E568" s="396"/>
      <c r="F568" s="396"/>
      <c r="G568" s="396"/>
      <c r="H568" s="396"/>
      <c r="I568" s="396"/>
      <c r="J568" s="396"/>
      <c r="K568" s="396"/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/>
      <c r="Z568" s="396"/>
    </row>
    <row r="569" spans="1:26" ht="12.75" customHeight="1">
      <c r="A569" s="396"/>
      <c r="B569" s="396"/>
      <c r="C569" s="530"/>
      <c r="D569" s="396"/>
      <c r="E569" s="396"/>
      <c r="F569" s="396"/>
      <c r="G569" s="396"/>
      <c r="H569" s="396"/>
      <c r="I569" s="396"/>
      <c r="J569" s="396"/>
      <c r="K569" s="396"/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/>
      <c r="Z569" s="396"/>
    </row>
    <row r="570" spans="1:26" ht="12.75" customHeight="1">
      <c r="A570" s="396"/>
      <c r="B570" s="396"/>
      <c r="C570" s="530"/>
      <c r="D570" s="396"/>
      <c r="E570" s="396"/>
      <c r="F570" s="396"/>
      <c r="G570" s="396"/>
      <c r="H570" s="396"/>
      <c r="I570" s="396"/>
      <c r="J570" s="396"/>
      <c r="K570" s="396"/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/>
      <c r="Z570" s="396"/>
    </row>
    <row r="571" spans="1:26" ht="12.75" customHeight="1">
      <c r="A571" s="396"/>
      <c r="B571" s="396"/>
      <c r="C571" s="530"/>
      <c r="D571" s="396"/>
      <c r="E571" s="396"/>
      <c r="F571" s="396"/>
      <c r="G571" s="396"/>
      <c r="H571" s="396"/>
      <c r="I571" s="396"/>
      <c r="J571" s="396"/>
      <c r="K571" s="396"/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/>
      <c r="Z571" s="396"/>
    </row>
    <row r="572" spans="1:26" ht="12.75" customHeight="1">
      <c r="A572" s="396"/>
      <c r="B572" s="396"/>
      <c r="C572" s="530"/>
      <c r="D572" s="396"/>
      <c r="E572" s="396"/>
      <c r="F572" s="396"/>
      <c r="G572" s="396"/>
      <c r="H572" s="396"/>
      <c r="I572" s="396"/>
      <c r="J572" s="396"/>
      <c r="K572" s="396"/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/>
      <c r="Z572" s="396"/>
    </row>
    <row r="573" spans="1:26" ht="12.75" customHeight="1">
      <c r="A573" s="396"/>
      <c r="B573" s="396"/>
      <c r="C573" s="530"/>
      <c r="D573" s="396"/>
      <c r="E573" s="396"/>
      <c r="F573" s="396"/>
      <c r="G573" s="396"/>
      <c r="H573" s="396"/>
      <c r="I573" s="396"/>
      <c r="J573" s="396"/>
      <c r="K573" s="396"/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/>
      <c r="Z573" s="396"/>
    </row>
    <row r="574" spans="1:26" ht="12.75" customHeight="1">
      <c r="A574" s="396"/>
      <c r="B574" s="396"/>
      <c r="C574" s="530"/>
      <c r="D574" s="396"/>
      <c r="E574" s="396"/>
      <c r="F574" s="396"/>
      <c r="G574" s="396"/>
      <c r="H574" s="396"/>
      <c r="I574" s="396"/>
      <c r="J574" s="396"/>
      <c r="K574" s="396"/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/>
      <c r="Z574" s="396"/>
    </row>
    <row r="575" spans="1:26" ht="12.75" customHeight="1">
      <c r="A575" s="396"/>
      <c r="B575" s="396"/>
      <c r="C575" s="530"/>
      <c r="D575" s="396"/>
      <c r="E575" s="396"/>
      <c r="F575" s="396"/>
      <c r="G575" s="396"/>
      <c r="H575" s="396"/>
      <c r="I575" s="396"/>
      <c r="J575" s="396"/>
      <c r="K575" s="396"/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/>
      <c r="Z575" s="396"/>
    </row>
    <row r="576" spans="1:26" ht="12.75" customHeight="1">
      <c r="A576" s="396"/>
      <c r="B576" s="396"/>
      <c r="C576" s="530"/>
      <c r="D576" s="396"/>
      <c r="E576" s="396"/>
      <c r="F576" s="396"/>
      <c r="G576" s="396"/>
      <c r="H576" s="396"/>
      <c r="I576" s="396"/>
      <c r="J576" s="396"/>
      <c r="K576" s="396"/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/>
      <c r="Z576" s="396"/>
    </row>
    <row r="577" spans="1:26" ht="12.75" customHeight="1">
      <c r="A577" s="396"/>
      <c r="B577" s="396"/>
      <c r="C577" s="530"/>
      <c r="D577" s="396"/>
      <c r="E577" s="396"/>
      <c r="F577" s="396"/>
      <c r="G577" s="396"/>
      <c r="H577" s="396"/>
      <c r="I577" s="396"/>
      <c r="J577" s="396"/>
      <c r="K577" s="396"/>
      <c r="L577" s="39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/>
      <c r="Z577" s="396"/>
    </row>
    <row r="578" spans="1:26" ht="12.75" customHeight="1">
      <c r="A578" s="396"/>
      <c r="B578" s="396"/>
      <c r="C578" s="530"/>
      <c r="D578" s="396"/>
      <c r="E578" s="396"/>
      <c r="F578" s="396"/>
      <c r="G578" s="396"/>
      <c r="H578" s="396"/>
      <c r="I578" s="396"/>
      <c r="J578" s="396"/>
      <c r="K578" s="396"/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/>
      <c r="Z578" s="396"/>
    </row>
    <row r="579" spans="1:26" ht="12.75" customHeight="1">
      <c r="A579" s="396"/>
      <c r="B579" s="396"/>
      <c r="C579" s="530"/>
      <c r="D579" s="396"/>
      <c r="E579" s="396"/>
      <c r="F579" s="396"/>
      <c r="G579" s="396"/>
      <c r="H579" s="396"/>
      <c r="I579" s="396"/>
      <c r="J579" s="396"/>
      <c r="K579" s="396"/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/>
      <c r="Z579" s="396"/>
    </row>
    <row r="580" spans="1:26" ht="12.75" customHeight="1">
      <c r="A580" s="396"/>
      <c r="B580" s="396"/>
      <c r="C580" s="530"/>
      <c r="D580" s="396"/>
      <c r="E580" s="396"/>
      <c r="F580" s="396"/>
      <c r="G580" s="396"/>
      <c r="H580" s="396"/>
      <c r="I580" s="396"/>
      <c r="J580" s="396"/>
      <c r="K580" s="396"/>
      <c r="L580" s="396"/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/>
      <c r="Z580" s="396"/>
    </row>
    <row r="581" spans="1:26" ht="12.75" customHeight="1">
      <c r="A581" s="396"/>
      <c r="B581" s="396"/>
      <c r="C581" s="530"/>
      <c r="D581" s="396"/>
      <c r="E581" s="396"/>
      <c r="F581" s="396"/>
      <c r="G581" s="396"/>
      <c r="H581" s="396"/>
      <c r="I581" s="396"/>
      <c r="J581" s="396"/>
      <c r="K581" s="396"/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/>
      <c r="Z581" s="396"/>
    </row>
    <row r="582" spans="1:26" ht="12.75" customHeight="1">
      <c r="A582" s="396"/>
      <c r="B582" s="396"/>
      <c r="C582" s="530"/>
      <c r="D582" s="396"/>
      <c r="E582" s="396"/>
      <c r="F582" s="396"/>
      <c r="G582" s="396"/>
      <c r="H582" s="396"/>
      <c r="I582" s="396"/>
      <c r="J582" s="396"/>
      <c r="K582" s="396"/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/>
      <c r="Z582" s="396"/>
    </row>
    <row r="583" spans="1:26" ht="12.75" customHeight="1">
      <c r="A583" s="396"/>
      <c r="B583" s="396"/>
      <c r="C583" s="530"/>
      <c r="D583" s="396"/>
      <c r="E583" s="396"/>
      <c r="F583" s="396"/>
      <c r="G583" s="396"/>
      <c r="H583" s="396"/>
      <c r="I583" s="396"/>
      <c r="J583" s="396"/>
      <c r="K583" s="396"/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/>
      <c r="Z583" s="396"/>
    </row>
    <row r="584" spans="1:26" ht="12.75" customHeight="1">
      <c r="A584" s="396"/>
      <c r="B584" s="396"/>
      <c r="C584" s="530"/>
      <c r="D584" s="396"/>
      <c r="E584" s="396"/>
      <c r="F584" s="396"/>
      <c r="G584" s="396"/>
      <c r="H584" s="396"/>
      <c r="I584" s="396"/>
      <c r="J584" s="396"/>
      <c r="K584" s="396"/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/>
      <c r="Z584" s="396"/>
    </row>
    <row r="585" spans="1:26" ht="12.75" customHeight="1">
      <c r="A585" s="396"/>
      <c r="B585" s="396"/>
      <c r="C585" s="530"/>
      <c r="D585" s="396"/>
      <c r="E585" s="396"/>
      <c r="F585" s="396"/>
      <c r="G585" s="396"/>
      <c r="H585" s="396"/>
      <c r="I585" s="396"/>
      <c r="J585" s="396"/>
      <c r="K585" s="396"/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/>
      <c r="Z585" s="396"/>
    </row>
    <row r="586" spans="1:26" ht="12.75" customHeight="1">
      <c r="A586" s="396"/>
      <c r="B586" s="396"/>
      <c r="C586" s="530"/>
      <c r="D586" s="396"/>
      <c r="E586" s="396"/>
      <c r="F586" s="396"/>
      <c r="G586" s="396"/>
      <c r="H586" s="396"/>
      <c r="I586" s="396"/>
      <c r="J586" s="396"/>
      <c r="K586" s="396"/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/>
      <c r="Z586" s="396"/>
    </row>
    <row r="587" spans="1:26" ht="12.75" customHeight="1">
      <c r="A587" s="396"/>
      <c r="B587" s="396"/>
      <c r="C587" s="530"/>
      <c r="D587" s="396"/>
      <c r="E587" s="396"/>
      <c r="F587" s="396"/>
      <c r="G587" s="396"/>
      <c r="H587" s="396"/>
      <c r="I587" s="396"/>
      <c r="J587" s="396"/>
      <c r="K587" s="396"/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/>
      <c r="Z587" s="396"/>
    </row>
    <row r="588" spans="1:26" ht="12.75" customHeight="1">
      <c r="A588" s="396"/>
      <c r="B588" s="396"/>
      <c r="C588" s="530"/>
      <c r="D588" s="396"/>
      <c r="E588" s="396"/>
      <c r="F588" s="396"/>
      <c r="G588" s="396"/>
      <c r="H588" s="396"/>
      <c r="I588" s="396"/>
      <c r="J588" s="396"/>
      <c r="K588" s="396"/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/>
      <c r="Z588" s="396"/>
    </row>
    <row r="589" spans="1:26" ht="12.75" customHeight="1">
      <c r="A589" s="396"/>
      <c r="B589" s="396"/>
      <c r="C589" s="530"/>
      <c r="D589" s="396"/>
      <c r="E589" s="396"/>
      <c r="F589" s="396"/>
      <c r="G589" s="396"/>
      <c r="H589" s="396"/>
      <c r="I589" s="396"/>
      <c r="J589" s="396"/>
      <c r="K589" s="396"/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/>
      <c r="Z589" s="396"/>
    </row>
    <row r="590" spans="1:26" ht="12.75" customHeight="1">
      <c r="A590" s="396"/>
      <c r="B590" s="396"/>
      <c r="C590" s="530"/>
      <c r="D590" s="396"/>
      <c r="E590" s="396"/>
      <c r="F590" s="396"/>
      <c r="G590" s="396"/>
      <c r="H590" s="396"/>
      <c r="I590" s="396"/>
      <c r="J590" s="396"/>
      <c r="K590" s="396"/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/>
      <c r="Z590" s="396"/>
    </row>
    <row r="591" spans="1:26" ht="12.75" customHeight="1">
      <c r="A591" s="396"/>
      <c r="B591" s="396"/>
      <c r="C591" s="530"/>
      <c r="D591" s="396"/>
      <c r="E591" s="396"/>
      <c r="F591" s="396"/>
      <c r="G591" s="396"/>
      <c r="H591" s="396"/>
      <c r="I591" s="396"/>
      <c r="J591" s="396"/>
      <c r="K591" s="396"/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/>
      <c r="Z591" s="396"/>
    </row>
    <row r="592" spans="1:26" ht="12.75" customHeight="1">
      <c r="A592" s="396"/>
      <c r="B592" s="396"/>
      <c r="C592" s="530"/>
      <c r="D592" s="396"/>
      <c r="E592" s="396"/>
      <c r="F592" s="396"/>
      <c r="G592" s="396"/>
      <c r="H592" s="396"/>
      <c r="I592" s="396"/>
      <c r="J592" s="396"/>
      <c r="K592" s="396"/>
      <c r="L592" s="396"/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396"/>
      <c r="Z592" s="396"/>
    </row>
    <row r="593" spans="1:26" ht="12.75" customHeight="1">
      <c r="A593" s="396"/>
      <c r="B593" s="396"/>
      <c r="C593" s="530"/>
      <c r="D593" s="396"/>
      <c r="E593" s="396"/>
      <c r="F593" s="396"/>
      <c r="G593" s="396"/>
      <c r="H593" s="396"/>
      <c r="I593" s="396"/>
      <c r="J593" s="396"/>
      <c r="K593" s="396"/>
      <c r="L593" s="396"/>
      <c r="M593" s="396"/>
      <c r="N593" s="396"/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/>
      <c r="Z593" s="396"/>
    </row>
    <row r="594" spans="1:26" ht="12.75" customHeight="1">
      <c r="A594" s="396"/>
      <c r="B594" s="396"/>
      <c r="C594" s="530"/>
      <c r="D594" s="396"/>
      <c r="E594" s="396"/>
      <c r="F594" s="396"/>
      <c r="G594" s="396"/>
      <c r="H594" s="396"/>
      <c r="I594" s="396"/>
      <c r="J594" s="396"/>
      <c r="K594" s="396"/>
      <c r="L594" s="396"/>
      <c r="M594" s="396"/>
      <c r="N594" s="39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396"/>
      <c r="Z594" s="396"/>
    </row>
    <row r="595" spans="1:26" ht="12.75" customHeight="1">
      <c r="A595" s="396"/>
      <c r="B595" s="396"/>
      <c r="C595" s="530"/>
      <c r="D595" s="396"/>
      <c r="E595" s="396"/>
      <c r="F595" s="396"/>
      <c r="G595" s="396"/>
      <c r="H595" s="396"/>
      <c r="I595" s="396"/>
      <c r="J595" s="396"/>
      <c r="K595" s="396"/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396"/>
    </row>
    <row r="596" spans="1:26" ht="12.75" customHeight="1">
      <c r="A596" s="396"/>
      <c r="B596" s="396"/>
      <c r="C596" s="530"/>
      <c r="D596" s="396"/>
      <c r="E596" s="396"/>
      <c r="F596" s="396"/>
      <c r="G596" s="396"/>
      <c r="H596" s="396"/>
      <c r="I596" s="396"/>
      <c r="J596" s="396"/>
      <c r="K596" s="396"/>
      <c r="L596" s="396"/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396"/>
      <c r="Z596" s="396"/>
    </row>
    <row r="597" spans="1:26" ht="12.75" customHeight="1">
      <c r="A597" s="396"/>
      <c r="B597" s="396"/>
      <c r="C597" s="530"/>
      <c r="D597" s="396"/>
      <c r="E597" s="396"/>
      <c r="F597" s="396"/>
      <c r="G597" s="396"/>
      <c r="H597" s="396"/>
      <c r="I597" s="396"/>
      <c r="J597" s="396"/>
      <c r="K597" s="396"/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  <c r="Z597" s="396"/>
    </row>
    <row r="598" spans="1:26" ht="12.75" customHeight="1">
      <c r="A598" s="396"/>
      <c r="B598" s="396"/>
      <c r="C598" s="530"/>
      <c r="D598" s="396"/>
      <c r="E598" s="396"/>
      <c r="F598" s="396"/>
      <c r="G598" s="396"/>
      <c r="H598" s="396"/>
      <c r="I598" s="396"/>
      <c r="J598" s="396"/>
      <c r="K598" s="396"/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396"/>
      <c r="Z598" s="396"/>
    </row>
    <row r="599" spans="1:26" ht="12.75" customHeight="1">
      <c r="A599" s="396"/>
      <c r="B599" s="396"/>
      <c r="C599" s="530"/>
      <c r="D599" s="396"/>
      <c r="E599" s="396"/>
      <c r="F599" s="396"/>
      <c r="G599" s="396"/>
      <c r="H599" s="396"/>
      <c r="I599" s="396"/>
      <c r="J599" s="396"/>
      <c r="K599" s="396"/>
      <c r="L599" s="396"/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396"/>
      <c r="Z599" s="396"/>
    </row>
    <row r="600" spans="1:26" ht="12.75" customHeight="1">
      <c r="A600" s="396"/>
      <c r="B600" s="396"/>
      <c r="C600" s="530"/>
      <c r="D600" s="396"/>
      <c r="E600" s="396"/>
      <c r="F600" s="396"/>
      <c r="G600" s="396"/>
      <c r="H600" s="396"/>
      <c r="I600" s="396"/>
      <c r="J600" s="396"/>
      <c r="K600" s="396"/>
      <c r="L600" s="396"/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396"/>
      <c r="Z600" s="396"/>
    </row>
    <row r="601" spans="1:26" ht="12.75" customHeight="1">
      <c r="A601" s="396"/>
      <c r="B601" s="396"/>
      <c r="C601" s="530"/>
      <c r="D601" s="396"/>
      <c r="E601" s="396"/>
      <c r="F601" s="396"/>
      <c r="G601" s="396"/>
      <c r="H601" s="396"/>
      <c r="I601" s="396"/>
      <c r="J601" s="396"/>
      <c r="K601" s="396"/>
      <c r="L601" s="396"/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396"/>
      <c r="Z601" s="396"/>
    </row>
    <row r="602" spans="1:26" ht="12.75" customHeight="1">
      <c r="A602" s="396"/>
      <c r="B602" s="396"/>
      <c r="C602" s="530"/>
      <c r="D602" s="396"/>
      <c r="E602" s="396"/>
      <c r="F602" s="396"/>
      <c r="G602" s="396"/>
      <c r="H602" s="396"/>
      <c r="I602" s="396"/>
      <c r="J602" s="396"/>
      <c r="K602" s="396"/>
      <c r="L602" s="396"/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396"/>
      <c r="Z602" s="396"/>
    </row>
    <row r="603" spans="1:26" ht="12.75" customHeight="1">
      <c r="A603" s="396"/>
      <c r="B603" s="396"/>
      <c r="C603" s="530"/>
      <c r="D603" s="396"/>
      <c r="E603" s="396"/>
      <c r="F603" s="396"/>
      <c r="G603" s="396"/>
      <c r="H603" s="396"/>
      <c r="I603" s="396"/>
      <c r="J603" s="396"/>
      <c r="K603" s="396"/>
      <c r="L603" s="396"/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396"/>
      <c r="Z603" s="396"/>
    </row>
    <row r="604" spans="1:26" ht="12.75" customHeight="1">
      <c r="A604" s="396"/>
      <c r="B604" s="396"/>
      <c r="C604" s="530"/>
      <c r="D604" s="396"/>
      <c r="E604" s="396"/>
      <c r="F604" s="396"/>
      <c r="G604" s="396"/>
      <c r="H604" s="396"/>
      <c r="I604" s="396"/>
      <c r="J604" s="396"/>
      <c r="K604" s="396"/>
      <c r="L604" s="396"/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396"/>
      <c r="Z604" s="396"/>
    </row>
    <row r="605" spans="1:26" ht="12.75" customHeight="1">
      <c r="A605" s="396"/>
      <c r="B605" s="396"/>
      <c r="C605" s="530"/>
      <c r="D605" s="396"/>
      <c r="E605" s="396"/>
      <c r="F605" s="396"/>
      <c r="G605" s="396"/>
      <c r="H605" s="396"/>
      <c r="I605" s="396"/>
      <c r="J605" s="396"/>
      <c r="K605" s="396"/>
      <c r="L605" s="396"/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396"/>
      <c r="Z605" s="396"/>
    </row>
    <row r="606" spans="1:26" ht="12.75" customHeight="1">
      <c r="A606" s="396"/>
      <c r="B606" s="396"/>
      <c r="C606" s="530"/>
      <c r="D606" s="396"/>
      <c r="E606" s="396"/>
      <c r="F606" s="396"/>
      <c r="G606" s="396"/>
      <c r="H606" s="396"/>
      <c r="I606" s="396"/>
      <c r="J606" s="396"/>
      <c r="K606" s="396"/>
      <c r="L606" s="396"/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396"/>
      <c r="Z606" s="396"/>
    </row>
    <row r="607" spans="1:26" ht="12.75" customHeight="1">
      <c r="A607" s="396"/>
      <c r="B607" s="396"/>
      <c r="C607" s="530"/>
      <c r="D607" s="396"/>
      <c r="E607" s="396"/>
      <c r="F607" s="396"/>
      <c r="G607" s="396"/>
      <c r="H607" s="396"/>
      <c r="I607" s="396"/>
      <c r="J607" s="396"/>
      <c r="K607" s="396"/>
      <c r="L607" s="396"/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396"/>
      <c r="Z607" s="396"/>
    </row>
    <row r="608" spans="1:26" ht="12.75" customHeight="1">
      <c r="A608" s="396"/>
      <c r="B608" s="396"/>
      <c r="C608" s="530"/>
      <c r="D608" s="396"/>
      <c r="E608" s="396"/>
      <c r="F608" s="396"/>
      <c r="G608" s="396"/>
      <c r="H608" s="396"/>
      <c r="I608" s="396"/>
      <c r="J608" s="396"/>
      <c r="K608" s="396"/>
      <c r="L608" s="396"/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396"/>
    </row>
    <row r="609" spans="1:26" ht="12.75" customHeight="1">
      <c r="A609" s="396"/>
      <c r="B609" s="396"/>
      <c r="C609" s="530"/>
      <c r="D609" s="396"/>
      <c r="E609" s="396"/>
      <c r="F609" s="396"/>
      <c r="G609" s="396"/>
      <c r="H609" s="396"/>
      <c r="I609" s="396"/>
      <c r="J609" s="396"/>
      <c r="K609" s="396"/>
      <c r="L609" s="396"/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396"/>
      <c r="Z609" s="396"/>
    </row>
    <row r="610" spans="1:26" ht="12.75" customHeight="1">
      <c r="A610" s="396"/>
      <c r="B610" s="396"/>
      <c r="C610" s="530"/>
      <c r="D610" s="396"/>
      <c r="E610" s="396"/>
      <c r="F610" s="396"/>
      <c r="G610" s="396"/>
      <c r="H610" s="396"/>
      <c r="I610" s="396"/>
      <c r="J610" s="396"/>
      <c r="K610" s="396"/>
      <c r="L610" s="396"/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396"/>
    </row>
    <row r="611" spans="1:26" ht="12.75" customHeight="1">
      <c r="A611" s="396"/>
      <c r="B611" s="396"/>
      <c r="C611" s="530"/>
      <c r="D611" s="396"/>
      <c r="E611" s="396"/>
      <c r="F611" s="396"/>
      <c r="G611" s="396"/>
      <c r="H611" s="396"/>
      <c r="I611" s="396"/>
      <c r="J611" s="396"/>
      <c r="K611" s="396"/>
      <c r="L611" s="396"/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396"/>
      <c r="Z611" s="396"/>
    </row>
    <row r="612" spans="1:26" ht="12.75" customHeight="1">
      <c r="A612" s="396"/>
      <c r="B612" s="396"/>
      <c r="C612" s="530"/>
      <c r="D612" s="396"/>
      <c r="E612" s="396"/>
      <c r="F612" s="396"/>
      <c r="G612" s="396"/>
      <c r="H612" s="396"/>
      <c r="I612" s="396"/>
      <c r="J612" s="396"/>
      <c r="K612" s="396"/>
      <c r="L612" s="396"/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396"/>
      <c r="Z612" s="396"/>
    </row>
    <row r="613" spans="1:26" ht="12.75" customHeight="1">
      <c r="A613" s="396"/>
      <c r="B613" s="396"/>
      <c r="C613" s="530"/>
      <c r="D613" s="396"/>
      <c r="E613" s="396"/>
      <c r="F613" s="396"/>
      <c r="G613" s="396"/>
      <c r="H613" s="396"/>
      <c r="I613" s="396"/>
      <c r="J613" s="396"/>
      <c r="K613" s="396"/>
      <c r="L613" s="396"/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396"/>
      <c r="Z613" s="396"/>
    </row>
    <row r="614" spans="1:26" ht="12.75" customHeight="1">
      <c r="A614" s="396"/>
      <c r="B614" s="396"/>
      <c r="C614" s="530"/>
      <c r="D614" s="396"/>
      <c r="E614" s="396"/>
      <c r="F614" s="396"/>
      <c r="G614" s="396"/>
      <c r="H614" s="396"/>
      <c r="I614" s="396"/>
      <c r="J614" s="396"/>
      <c r="K614" s="396"/>
      <c r="L614" s="396"/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396"/>
      <c r="Z614" s="396"/>
    </row>
    <row r="615" spans="1:26" ht="12.75" customHeight="1">
      <c r="A615" s="396"/>
      <c r="B615" s="396"/>
      <c r="C615" s="530"/>
      <c r="D615" s="396"/>
      <c r="E615" s="396"/>
      <c r="F615" s="396"/>
      <c r="G615" s="396"/>
      <c r="H615" s="396"/>
      <c r="I615" s="396"/>
      <c r="J615" s="396"/>
      <c r="K615" s="396"/>
      <c r="L615" s="396"/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396"/>
    </row>
    <row r="616" spans="1:26" ht="12.75" customHeight="1">
      <c r="A616" s="396"/>
      <c r="B616" s="396"/>
      <c r="C616" s="530"/>
      <c r="D616" s="396"/>
      <c r="E616" s="396"/>
      <c r="F616" s="396"/>
      <c r="G616" s="396"/>
      <c r="H616" s="396"/>
      <c r="I616" s="396"/>
      <c r="J616" s="396"/>
      <c r="K616" s="396"/>
      <c r="L616" s="396"/>
      <c r="M616" s="396"/>
      <c r="N616" s="396"/>
      <c r="O616" s="396"/>
      <c r="P616" s="396"/>
      <c r="Q616" s="396"/>
      <c r="R616" s="396"/>
      <c r="S616" s="396"/>
      <c r="T616" s="396"/>
      <c r="U616" s="396"/>
      <c r="V616" s="396"/>
      <c r="W616" s="396"/>
      <c r="X616" s="396"/>
      <c r="Y616" s="396"/>
      <c r="Z616" s="396"/>
    </row>
    <row r="617" spans="1:26" ht="12.75" customHeight="1">
      <c r="A617" s="396"/>
      <c r="B617" s="396"/>
      <c r="C617" s="530"/>
      <c r="D617" s="396"/>
      <c r="E617" s="396"/>
      <c r="F617" s="396"/>
      <c r="G617" s="396"/>
      <c r="H617" s="396"/>
      <c r="I617" s="396"/>
      <c r="J617" s="396"/>
      <c r="K617" s="396"/>
      <c r="L617" s="396"/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396"/>
      <c r="Z617" s="396"/>
    </row>
    <row r="618" spans="1:26" ht="12.75" customHeight="1">
      <c r="A618" s="396"/>
      <c r="B618" s="396"/>
      <c r="C618" s="530"/>
      <c r="D618" s="396"/>
      <c r="E618" s="396"/>
      <c r="F618" s="396"/>
      <c r="G618" s="396"/>
      <c r="H618" s="396"/>
      <c r="I618" s="396"/>
      <c r="J618" s="396"/>
      <c r="K618" s="396"/>
      <c r="L618" s="396"/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396"/>
      <c r="Z618" s="396"/>
    </row>
    <row r="619" spans="1:26" ht="12.75" customHeight="1">
      <c r="A619" s="396"/>
      <c r="B619" s="396"/>
      <c r="C619" s="530"/>
      <c r="D619" s="396"/>
      <c r="E619" s="396"/>
      <c r="F619" s="396"/>
      <c r="G619" s="396"/>
      <c r="H619" s="396"/>
      <c r="I619" s="396"/>
      <c r="J619" s="396"/>
      <c r="K619" s="396"/>
      <c r="L619" s="396"/>
      <c r="M619" s="396"/>
      <c r="N619" s="396"/>
      <c r="O619" s="396"/>
      <c r="P619" s="396"/>
      <c r="Q619" s="396"/>
      <c r="R619" s="396"/>
      <c r="S619" s="396"/>
      <c r="T619" s="396"/>
      <c r="U619" s="396"/>
      <c r="V619" s="396"/>
      <c r="W619" s="396"/>
      <c r="X619" s="396"/>
      <c r="Y619" s="396"/>
      <c r="Z619" s="396"/>
    </row>
    <row r="620" spans="1:26" ht="12.75" customHeight="1">
      <c r="A620" s="396"/>
      <c r="B620" s="396"/>
      <c r="C620" s="530"/>
      <c r="D620" s="396"/>
      <c r="E620" s="396"/>
      <c r="F620" s="396"/>
      <c r="G620" s="396"/>
      <c r="H620" s="396"/>
      <c r="I620" s="396"/>
      <c r="J620" s="396"/>
      <c r="K620" s="396"/>
      <c r="L620" s="396"/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396"/>
      <c r="Z620" s="396"/>
    </row>
    <row r="621" spans="1:26" ht="12.75" customHeight="1">
      <c r="A621" s="396"/>
      <c r="B621" s="396"/>
      <c r="C621" s="530"/>
      <c r="D621" s="396"/>
      <c r="E621" s="396"/>
      <c r="F621" s="396"/>
      <c r="G621" s="396"/>
      <c r="H621" s="396"/>
      <c r="I621" s="396"/>
      <c r="J621" s="396"/>
      <c r="K621" s="396"/>
      <c r="L621" s="396"/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/>
      <c r="Z621" s="396"/>
    </row>
    <row r="622" spans="1:26" ht="12.75" customHeight="1">
      <c r="A622" s="396"/>
      <c r="B622" s="396"/>
      <c r="C622" s="530"/>
      <c r="D622" s="396"/>
      <c r="E622" s="396"/>
      <c r="F622" s="396"/>
      <c r="G622" s="396"/>
      <c r="H622" s="396"/>
      <c r="I622" s="396"/>
      <c r="J622" s="396"/>
      <c r="K622" s="396"/>
      <c r="L622" s="396"/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396"/>
      <c r="Z622" s="396"/>
    </row>
    <row r="623" spans="1:26" ht="12.75" customHeight="1">
      <c r="A623" s="396"/>
      <c r="B623" s="396"/>
      <c r="C623" s="530"/>
      <c r="D623" s="396"/>
      <c r="E623" s="396"/>
      <c r="F623" s="396"/>
      <c r="G623" s="396"/>
      <c r="H623" s="396"/>
      <c r="I623" s="396"/>
      <c r="J623" s="396"/>
      <c r="K623" s="396"/>
      <c r="L623" s="396"/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396"/>
      <c r="Z623" s="396"/>
    </row>
    <row r="624" spans="1:26" ht="12.75" customHeight="1">
      <c r="A624" s="396"/>
      <c r="B624" s="396"/>
      <c r="C624" s="530"/>
      <c r="D624" s="396"/>
      <c r="E624" s="396"/>
      <c r="F624" s="396"/>
      <c r="G624" s="396"/>
      <c r="H624" s="396"/>
      <c r="I624" s="396"/>
      <c r="J624" s="396"/>
      <c r="K624" s="396"/>
      <c r="L624" s="396"/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396"/>
      <c r="Z624" s="396"/>
    </row>
    <row r="625" spans="1:26" ht="12.75" customHeight="1">
      <c r="A625" s="396"/>
      <c r="B625" s="396"/>
      <c r="C625" s="530"/>
      <c r="D625" s="396"/>
      <c r="E625" s="396"/>
      <c r="F625" s="396"/>
      <c r="G625" s="396"/>
      <c r="H625" s="396"/>
      <c r="I625" s="396"/>
      <c r="J625" s="396"/>
      <c r="K625" s="396"/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</row>
    <row r="626" spans="1:26" ht="12.75" customHeight="1">
      <c r="A626" s="396"/>
      <c r="B626" s="396"/>
      <c r="C626" s="530"/>
      <c r="D626" s="396"/>
      <c r="E626" s="396"/>
      <c r="F626" s="396"/>
      <c r="G626" s="396"/>
      <c r="H626" s="396"/>
      <c r="I626" s="396"/>
      <c r="J626" s="396"/>
      <c r="K626" s="396"/>
      <c r="L626" s="396"/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396"/>
      <c r="Z626" s="396"/>
    </row>
    <row r="627" spans="1:26" ht="12.75" customHeight="1">
      <c r="A627" s="396"/>
      <c r="B627" s="396"/>
      <c r="C627" s="530"/>
      <c r="D627" s="396"/>
      <c r="E627" s="396"/>
      <c r="F627" s="396"/>
      <c r="G627" s="396"/>
      <c r="H627" s="396"/>
      <c r="I627" s="396"/>
      <c r="J627" s="396"/>
      <c r="K627" s="396"/>
      <c r="L627" s="396"/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396"/>
      <c r="Z627" s="396"/>
    </row>
    <row r="628" spans="1:26" ht="12.75" customHeight="1">
      <c r="A628" s="396"/>
      <c r="B628" s="396"/>
      <c r="C628" s="530"/>
      <c r="D628" s="396"/>
      <c r="E628" s="396"/>
      <c r="F628" s="396"/>
      <c r="G628" s="396"/>
      <c r="H628" s="396"/>
      <c r="I628" s="396"/>
      <c r="J628" s="396"/>
      <c r="K628" s="396"/>
      <c r="L628" s="396"/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396"/>
      <c r="Z628" s="396"/>
    </row>
    <row r="629" spans="1:26" ht="12.75" customHeight="1">
      <c r="A629" s="396"/>
      <c r="B629" s="396"/>
      <c r="C629" s="530"/>
      <c r="D629" s="396"/>
      <c r="E629" s="396"/>
      <c r="F629" s="396"/>
      <c r="G629" s="396"/>
      <c r="H629" s="396"/>
      <c r="I629" s="396"/>
      <c r="J629" s="396"/>
      <c r="K629" s="396"/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396"/>
    </row>
    <row r="630" spans="1:26" ht="12.75" customHeight="1">
      <c r="A630" s="396"/>
      <c r="B630" s="396"/>
      <c r="C630" s="530"/>
      <c r="D630" s="396"/>
      <c r="E630" s="396"/>
      <c r="F630" s="396"/>
      <c r="G630" s="396"/>
      <c r="H630" s="396"/>
      <c r="I630" s="396"/>
      <c r="J630" s="396"/>
      <c r="K630" s="396"/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/>
      <c r="Z630" s="396"/>
    </row>
    <row r="631" spans="1:26" ht="12.75" customHeight="1">
      <c r="A631" s="396"/>
      <c r="B631" s="396"/>
      <c r="C631" s="530"/>
      <c r="D631" s="396"/>
      <c r="E631" s="396"/>
      <c r="F631" s="396"/>
      <c r="G631" s="396"/>
      <c r="H631" s="396"/>
      <c r="I631" s="396"/>
      <c r="J631" s="396"/>
      <c r="K631" s="396"/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/>
      <c r="Z631" s="396"/>
    </row>
    <row r="632" spans="1:26" ht="12.75" customHeight="1">
      <c r="A632" s="396"/>
      <c r="B632" s="396"/>
      <c r="C632" s="530"/>
      <c r="D632" s="396"/>
      <c r="E632" s="396"/>
      <c r="F632" s="396"/>
      <c r="G632" s="396"/>
      <c r="H632" s="396"/>
      <c r="I632" s="396"/>
      <c r="J632" s="396"/>
      <c r="K632" s="396"/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/>
      <c r="Z632" s="396"/>
    </row>
    <row r="633" spans="1:26" ht="12.75" customHeight="1">
      <c r="A633" s="396"/>
      <c r="B633" s="396"/>
      <c r="C633" s="530"/>
      <c r="D633" s="396"/>
      <c r="E633" s="396"/>
      <c r="F633" s="396"/>
      <c r="G633" s="396"/>
      <c r="H633" s="396"/>
      <c r="I633" s="396"/>
      <c r="J633" s="396"/>
      <c r="K633" s="396"/>
      <c r="L633" s="396"/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396"/>
      <c r="Z633" s="396"/>
    </row>
    <row r="634" spans="1:26" ht="12.75" customHeight="1">
      <c r="A634" s="396"/>
      <c r="B634" s="396"/>
      <c r="C634" s="530"/>
      <c r="D634" s="396"/>
      <c r="E634" s="396"/>
      <c r="F634" s="396"/>
      <c r="G634" s="396"/>
      <c r="H634" s="396"/>
      <c r="I634" s="396"/>
      <c r="J634" s="396"/>
      <c r="K634" s="396"/>
      <c r="L634" s="396"/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396"/>
      <c r="Z634" s="396"/>
    </row>
    <row r="635" spans="1:26" ht="12.75" customHeight="1">
      <c r="A635" s="396"/>
      <c r="B635" s="396"/>
      <c r="C635" s="530"/>
      <c r="D635" s="396"/>
      <c r="E635" s="396"/>
      <c r="F635" s="396"/>
      <c r="G635" s="396"/>
      <c r="H635" s="396"/>
      <c r="I635" s="396"/>
      <c r="J635" s="396"/>
      <c r="K635" s="396"/>
      <c r="L635" s="396"/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396"/>
      <c r="Z635" s="396"/>
    </row>
    <row r="636" spans="1:26" ht="12.75" customHeight="1">
      <c r="A636" s="396"/>
      <c r="B636" s="396"/>
      <c r="C636" s="530"/>
      <c r="D636" s="396"/>
      <c r="E636" s="396"/>
      <c r="F636" s="396"/>
      <c r="G636" s="396"/>
      <c r="H636" s="396"/>
      <c r="I636" s="396"/>
      <c r="J636" s="396"/>
      <c r="K636" s="396"/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396"/>
    </row>
    <row r="637" spans="1:26" ht="12.75" customHeight="1">
      <c r="A637" s="396"/>
      <c r="B637" s="396"/>
      <c r="C637" s="530"/>
      <c r="D637" s="396"/>
      <c r="E637" s="396"/>
      <c r="F637" s="396"/>
      <c r="G637" s="396"/>
      <c r="H637" s="396"/>
      <c r="I637" s="396"/>
      <c r="J637" s="396"/>
      <c r="K637" s="396"/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/>
      <c r="Z637" s="396"/>
    </row>
    <row r="638" spans="1:26" ht="12.75" customHeight="1">
      <c r="A638" s="396"/>
      <c r="B638" s="396"/>
      <c r="C638" s="530"/>
      <c r="D638" s="396"/>
      <c r="E638" s="396"/>
      <c r="F638" s="396"/>
      <c r="G638" s="396"/>
      <c r="H638" s="396"/>
      <c r="I638" s="396"/>
      <c r="J638" s="396"/>
      <c r="K638" s="396"/>
      <c r="L638" s="396"/>
      <c r="M638" s="396"/>
      <c r="N638" s="396"/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396"/>
      <c r="Z638" s="396"/>
    </row>
    <row r="639" spans="1:26" ht="12.75" customHeight="1">
      <c r="A639" s="396"/>
      <c r="B639" s="396"/>
      <c r="C639" s="530"/>
      <c r="D639" s="396"/>
      <c r="E639" s="396"/>
      <c r="F639" s="396"/>
      <c r="G639" s="396"/>
      <c r="H639" s="396"/>
      <c r="I639" s="396"/>
      <c r="J639" s="396"/>
      <c r="K639" s="396"/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396"/>
    </row>
    <row r="640" spans="1:26" ht="12.75" customHeight="1">
      <c r="A640" s="396"/>
      <c r="B640" s="396"/>
      <c r="C640" s="530"/>
      <c r="D640" s="396"/>
      <c r="E640" s="396"/>
      <c r="F640" s="396"/>
      <c r="G640" s="396"/>
      <c r="H640" s="396"/>
      <c r="I640" s="396"/>
      <c r="J640" s="396"/>
      <c r="K640" s="396"/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/>
      <c r="Z640" s="396"/>
    </row>
    <row r="641" spans="1:26" ht="12.75" customHeight="1">
      <c r="A641" s="396"/>
      <c r="B641" s="396"/>
      <c r="C641" s="530"/>
      <c r="D641" s="396"/>
      <c r="E641" s="396"/>
      <c r="F641" s="396"/>
      <c r="G641" s="396"/>
      <c r="H641" s="396"/>
      <c r="I641" s="396"/>
      <c r="J641" s="396"/>
      <c r="K641" s="396"/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  <c r="Z641" s="396"/>
    </row>
    <row r="642" spans="1:26" ht="12.75" customHeight="1">
      <c r="A642" s="396"/>
      <c r="B642" s="396"/>
      <c r="C642" s="530"/>
      <c r="D642" s="396"/>
      <c r="E642" s="396"/>
      <c r="F642" s="396"/>
      <c r="G642" s="396"/>
      <c r="H642" s="396"/>
      <c r="I642" s="396"/>
      <c r="J642" s="396"/>
      <c r="K642" s="396"/>
      <c r="L642" s="396"/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396"/>
      <c r="Z642" s="396"/>
    </row>
    <row r="643" spans="1:26" ht="12.75" customHeight="1">
      <c r="A643" s="396"/>
      <c r="B643" s="396"/>
      <c r="C643" s="530"/>
      <c r="D643" s="396"/>
      <c r="E643" s="396"/>
      <c r="F643" s="396"/>
      <c r="G643" s="396"/>
      <c r="H643" s="396"/>
      <c r="I643" s="396"/>
      <c r="J643" s="396"/>
      <c r="K643" s="396"/>
      <c r="L643" s="396"/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396"/>
      <c r="Z643" s="396"/>
    </row>
    <row r="644" spans="1:26" ht="12.75" customHeight="1">
      <c r="A644" s="396"/>
      <c r="B644" s="396"/>
      <c r="C644" s="530"/>
      <c r="D644" s="396"/>
      <c r="E644" s="396"/>
      <c r="F644" s="396"/>
      <c r="G644" s="396"/>
      <c r="H644" s="396"/>
      <c r="I644" s="396"/>
      <c r="J644" s="396"/>
      <c r="K644" s="396"/>
      <c r="L644" s="396"/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396"/>
    </row>
    <row r="645" spans="1:26" ht="12.75" customHeight="1">
      <c r="A645" s="396"/>
      <c r="B645" s="396"/>
      <c r="C645" s="530"/>
      <c r="D645" s="396"/>
      <c r="E645" s="396"/>
      <c r="F645" s="396"/>
      <c r="G645" s="396"/>
      <c r="H645" s="396"/>
      <c r="I645" s="396"/>
      <c r="J645" s="396"/>
      <c r="K645" s="396"/>
      <c r="L645" s="396"/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396"/>
      <c r="Z645" s="396"/>
    </row>
    <row r="646" spans="1:26" ht="12.75" customHeight="1">
      <c r="A646" s="396"/>
      <c r="B646" s="396"/>
      <c r="C646" s="530"/>
      <c r="D646" s="396"/>
      <c r="E646" s="396"/>
      <c r="F646" s="396"/>
      <c r="G646" s="396"/>
      <c r="H646" s="396"/>
      <c r="I646" s="396"/>
      <c r="J646" s="396"/>
      <c r="K646" s="396"/>
      <c r="L646" s="396"/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396"/>
      <c r="Z646" s="396"/>
    </row>
    <row r="647" spans="1:26" ht="12.75" customHeight="1">
      <c r="A647" s="396"/>
      <c r="B647" s="396"/>
      <c r="C647" s="530"/>
      <c r="D647" s="396"/>
      <c r="E647" s="396"/>
      <c r="F647" s="396"/>
      <c r="G647" s="396"/>
      <c r="H647" s="396"/>
      <c r="I647" s="396"/>
      <c r="J647" s="396"/>
      <c r="K647" s="396"/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396"/>
    </row>
    <row r="648" spans="1:26" ht="12.75" customHeight="1">
      <c r="A648" s="396"/>
      <c r="B648" s="396"/>
      <c r="C648" s="530"/>
      <c r="D648" s="396"/>
      <c r="E648" s="396"/>
      <c r="F648" s="396"/>
      <c r="G648" s="396"/>
      <c r="H648" s="396"/>
      <c r="I648" s="396"/>
      <c r="J648" s="396"/>
      <c r="K648" s="396"/>
      <c r="L648" s="396"/>
      <c r="M648" s="396"/>
      <c r="N648" s="396"/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  <c r="Z648" s="396"/>
    </row>
    <row r="649" spans="1:26" ht="12.75" customHeight="1">
      <c r="A649" s="396"/>
      <c r="B649" s="396"/>
      <c r="C649" s="530"/>
      <c r="D649" s="396"/>
      <c r="E649" s="396"/>
      <c r="F649" s="396"/>
      <c r="G649" s="396"/>
      <c r="H649" s="396"/>
      <c r="I649" s="396"/>
      <c r="J649" s="396"/>
      <c r="K649" s="396"/>
      <c r="L649" s="396"/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396"/>
      <c r="Z649" s="396"/>
    </row>
    <row r="650" spans="1:26" ht="12.75" customHeight="1">
      <c r="A650" s="396"/>
      <c r="B650" s="396"/>
      <c r="C650" s="530"/>
      <c r="D650" s="396"/>
      <c r="E650" s="396"/>
      <c r="F650" s="396"/>
      <c r="G650" s="396"/>
      <c r="H650" s="396"/>
      <c r="I650" s="396"/>
      <c r="J650" s="396"/>
      <c r="K650" s="396"/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396"/>
    </row>
    <row r="651" spans="1:26" ht="12.75" customHeight="1">
      <c r="A651" s="396"/>
      <c r="B651" s="396"/>
      <c r="C651" s="530"/>
      <c r="D651" s="396"/>
      <c r="E651" s="396"/>
      <c r="F651" s="396"/>
      <c r="G651" s="396"/>
      <c r="H651" s="396"/>
      <c r="I651" s="396"/>
      <c r="J651" s="396"/>
      <c r="K651" s="396"/>
      <c r="L651" s="396"/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396"/>
    </row>
    <row r="652" spans="1:26" ht="12.75" customHeight="1">
      <c r="A652" s="396"/>
      <c r="B652" s="396"/>
      <c r="C652" s="530"/>
      <c r="D652" s="396"/>
      <c r="E652" s="396"/>
      <c r="F652" s="396"/>
      <c r="G652" s="396"/>
      <c r="H652" s="396"/>
      <c r="I652" s="396"/>
      <c r="J652" s="396"/>
      <c r="K652" s="396"/>
      <c r="L652" s="396"/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396"/>
      <c r="Z652" s="396"/>
    </row>
    <row r="653" spans="1:26" ht="12.75" customHeight="1">
      <c r="A653" s="396"/>
      <c r="B653" s="396"/>
      <c r="C653" s="530"/>
      <c r="D653" s="396"/>
      <c r="E653" s="396"/>
      <c r="F653" s="396"/>
      <c r="G653" s="396"/>
      <c r="H653" s="396"/>
      <c r="I653" s="396"/>
      <c r="J653" s="396"/>
      <c r="K653" s="396"/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396"/>
    </row>
    <row r="654" spans="1:26" ht="12.75" customHeight="1">
      <c r="A654" s="396"/>
      <c r="B654" s="396"/>
      <c r="C654" s="530"/>
      <c r="D654" s="396"/>
      <c r="E654" s="396"/>
      <c r="F654" s="396"/>
      <c r="G654" s="396"/>
      <c r="H654" s="396"/>
      <c r="I654" s="396"/>
      <c r="J654" s="396"/>
      <c r="K654" s="396"/>
      <c r="L654" s="396"/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396"/>
      <c r="Z654" s="396"/>
    </row>
    <row r="655" spans="1:26" ht="12.75" customHeight="1">
      <c r="A655" s="396"/>
      <c r="B655" s="396"/>
      <c r="C655" s="530"/>
      <c r="D655" s="396"/>
      <c r="E655" s="396"/>
      <c r="F655" s="396"/>
      <c r="G655" s="396"/>
      <c r="H655" s="396"/>
      <c r="I655" s="396"/>
      <c r="J655" s="396"/>
      <c r="K655" s="396"/>
      <c r="L655" s="396"/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396"/>
      <c r="Z655" s="396"/>
    </row>
    <row r="656" spans="1:26" ht="12.75" customHeight="1">
      <c r="A656" s="396"/>
      <c r="B656" s="396"/>
      <c r="C656" s="530"/>
      <c r="D656" s="396"/>
      <c r="E656" s="396"/>
      <c r="F656" s="396"/>
      <c r="G656" s="396"/>
      <c r="H656" s="396"/>
      <c r="I656" s="396"/>
      <c r="J656" s="396"/>
      <c r="K656" s="396"/>
      <c r="L656" s="396"/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396"/>
      <c r="Z656" s="396"/>
    </row>
    <row r="657" spans="1:26" ht="12.75" customHeight="1">
      <c r="A657" s="396"/>
      <c r="B657" s="396"/>
      <c r="C657" s="530"/>
      <c r="D657" s="396"/>
      <c r="E657" s="396"/>
      <c r="F657" s="396"/>
      <c r="G657" s="396"/>
      <c r="H657" s="396"/>
      <c r="I657" s="396"/>
      <c r="J657" s="396"/>
      <c r="K657" s="396"/>
      <c r="L657" s="396"/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396"/>
      <c r="Z657" s="396"/>
    </row>
    <row r="658" spans="1:26" ht="12.75" customHeight="1">
      <c r="A658" s="396"/>
      <c r="B658" s="396"/>
      <c r="C658" s="530"/>
      <c r="D658" s="396"/>
      <c r="E658" s="396"/>
      <c r="F658" s="396"/>
      <c r="G658" s="396"/>
      <c r="H658" s="396"/>
      <c r="I658" s="396"/>
      <c r="J658" s="396"/>
      <c r="K658" s="396"/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</row>
    <row r="659" spans="1:26" ht="12.75" customHeight="1">
      <c r="A659" s="396"/>
      <c r="B659" s="396"/>
      <c r="C659" s="530"/>
      <c r="D659" s="396"/>
      <c r="E659" s="396"/>
      <c r="F659" s="396"/>
      <c r="G659" s="396"/>
      <c r="H659" s="396"/>
      <c r="I659" s="396"/>
      <c r="J659" s="396"/>
      <c r="K659" s="396"/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</row>
    <row r="660" spans="1:26" ht="12.75" customHeight="1">
      <c r="A660" s="396"/>
      <c r="B660" s="396"/>
      <c r="C660" s="530"/>
      <c r="D660" s="396"/>
      <c r="E660" s="396"/>
      <c r="F660" s="396"/>
      <c r="G660" s="396"/>
      <c r="H660" s="396"/>
      <c r="I660" s="396"/>
      <c r="J660" s="396"/>
      <c r="K660" s="396"/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</row>
    <row r="661" spans="1:26" ht="12.75" customHeight="1">
      <c r="A661" s="396"/>
      <c r="B661" s="396"/>
      <c r="C661" s="530"/>
      <c r="D661" s="396"/>
      <c r="E661" s="396"/>
      <c r="F661" s="396"/>
      <c r="G661" s="396"/>
      <c r="H661" s="396"/>
      <c r="I661" s="396"/>
      <c r="J661" s="396"/>
      <c r="K661" s="396"/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/>
      <c r="Z661" s="396"/>
    </row>
    <row r="662" spans="1:26" ht="12.75" customHeight="1">
      <c r="A662" s="396"/>
      <c r="B662" s="396"/>
      <c r="C662" s="530"/>
      <c r="D662" s="396"/>
      <c r="E662" s="396"/>
      <c r="F662" s="396"/>
      <c r="G662" s="396"/>
      <c r="H662" s="396"/>
      <c r="I662" s="396"/>
      <c r="J662" s="396"/>
      <c r="K662" s="396"/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/>
      <c r="Z662" s="396"/>
    </row>
    <row r="663" spans="1:26" ht="12.75" customHeight="1">
      <c r="A663" s="396"/>
      <c r="B663" s="396"/>
      <c r="C663" s="530"/>
      <c r="D663" s="396"/>
      <c r="E663" s="396"/>
      <c r="F663" s="396"/>
      <c r="G663" s="396"/>
      <c r="H663" s="396"/>
      <c r="I663" s="396"/>
      <c r="J663" s="396"/>
      <c r="K663" s="396"/>
      <c r="L663" s="396"/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/>
      <c r="Z663" s="396"/>
    </row>
    <row r="664" spans="1:26" ht="12.75" customHeight="1">
      <c r="A664" s="396"/>
      <c r="B664" s="396"/>
      <c r="C664" s="530"/>
      <c r="D664" s="396"/>
      <c r="E664" s="396"/>
      <c r="F664" s="396"/>
      <c r="G664" s="396"/>
      <c r="H664" s="396"/>
      <c r="I664" s="396"/>
      <c r="J664" s="396"/>
      <c r="K664" s="396"/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  <c r="Z664" s="396"/>
    </row>
    <row r="665" spans="1:26" ht="12.75" customHeight="1">
      <c r="A665" s="396"/>
      <c r="B665" s="396"/>
      <c r="C665" s="530"/>
      <c r="D665" s="396"/>
      <c r="E665" s="396"/>
      <c r="F665" s="396"/>
      <c r="G665" s="396"/>
      <c r="H665" s="396"/>
      <c r="I665" s="396"/>
      <c r="J665" s="396"/>
      <c r="K665" s="396"/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/>
      <c r="Z665" s="396"/>
    </row>
    <row r="666" spans="1:26" ht="12.75" customHeight="1">
      <c r="A666" s="396"/>
      <c r="B666" s="396"/>
      <c r="C666" s="530"/>
      <c r="D666" s="396"/>
      <c r="E666" s="396"/>
      <c r="F666" s="396"/>
      <c r="G666" s="396"/>
      <c r="H666" s="396"/>
      <c r="I666" s="396"/>
      <c r="J666" s="396"/>
      <c r="K666" s="396"/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/>
      <c r="Z666" s="396"/>
    </row>
    <row r="667" spans="1:26" ht="12.75" customHeight="1">
      <c r="A667" s="396"/>
      <c r="B667" s="396"/>
      <c r="C667" s="530"/>
      <c r="D667" s="396"/>
      <c r="E667" s="396"/>
      <c r="F667" s="396"/>
      <c r="G667" s="396"/>
      <c r="H667" s="396"/>
      <c r="I667" s="396"/>
      <c r="J667" s="396"/>
      <c r="K667" s="396"/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/>
      <c r="Z667" s="396"/>
    </row>
    <row r="668" spans="1:26" ht="12.75" customHeight="1">
      <c r="A668" s="396"/>
      <c r="B668" s="396"/>
      <c r="C668" s="530"/>
      <c r="D668" s="396"/>
      <c r="E668" s="396"/>
      <c r="F668" s="396"/>
      <c r="G668" s="396"/>
      <c r="H668" s="396"/>
      <c r="I668" s="396"/>
      <c r="J668" s="396"/>
      <c r="K668" s="396"/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/>
      <c r="Z668" s="396"/>
    </row>
    <row r="669" spans="1:26" ht="12.75" customHeight="1">
      <c r="A669" s="396"/>
      <c r="B669" s="396"/>
      <c r="C669" s="530"/>
      <c r="D669" s="396"/>
      <c r="E669" s="396"/>
      <c r="F669" s="396"/>
      <c r="G669" s="396"/>
      <c r="H669" s="396"/>
      <c r="I669" s="396"/>
      <c r="J669" s="396"/>
      <c r="K669" s="396"/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/>
      <c r="Z669" s="396"/>
    </row>
    <row r="670" spans="1:26" ht="12.75" customHeight="1">
      <c r="A670" s="396"/>
      <c r="B670" s="396"/>
      <c r="C670" s="530"/>
      <c r="D670" s="396"/>
      <c r="E670" s="396"/>
      <c r="F670" s="396"/>
      <c r="G670" s="396"/>
      <c r="H670" s="396"/>
      <c r="I670" s="396"/>
      <c r="J670" s="396"/>
      <c r="K670" s="396"/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/>
      <c r="Z670" s="396"/>
    </row>
    <row r="671" spans="1:26" ht="12.75" customHeight="1">
      <c r="A671" s="396"/>
      <c r="B671" s="396"/>
      <c r="C671" s="530"/>
      <c r="D671" s="396"/>
      <c r="E671" s="396"/>
      <c r="F671" s="396"/>
      <c r="G671" s="396"/>
      <c r="H671" s="396"/>
      <c r="I671" s="396"/>
      <c r="J671" s="396"/>
      <c r="K671" s="396"/>
      <c r="L671" s="396"/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396"/>
      <c r="Z671" s="396"/>
    </row>
    <row r="672" spans="1:26" ht="12.75" customHeight="1">
      <c r="A672" s="396"/>
      <c r="B672" s="396"/>
      <c r="C672" s="530"/>
      <c r="D672" s="396"/>
      <c r="E672" s="396"/>
      <c r="F672" s="396"/>
      <c r="G672" s="396"/>
      <c r="H672" s="396"/>
      <c r="I672" s="396"/>
      <c r="J672" s="396"/>
      <c r="K672" s="396"/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396"/>
    </row>
    <row r="673" spans="1:26" ht="12.75" customHeight="1">
      <c r="A673" s="396"/>
      <c r="B673" s="396"/>
      <c r="C673" s="530"/>
      <c r="D673" s="396"/>
      <c r="E673" s="396"/>
      <c r="F673" s="396"/>
      <c r="G673" s="396"/>
      <c r="H673" s="396"/>
      <c r="I673" s="396"/>
      <c r="J673" s="396"/>
      <c r="K673" s="396"/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/>
      <c r="Z673" s="396"/>
    </row>
    <row r="674" spans="1:26" ht="12.75" customHeight="1">
      <c r="A674" s="396"/>
      <c r="B674" s="396"/>
      <c r="C674" s="530"/>
      <c r="D674" s="396"/>
      <c r="E674" s="396"/>
      <c r="F674" s="396"/>
      <c r="G674" s="396"/>
      <c r="H674" s="396"/>
      <c r="I674" s="396"/>
      <c r="J674" s="396"/>
      <c r="K674" s="396"/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/>
      <c r="Z674" s="396"/>
    </row>
    <row r="675" spans="1:26" ht="12.75" customHeight="1">
      <c r="A675" s="396"/>
      <c r="B675" s="396"/>
      <c r="C675" s="530"/>
      <c r="D675" s="396"/>
      <c r="E675" s="396"/>
      <c r="F675" s="396"/>
      <c r="G675" s="396"/>
      <c r="H675" s="396"/>
      <c r="I675" s="396"/>
      <c r="J675" s="396"/>
      <c r="K675" s="396"/>
      <c r="L675" s="396"/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/>
      <c r="Z675" s="396"/>
    </row>
    <row r="676" spans="1:26" ht="12.75" customHeight="1">
      <c r="A676" s="396"/>
      <c r="B676" s="396"/>
      <c r="C676" s="530"/>
      <c r="D676" s="396"/>
      <c r="E676" s="396"/>
      <c r="F676" s="396"/>
      <c r="G676" s="396"/>
      <c r="H676" s="396"/>
      <c r="I676" s="396"/>
      <c r="J676" s="396"/>
      <c r="K676" s="396"/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396"/>
    </row>
    <row r="677" spans="1:26" ht="12.75" customHeight="1">
      <c r="A677" s="396"/>
      <c r="B677" s="396"/>
      <c r="C677" s="530"/>
      <c r="D677" s="396"/>
      <c r="E677" s="396"/>
      <c r="F677" s="396"/>
      <c r="G677" s="396"/>
      <c r="H677" s="396"/>
      <c r="I677" s="396"/>
      <c r="J677" s="396"/>
      <c r="K677" s="396"/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/>
      <c r="Z677" s="396"/>
    </row>
    <row r="678" spans="1:26" ht="12.75" customHeight="1">
      <c r="A678" s="396"/>
      <c r="B678" s="396"/>
      <c r="C678" s="530"/>
      <c r="D678" s="396"/>
      <c r="E678" s="396"/>
      <c r="F678" s="396"/>
      <c r="G678" s="396"/>
      <c r="H678" s="396"/>
      <c r="I678" s="396"/>
      <c r="J678" s="396"/>
      <c r="K678" s="396"/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  <c r="Z678" s="396"/>
    </row>
    <row r="679" spans="1:26" ht="12.75" customHeight="1">
      <c r="A679" s="396"/>
      <c r="B679" s="396"/>
      <c r="C679" s="530"/>
      <c r="D679" s="396"/>
      <c r="E679" s="396"/>
      <c r="F679" s="396"/>
      <c r="G679" s="396"/>
      <c r="H679" s="396"/>
      <c r="I679" s="396"/>
      <c r="J679" s="396"/>
      <c r="K679" s="396"/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/>
      <c r="Z679" s="396"/>
    </row>
    <row r="680" spans="1:26" ht="12.75" customHeight="1">
      <c r="A680" s="396"/>
      <c r="B680" s="396"/>
      <c r="C680" s="530"/>
      <c r="D680" s="396"/>
      <c r="E680" s="396"/>
      <c r="F680" s="396"/>
      <c r="G680" s="396"/>
      <c r="H680" s="396"/>
      <c r="I680" s="396"/>
      <c r="J680" s="396"/>
      <c r="K680" s="396"/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/>
      <c r="Z680" s="396"/>
    </row>
    <row r="681" spans="1:26" ht="12.75" customHeight="1">
      <c r="A681" s="396"/>
      <c r="B681" s="396"/>
      <c r="C681" s="530"/>
      <c r="D681" s="396"/>
      <c r="E681" s="396"/>
      <c r="F681" s="396"/>
      <c r="G681" s="396"/>
      <c r="H681" s="396"/>
      <c r="I681" s="396"/>
      <c r="J681" s="396"/>
      <c r="K681" s="396"/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</row>
    <row r="682" spans="1:26" ht="12.75" customHeight="1">
      <c r="A682" s="396"/>
      <c r="B682" s="396"/>
      <c r="C682" s="530"/>
      <c r="D682" s="396"/>
      <c r="E682" s="396"/>
      <c r="F682" s="396"/>
      <c r="G682" s="396"/>
      <c r="H682" s="396"/>
      <c r="I682" s="396"/>
      <c r="J682" s="396"/>
      <c r="K682" s="396"/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/>
      <c r="Z682" s="396"/>
    </row>
    <row r="683" spans="1:26" ht="12.75" customHeight="1">
      <c r="A683" s="396"/>
      <c r="B683" s="396"/>
      <c r="C683" s="530"/>
      <c r="D683" s="396"/>
      <c r="E683" s="396"/>
      <c r="F683" s="396"/>
      <c r="G683" s="396"/>
      <c r="H683" s="396"/>
      <c r="I683" s="396"/>
      <c r="J683" s="396"/>
      <c r="K683" s="396"/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/>
      <c r="Z683" s="396"/>
    </row>
    <row r="684" spans="1:26" ht="12.75" customHeight="1">
      <c r="A684" s="396"/>
      <c r="B684" s="396"/>
      <c r="C684" s="530"/>
      <c r="D684" s="396"/>
      <c r="E684" s="396"/>
      <c r="F684" s="396"/>
      <c r="G684" s="396"/>
      <c r="H684" s="396"/>
      <c r="I684" s="396"/>
      <c r="J684" s="396"/>
      <c r="K684" s="396"/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/>
      <c r="Z684" s="396"/>
    </row>
    <row r="685" spans="1:26" ht="12.75" customHeight="1">
      <c r="A685" s="396"/>
      <c r="B685" s="396"/>
      <c r="C685" s="530"/>
      <c r="D685" s="396"/>
      <c r="E685" s="396"/>
      <c r="F685" s="396"/>
      <c r="G685" s="396"/>
      <c r="H685" s="396"/>
      <c r="I685" s="396"/>
      <c r="J685" s="396"/>
      <c r="K685" s="396"/>
      <c r="L685" s="396"/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396"/>
      <c r="Z685" s="396"/>
    </row>
    <row r="686" spans="1:26" ht="12.75" customHeight="1">
      <c r="A686" s="396"/>
      <c r="B686" s="396"/>
      <c r="C686" s="530"/>
      <c r="D686" s="396"/>
      <c r="E686" s="396"/>
      <c r="F686" s="396"/>
      <c r="G686" s="396"/>
      <c r="H686" s="396"/>
      <c r="I686" s="396"/>
      <c r="J686" s="396"/>
      <c r="K686" s="396"/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396"/>
    </row>
    <row r="687" spans="1:26" ht="12.75" customHeight="1">
      <c r="A687" s="396"/>
      <c r="B687" s="396"/>
      <c r="C687" s="530"/>
      <c r="D687" s="396"/>
      <c r="E687" s="396"/>
      <c r="F687" s="396"/>
      <c r="G687" s="396"/>
      <c r="H687" s="396"/>
      <c r="I687" s="396"/>
      <c r="J687" s="396"/>
      <c r="K687" s="396"/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/>
      <c r="Z687" s="396"/>
    </row>
    <row r="688" spans="1:26" ht="12.75" customHeight="1">
      <c r="A688" s="396"/>
      <c r="B688" s="396"/>
      <c r="C688" s="530"/>
      <c r="D688" s="396"/>
      <c r="E688" s="396"/>
      <c r="F688" s="396"/>
      <c r="G688" s="396"/>
      <c r="H688" s="396"/>
      <c r="I688" s="396"/>
      <c r="J688" s="396"/>
      <c r="K688" s="396"/>
      <c r="L688" s="396"/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396"/>
      <c r="Z688" s="396"/>
    </row>
    <row r="689" spans="1:26" ht="12.75" customHeight="1">
      <c r="A689" s="396"/>
      <c r="B689" s="396"/>
      <c r="C689" s="530"/>
      <c r="D689" s="396"/>
      <c r="E689" s="396"/>
      <c r="F689" s="396"/>
      <c r="G689" s="396"/>
      <c r="H689" s="396"/>
      <c r="I689" s="396"/>
      <c r="J689" s="396"/>
      <c r="K689" s="396"/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396"/>
    </row>
    <row r="690" spans="1:26" ht="12.75" customHeight="1">
      <c r="A690" s="396"/>
      <c r="B690" s="396"/>
      <c r="C690" s="530"/>
      <c r="D690" s="396"/>
      <c r="E690" s="396"/>
      <c r="F690" s="396"/>
      <c r="G690" s="396"/>
      <c r="H690" s="396"/>
      <c r="I690" s="396"/>
      <c r="J690" s="396"/>
      <c r="K690" s="396"/>
      <c r="L690" s="396"/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396"/>
      <c r="Z690" s="396"/>
    </row>
    <row r="691" spans="1:26" ht="12.75" customHeight="1">
      <c r="A691" s="396"/>
      <c r="B691" s="396"/>
      <c r="C691" s="530"/>
      <c r="D691" s="396"/>
      <c r="E691" s="396"/>
      <c r="F691" s="396"/>
      <c r="G691" s="396"/>
      <c r="H691" s="396"/>
      <c r="I691" s="396"/>
      <c r="J691" s="396"/>
      <c r="K691" s="396"/>
      <c r="L691" s="396"/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396"/>
      <c r="Z691" s="396"/>
    </row>
    <row r="692" spans="1:26" ht="12.75" customHeight="1">
      <c r="A692" s="396"/>
      <c r="B692" s="396"/>
      <c r="C692" s="530"/>
      <c r="D692" s="396"/>
      <c r="E692" s="396"/>
      <c r="F692" s="396"/>
      <c r="G692" s="396"/>
      <c r="H692" s="396"/>
      <c r="I692" s="396"/>
      <c r="J692" s="396"/>
      <c r="K692" s="396"/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396"/>
    </row>
    <row r="693" spans="1:26" ht="12.75" customHeight="1">
      <c r="A693" s="396"/>
      <c r="B693" s="396"/>
      <c r="C693" s="530"/>
      <c r="D693" s="396"/>
      <c r="E693" s="396"/>
      <c r="F693" s="396"/>
      <c r="G693" s="396"/>
      <c r="H693" s="396"/>
      <c r="I693" s="396"/>
      <c r="J693" s="396"/>
      <c r="K693" s="396"/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/>
      <c r="Z693" s="396"/>
    </row>
    <row r="694" spans="1:26" ht="12.75" customHeight="1">
      <c r="A694" s="396"/>
      <c r="B694" s="396"/>
      <c r="C694" s="530"/>
      <c r="D694" s="396"/>
      <c r="E694" s="396"/>
      <c r="F694" s="396"/>
      <c r="G694" s="396"/>
      <c r="H694" s="396"/>
      <c r="I694" s="396"/>
      <c r="J694" s="396"/>
      <c r="K694" s="396"/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/>
      <c r="Z694" s="396"/>
    </row>
    <row r="695" spans="1:26" ht="12.75" customHeight="1">
      <c r="A695" s="396"/>
      <c r="B695" s="396"/>
      <c r="C695" s="530"/>
      <c r="D695" s="396"/>
      <c r="E695" s="396"/>
      <c r="F695" s="396"/>
      <c r="G695" s="396"/>
      <c r="H695" s="396"/>
      <c r="I695" s="396"/>
      <c r="J695" s="396"/>
      <c r="K695" s="396"/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/>
      <c r="Z695" s="396"/>
    </row>
    <row r="696" spans="1:26" ht="12.75" customHeight="1">
      <c r="A696" s="396"/>
      <c r="B696" s="396"/>
      <c r="C696" s="530"/>
      <c r="D696" s="396"/>
      <c r="E696" s="396"/>
      <c r="F696" s="396"/>
      <c r="G696" s="396"/>
      <c r="H696" s="396"/>
      <c r="I696" s="396"/>
      <c r="J696" s="396"/>
      <c r="K696" s="396"/>
      <c r="L696" s="396"/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396"/>
      <c r="Z696" s="396"/>
    </row>
    <row r="697" spans="1:26" ht="12.75" customHeight="1">
      <c r="A697" s="396"/>
      <c r="B697" s="396"/>
      <c r="C697" s="530"/>
      <c r="D697" s="396"/>
      <c r="E697" s="396"/>
      <c r="F697" s="396"/>
      <c r="G697" s="396"/>
      <c r="H697" s="396"/>
      <c r="I697" s="396"/>
      <c r="J697" s="396"/>
      <c r="K697" s="396"/>
      <c r="L697" s="396"/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396"/>
      <c r="Z697" s="396"/>
    </row>
    <row r="698" spans="1:26" ht="12.75" customHeight="1">
      <c r="A698" s="396"/>
      <c r="B698" s="396"/>
      <c r="C698" s="530"/>
      <c r="D698" s="396"/>
      <c r="E698" s="396"/>
      <c r="F698" s="396"/>
      <c r="G698" s="396"/>
      <c r="H698" s="396"/>
      <c r="I698" s="396"/>
      <c r="J698" s="396"/>
      <c r="K698" s="396"/>
      <c r="L698" s="396"/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396"/>
      <c r="Z698" s="396"/>
    </row>
    <row r="699" spans="1:26" ht="12.75" customHeight="1">
      <c r="A699" s="396"/>
      <c r="B699" s="396"/>
      <c r="C699" s="530"/>
      <c r="D699" s="396"/>
      <c r="E699" s="396"/>
      <c r="F699" s="396"/>
      <c r="G699" s="396"/>
      <c r="H699" s="396"/>
      <c r="I699" s="396"/>
      <c r="J699" s="396"/>
      <c r="K699" s="396"/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</row>
    <row r="700" spans="1:26" ht="12.75" customHeight="1">
      <c r="A700" s="396"/>
      <c r="B700" s="396"/>
      <c r="C700" s="530"/>
      <c r="D700" s="396"/>
      <c r="E700" s="396"/>
      <c r="F700" s="396"/>
      <c r="G700" s="396"/>
      <c r="H700" s="396"/>
      <c r="I700" s="396"/>
      <c r="J700" s="396"/>
      <c r="K700" s="396"/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/>
      <c r="Z700" s="396"/>
    </row>
    <row r="701" spans="1:26" ht="12.75" customHeight="1">
      <c r="A701" s="396"/>
      <c r="B701" s="396"/>
      <c r="C701" s="530"/>
      <c r="D701" s="396"/>
      <c r="E701" s="396"/>
      <c r="F701" s="396"/>
      <c r="G701" s="396"/>
      <c r="H701" s="396"/>
      <c r="I701" s="396"/>
      <c r="J701" s="396"/>
      <c r="K701" s="396"/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/>
      <c r="Z701" s="396"/>
    </row>
    <row r="702" spans="1:26" ht="12.75" customHeight="1">
      <c r="A702" s="396"/>
      <c r="B702" s="396"/>
      <c r="C702" s="530"/>
      <c r="D702" s="396"/>
      <c r="E702" s="396"/>
      <c r="F702" s="396"/>
      <c r="G702" s="396"/>
      <c r="H702" s="396"/>
      <c r="I702" s="396"/>
      <c r="J702" s="396"/>
      <c r="K702" s="396"/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/>
      <c r="Z702" s="396"/>
    </row>
    <row r="703" spans="1:26" ht="12.75" customHeight="1">
      <c r="A703" s="396"/>
      <c r="B703" s="396"/>
      <c r="C703" s="530"/>
      <c r="D703" s="396"/>
      <c r="E703" s="396"/>
      <c r="F703" s="396"/>
      <c r="G703" s="396"/>
      <c r="H703" s="396"/>
      <c r="I703" s="396"/>
      <c r="J703" s="396"/>
      <c r="K703" s="396"/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/>
      <c r="Z703" s="396"/>
    </row>
    <row r="704" spans="1:26" ht="12.75" customHeight="1">
      <c r="A704" s="396"/>
      <c r="B704" s="396"/>
      <c r="C704" s="530"/>
      <c r="D704" s="396"/>
      <c r="E704" s="396"/>
      <c r="F704" s="396"/>
      <c r="G704" s="396"/>
      <c r="H704" s="396"/>
      <c r="I704" s="396"/>
      <c r="J704" s="396"/>
      <c r="K704" s="396"/>
      <c r="L704" s="396"/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/>
      <c r="Z704" s="396"/>
    </row>
    <row r="705" spans="1:26" ht="12.75" customHeight="1">
      <c r="A705" s="396"/>
      <c r="B705" s="396"/>
      <c r="C705" s="530"/>
      <c r="D705" s="396"/>
      <c r="E705" s="396"/>
      <c r="F705" s="396"/>
      <c r="G705" s="396"/>
      <c r="H705" s="396"/>
      <c r="I705" s="396"/>
      <c r="J705" s="396"/>
      <c r="K705" s="396"/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  <c r="Z705" s="396"/>
    </row>
    <row r="706" spans="1:26" ht="12.75" customHeight="1">
      <c r="A706" s="396"/>
      <c r="B706" s="396"/>
      <c r="C706" s="530"/>
      <c r="D706" s="396"/>
      <c r="E706" s="396"/>
      <c r="F706" s="396"/>
      <c r="G706" s="396"/>
      <c r="H706" s="396"/>
      <c r="I706" s="396"/>
      <c r="J706" s="396"/>
      <c r="K706" s="396"/>
      <c r="L706" s="396"/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396"/>
      <c r="Z706" s="396"/>
    </row>
    <row r="707" spans="1:26" ht="12.75" customHeight="1">
      <c r="A707" s="396"/>
      <c r="B707" s="396"/>
      <c r="C707" s="530"/>
      <c r="D707" s="396"/>
      <c r="E707" s="396"/>
      <c r="F707" s="396"/>
      <c r="G707" s="396"/>
      <c r="H707" s="396"/>
      <c r="I707" s="396"/>
      <c r="J707" s="396"/>
      <c r="K707" s="396"/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396"/>
    </row>
    <row r="708" spans="1:26" ht="12.75" customHeight="1">
      <c r="A708" s="396"/>
      <c r="B708" s="396"/>
      <c r="C708" s="530"/>
      <c r="D708" s="396"/>
      <c r="E708" s="396"/>
      <c r="F708" s="396"/>
      <c r="G708" s="396"/>
      <c r="H708" s="396"/>
      <c r="I708" s="396"/>
      <c r="J708" s="396"/>
      <c r="K708" s="396"/>
      <c r="L708" s="396"/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396"/>
      <c r="Z708" s="396"/>
    </row>
    <row r="709" spans="1:26" ht="12.75" customHeight="1">
      <c r="A709" s="396"/>
      <c r="B709" s="396"/>
      <c r="C709" s="530"/>
      <c r="D709" s="396"/>
      <c r="E709" s="396"/>
      <c r="F709" s="396"/>
      <c r="G709" s="396"/>
      <c r="H709" s="396"/>
      <c r="I709" s="396"/>
      <c r="J709" s="396"/>
      <c r="K709" s="396"/>
      <c r="L709" s="396"/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396"/>
      <c r="Z709" s="396"/>
    </row>
    <row r="710" spans="1:26" ht="12.75" customHeight="1">
      <c r="A710" s="396"/>
      <c r="B710" s="396"/>
      <c r="C710" s="530"/>
      <c r="D710" s="396"/>
      <c r="E710" s="396"/>
      <c r="F710" s="396"/>
      <c r="G710" s="396"/>
      <c r="H710" s="396"/>
      <c r="I710" s="396"/>
      <c r="J710" s="396"/>
      <c r="K710" s="396"/>
      <c r="L710" s="396"/>
      <c r="M710" s="396"/>
      <c r="N710" s="396"/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396"/>
    </row>
    <row r="711" spans="1:26" ht="12.75" customHeight="1">
      <c r="A711" s="396"/>
      <c r="B711" s="396"/>
      <c r="C711" s="530"/>
      <c r="D711" s="396"/>
      <c r="E711" s="396"/>
      <c r="F711" s="396"/>
      <c r="G711" s="396"/>
      <c r="H711" s="396"/>
      <c r="I711" s="396"/>
      <c r="J711" s="396"/>
      <c r="K711" s="396"/>
      <c r="L711" s="396"/>
      <c r="M711" s="396"/>
      <c r="N711" s="396"/>
      <c r="O711" s="396"/>
      <c r="P711" s="396"/>
      <c r="Q711" s="396"/>
      <c r="R711" s="396"/>
      <c r="S711" s="396"/>
      <c r="T711" s="396"/>
      <c r="U711" s="396"/>
      <c r="V711" s="396"/>
      <c r="W711" s="396"/>
      <c r="X711" s="396"/>
      <c r="Y711" s="396"/>
      <c r="Z711" s="396"/>
    </row>
    <row r="712" spans="1:26" ht="12.75" customHeight="1">
      <c r="A712" s="396"/>
      <c r="B712" s="396"/>
      <c r="C712" s="530"/>
      <c r="D712" s="396"/>
      <c r="E712" s="396"/>
      <c r="F712" s="396"/>
      <c r="G712" s="396"/>
      <c r="H712" s="396"/>
      <c r="I712" s="396"/>
      <c r="J712" s="396"/>
      <c r="K712" s="396"/>
      <c r="L712" s="396"/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396"/>
      <c r="Z712" s="396"/>
    </row>
    <row r="713" spans="1:26" ht="12.75" customHeight="1">
      <c r="A713" s="396"/>
      <c r="B713" s="396"/>
      <c r="C713" s="530"/>
      <c r="D713" s="396"/>
      <c r="E713" s="396"/>
      <c r="F713" s="396"/>
      <c r="G713" s="396"/>
      <c r="H713" s="396"/>
      <c r="I713" s="396"/>
      <c r="J713" s="396"/>
      <c r="K713" s="396"/>
      <c r="L713" s="396"/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/>
      <c r="Z713" s="396"/>
    </row>
    <row r="714" spans="1:26" ht="12.75" customHeight="1">
      <c r="A714" s="396"/>
      <c r="B714" s="396"/>
      <c r="C714" s="530"/>
      <c r="D714" s="396"/>
      <c r="E714" s="396"/>
      <c r="F714" s="396"/>
      <c r="G714" s="396"/>
      <c r="H714" s="396"/>
      <c r="I714" s="396"/>
      <c r="J714" s="396"/>
      <c r="K714" s="396"/>
      <c r="L714" s="396"/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396"/>
      <c r="Z714" s="396"/>
    </row>
    <row r="715" spans="1:26" ht="12.75" customHeight="1">
      <c r="A715" s="396"/>
      <c r="B715" s="396"/>
      <c r="C715" s="530"/>
      <c r="D715" s="396"/>
      <c r="E715" s="396"/>
      <c r="F715" s="396"/>
      <c r="G715" s="396"/>
      <c r="H715" s="396"/>
      <c r="I715" s="396"/>
      <c r="J715" s="396"/>
      <c r="K715" s="396"/>
      <c r="L715" s="396"/>
      <c r="M715" s="396"/>
      <c r="N715" s="396"/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396"/>
    </row>
    <row r="716" spans="1:26" ht="12.75" customHeight="1">
      <c r="A716" s="396"/>
      <c r="B716" s="396"/>
      <c r="C716" s="530"/>
      <c r="D716" s="396"/>
      <c r="E716" s="396"/>
      <c r="F716" s="396"/>
      <c r="G716" s="396"/>
      <c r="H716" s="396"/>
      <c r="I716" s="396"/>
      <c r="J716" s="396"/>
      <c r="K716" s="396"/>
      <c r="L716" s="396"/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/>
      <c r="Z716" s="396"/>
    </row>
    <row r="717" spans="1:26" ht="12.75" customHeight="1">
      <c r="A717" s="396"/>
      <c r="B717" s="396"/>
      <c r="C717" s="530"/>
      <c r="D717" s="396"/>
      <c r="E717" s="396"/>
      <c r="F717" s="396"/>
      <c r="G717" s="396"/>
      <c r="H717" s="396"/>
      <c r="I717" s="396"/>
      <c r="J717" s="396"/>
      <c r="K717" s="396"/>
      <c r="L717" s="396"/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/>
      <c r="Z717" s="396"/>
    </row>
    <row r="718" spans="1:26" ht="12.75" customHeight="1">
      <c r="A718" s="396"/>
      <c r="B718" s="396"/>
      <c r="C718" s="530"/>
      <c r="D718" s="396"/>
      <c r="E718" s="396"/>
      <c r="F718" s="396"/>
      <c r="G718" s="396"/>
      <c r="H718" s="396"/>
      <c r="I718" s="396"/>
      <c r="J718" s="396"/>
      <c r="K718" s="396"/>
      <c r="L718" s="396"/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396"/>
      <c r="Z718" s="396"/>
    </row>
    <row r="719" spans="1:26" ht="12.75" customHeight="1">
      <c r="A719" s="396"/>
      <c r="B719" s="396"/>
      <c r="C719" s="530"/>
      <c r="D719" s="396"/>
      <c r="E719" s="396"/>
      <c r="F719" s="396"/>
      <c r="G719" s="396"/>
      <c r="H719" s="396"/>
      <c r="I719" s="396"/>
      <c r="J719" s="396"/>
      <c r="K719" s="396"/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396"/>
    </row>
    <row r="720" spans="1:26" ht="12.75" customHeight="1">
      <c r="A720" s="396"/>
      <c r="B720" s="396"/>
      <c r="C720" s="530"/>
      <c r="D720" s="396"/>
      <c r="E720" s="396"/>
      <c r="F720" s="396"/>
      <c r="G720" s="396"/>
      <c r="H720" s="396"/>
      <c r="I720" s="396"/>
      <c r="J720" s="396"/>
      <c r="K720" s="396"/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396"/>
      <c r="Z720" s="396"/>
    </row>
    <row r="721" spans="1:26" ht="12.75" customHeight="1">
      <c r="A721" s="396"/>
      <c r="B721" s="396"/>
      <c r="C721" s="530"/>
      <c r="D721" s="396"/>
      <c r="E721" s="396"/>
      <c r="F721" s="396"/>
      <c r="G721" s="396"/>
      <c r="H721" s="396"/>
      <c r="I721" s="396"/>
      <c r="J721" s="396"/>
      <c r="K721" s="396"/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396"/>
      <c r="Z721" s="396"/>
    </row>
    <row r="722" spans="1:26" ht="12.75" customHeight="1">
      <c r="A722" s="396"/>
      <c r="B722" s="396"/>
      <c r="C722" s="530"/>
      <c r="D722" s="396"/>
      <c r="E722" s="396"/>
      <c r="F722" s="396"/>
      <c r="G722" s="396"/>
      <c r="H722" s="396"/>
      <c r="I722" s="396"/>
      <c r="J722" s="396"/>
      <c r="K722" s="396"/>
      <c r="L722" s="396"/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396"/>
      <c r="Z722" s="396"/>
    </row>
    <row r="723" spans="1:26" ht="12.75" customHeight="1">
      <c r="A723" s="396"/>
      <c r="B723" s="396"/>
      <c r="C723" s="530"/>
      <c r="D723" s="396"/>
      <c r="E723" s="396"/>
      <c r="F723" s="396"/>
      <c r="G723" s="396"/>
      <c r="H723" s="396"/>
      <c r="I723" s="396"/>
      <c r="J723" s="396"/>
      <c r="K723" s="396"/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396"/>
    </row>
    <row r="724" spans="1:26" ht="12.75" customHeight="1">
      <c r="A724" s="396"/>
      <c r="B724" s="396"/>
      <c r="C724" s="530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  <c r="Z724" s="396"/>
    </row>
    <row r="725" spans="1:26" ht="12.75" customHeight="1">
      <c r="A725" s="396"/>
      <c r="B725" s="396"/>
      <c r="C725" s="530"/>
      <c r="D725" s="396"/>
      <c r="E725" s="396"/>
      <c r="F725" s="396"/>
      <c r="G725" s="396"/>
      <c r="H725" s="396"/>
      <c r="I725" s="396"/>
      <c r="J725" s="396"/>
      <c r="K725" s="396"/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/>
      <c r="Z725" s="396"/>
    </row>
    <row r="726" spans="1:26" ht="12.75" customHeight="1">
      <c r="A726" s="396"/>
      <c r="B726" s="396"/>
      <c r="C726" s="530"/>
      <c r="D726" s="396"/>
      <c r="E726" s="396"/>
      <c r="F726" s="396"/>
      <c r="G726" s="396"/>
      <c r="H726" s="396"/>
      <c r="I726" s="396"/>
      <c r="J726" s="396"/>
      <c r="K726" s="396"/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/>
      <c r="Z726" s="396"/>
    </row>
    <row r="727" spans="1:26" ht="12.75" customHeight="1">
      <c r="A727" s="396"/>
      <c r="B727" s="396"/>
      <c r="C727" s="530"/>
      <c r="D727" s="396"/>
      <c r="E727" s="396"/>
      <c r="F727" s="396"/>
      <c r="G727" s="396"/>
      <c r="H727" s="396"/>
      <c r="I727" s="396"/>
      <c r="J727" s="396"/>
      <c r="K727" s="396"/>
      <c r="L727" s="396"/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/>
      <c r="Z727" s="396"/>
    </row>
    <row r="728" spans="1:26" ht="12.75" customHeight="1">
      <c r="A728" s="396"/>
      <c r="B728" s="396"/>
      <c r="C728" s="530"/>
      <c r="D728" s="396"/>
      <c r="E728" s="396"/>
      <c r="F728" s="396"/>
      <c r="G728" s="396"/>
      <c r="H728" s="396"/>
      <c r="I728" s="396"/>
      <c r="J728" s="396"/>
      <c r="K728" s="396"/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396"/>
    </row>
    <row r="729" spans="1:26" ht="12.75" customHeight="1">
      <c r="A729" s="396"/>
      <c r="B729" s="396"/>
      <c r="C729" s="530"/>
      <c r="D729" s="396"/>
      <c r="E729" s="396"/>
      <c r="F729" s="396"/>
      <c r="G729" s="396"/>
      <c r="H729" s="396"/>
      <c r="I729" s="396"/>
      <c r="J729" s="396"/>
      <c r="K729" s="396"/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/>
      <c r="Z729" s="396"/>
    </row>
    <row r="730" spans="1:26" ht="12.75" customHeight="1">
      <c r="A730" s="396"/>
      <c r="B730" s="396"/>
      <c r="C730" s="530"/>
      <c r="D730" s="396"/>
      <c r="E730" s="396"/>
      <c r="F730" s="396"/>
      <c r="G730" s="396"/>
      <c r="H730" s="396"/>
      <c r="I730" s="396"/>
      <c r="J730" s="396"/>
      <c r="K730" s="396"/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/>
      <c r="Z730" s="396"/>
    </row>
    <row r="731" spans="1:26" ht="12.75" customHeight="1">
      <c r="A731" s="396"/>
      <c r="B731" s="396"/>
      <c r="C731" s="530"/>
      <c r="D731" s="396"/>
      <c r="E731" s="396"/>
      <c r="F731" s="396"/>
      <c r="G731" s="396"/>
      <c r="H731" s="396"/>
      <c r="I731" s="396"/>
      <c r="J731" s="396"/>
      <c r="K731" s="396"/>
      <c r="L731" s="396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396"/>
      <c r="Z731" s="396"/>
    </row>
    <row r="732" spans="1:26" ht="12.75" customHeight="1">
      <c r="A732" s="396"/>
      <c r="B732" s="396"/>
      <c r="C732" s="530"/>
      <c r="D732" s="396"/>
      <c r="E732" s="396"/>
      <c r="F732" s="396"/>
      <c r="G732" s="396"/>
      <c r="H732" s="396"/>
      <c r="I732" s="396"/>
      <c r="J732" s="396"/>
      <c r="K732" s="396"/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396"/>
    </row>
    <row r="733" spans="1:26" ht="12.75" customHeight="1">
      <c r="A733" s="396"/>
      <c r="B733" s="396"/>
      <c r="C733" s="530"/>
      <c r="D733" s="396"/>
      <c r="E733" s="396"/>
      <c r="F733" s="396"/>
      <c r="G733" s="396"/>
      <c r="H733" s="396"/>
      <c r="I733" s="396"/>
      <c r="J733" s="396"/>
      <c r="K733" s="396"/>
      <c r="L733" s="396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396"/>
      <c r="Z733" s="396"/>
    </row>
    <row r="734" spans="1:26" ht="12.75" customHeight="1">
      <c r="A734" s="396"/>
      <c r="B734" s="396"/>
      <c r="C734" s="530"/>
      <c r="D734" s="396"/>
      <c r="E734" s="396"/>
      <c r="F734" s="396"/>
      <c r="G734" s="396"/>
      <c r="H734" s="396"/>
      <c r="I734" s="396"/>
      <c r="J734" s="396"/>
      <c r="K734" s="396"/>
      <c r="L734" s="396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396"/>
      <c r="Z734" s="396"/>
    </row>
    <row r="735" spans="1:26" ht="12.75" customHeight="1">
      <c r="A735" s="396"/>
      <c r="B735" s="396"/>
      <c r="C735" s="530"/>
      <c r="D735" s="396"/>
      <c r="E735" s="396"/>
      <c r="F735" s="396"/>
      <c r="G735" s="396"/>
      <c r="H735" s="396"/>
      <c r="I735" s="396"/>
      <c r="J735" s="396"/>
      <c r="K735" s="396"/>
      <c r="L735" s="396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396"/>
      <c r="Z735" s="396"/>
    </row>
    <row r="736" spans="1:26" ht="12.75" customHeight="1">
      <c r="A736" s="396"/>
      <c r="B736" s="396"/>
      <c r="C736" s="530"/>
      <c r="D736" s="396"/>
      <c r="E736" s="396"/>
      <c r="F736" s="396"/>
      <c r="G736" s="396"/>
      <c r="H736" s="396"/>
      <c r="I736" s="396"/>
      <c r="J736" s="396"/>
      <c r="K736" s="396"/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396"/>
    </row>
    <row r="737" spans="1:26" ht="12.75" customHeight="1">
      <c r="A737" s="396"/>
      <c r="B737" s="396"/>
      <c r="C737" s="530"/>
      <c r="D737" s="396"/>
      <c r="E737" s="396"/>
      <c r="F737" s="396"/>
      <c r="G737" s="396"/>
      <c r="H737" s="396"/>
      <c r="I737" s="396"/>
      <c r="J737" s="396"/>
      <c r="K737" s="396"/>
      <c r="L737" s="396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/>
      <c r="X737" s="396"/>
      <c r="Y737" s="396"/>
      <c r="Z737" s="396"/>
    </row>
    <row r="738" spans="1:26" ht="12.75" customHeight="1">
      <c r="A738" s="396"/>
      <c r="B738" s="396"/>
      <c r="C738" s="530"/>
      <c r="D738" s="396"/>
      <c r="E738" s="396"/>
      <c r="F738" s="396"/>
      <c r="G738" s="396"/>
      <c r="H738" s="396"/>
      <c r="I738" s="396"/>
      <c r="J738" s="396"/>
      <c r="K738" s="396"/>
      <c r="L738" s="396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396"/>
      <c r="Z738" s="396"/>
    </row>
    <row r="739" spans="1:26" ht="12.75" customHeight="1">
      <c r="A739" s="396"/>
      <c r="B739" s="396"/>
      <c r="C739" s="530"/>
      <c r="D739" s="396"/>
      <c r="E739" s="396"/>
      <c r="F739" s="396"/>
      <c r="G739" s="396"/>
      <c r="H739" s="396"/>
      <c r="I739" s="396"/>
      <c r="J739" s="396"/>
      <c r="K739" s="396"/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396"/>
    </row>
    <row r="740" spans="1:26" ht="12.75" customHeight="1">
      <c r="A740" s="396"/>
      <c r="B740" s="396"/>
      <c r="C740" s="530"/>
      <c r="D740" s="396"/>
      <c r="E740" s="396"/>
      <c r="F740" s="396"/>
      <c r="G740" s="396"/>
      <c r="H740" s="396"/>
      <c r="I740" s="396"/>
      <c r="J740" s="396"/>
      <c r="K740" s="396"/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/>
      <c r="Z740" s="396"/>
    </row>
    <row r="741" spans="1:26" ht="12.75" customHeight="1">
      <c r="A741" s="396"/>
      <c r="B741" s="396"/>
      <c r="C741" s="530"/>
      <c r="D741" s="396"/>
      <c r="E741" s="396"/>
      <c r="F741" s="396"/>
      <c r="G741" s="396"/>
      <c r="H741" s="396"/>
      <c r="I741" s="396"/>
      <c r="J741" s="396"/>
      <c r="K741" s="396"/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/>
      <c r="Z741" s="396"/>
    </row>
    <row r="742" spans="1:26" ht="12.75" customHeight="1">
      <c r="A742" s="396"/>
      <c r="B742" s="396"/>
      <c r="C742" s="530"/>
      <c r="D742" s="396"/>
      <c r="E742" s="396"/>
      <c r="F742" s="396"/>
      <c r="G742" s="396"/>
      <c r="H742" s="396"/>
      <c r="I742" s="396"/>
      <c r="J742" s="396"/>
      <c r="K742" s="396"/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/>
      <c r="Z742" s="396"/>
    </row>
    <row r="743" spans="1:26" ht="12.75" customHeight="1">
      <c r="A743" s="396"/>
      <c r="B743" s="396"/>
      <c r="C743" s="530"/>
      <c r="D743" s="396"/>
      <c r="E743" s="396"/>
      <c r="F743" s="396"/>
      <c r="G743" s="396"/>
      <c r="H743" s="396"/>
      <c r="I743" s="396"/>
      <c r="J743" s="396"/>
      <c r="K743" s="396"/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/>
      <c r="Z743" s="396"/>
    </row>
    <row r="744" spans="1:26" ht="12.75" customHeight="1">
      <c r="A744" s="396"/>
      <c r="B744" s="396"/>
      <c r="C744" s="530"/>
      <c r="D744" s="396"/>
      <c r="E744" s="396"/>
      <c r="F744" s="396"/>
      <c r="G744" s="396"/>
      <c r="H744" s="396"/>
      <c r="I744" s="396"/>
      <c r="J744" s="396"/>
      <c r="K744" s="396"/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/>
      <c r="Z744" s="396"/>
    </row>
    <row r="745" spans="1:26" ht="12.75" customHeight="1">
      <c r="A745" s="396"/>
      <c r="B745" s="396"/>
      <c r="C745" s="530"/>
      <c r="D745" s="396"/>
      <c r="E745" s="396"/>
      <c r="F745" s="396"/>
      <c r="G745" s="396"/>
      <c r="H745" s="396"/>
      <c r="I745" s="396"/>
      <c r="J745" s="396"/>
      <c r="K745" s="396"/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/>
      <c r="Z745" s="396"/>
    </row>
    <row r="746" spans="1:26" ht="12.75" customHeight="1">
      <c r="A746" s="396"/>
      <c r="B746" s="396"/>
      <c r="C746" s="530"/>
      <c r="D746" s="396"/>
      <c r="E746" s="396"/>
      <c r="F746" s="396"/>
      <c r="G746" s="396"/>
      <c r="H746" s="396"/>
      <c r="I746" s="396"/>
      <c r="J746" s="396"/>
      <c r="K746" s="396"/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</row>
    <row r="747" spans="1:26" ht="12.75" customHeight="1">
      <c r="A747" s="396"/>
      <c r="B747" s="396"/>
      <c r="C747" s="530"/>
      <c r="D747" s="396"/>
      <c r="E747" s="396"/>
      <c r="F747" s="396"/>
      <c r="G747" s="396"/>
      <c r="H747" s="396"/>
      <c r="I747" s="396"/>
      <c r="J747" s="396"/>
      <c r="K747" s="396"/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/>
      <c r="Z747" s="396"/>
    </row>
    <row r="748" spans="1:26" ht="12.75" customHeight="1">
      <c r="A748" s="396"/>
      <c r="B748" s="396"/>
      <c r="C748" s="530"/>
      <c r="D748" s="396"/>
      <c r="E748" s="396"/>
      <c r="F748" s="396"/>
      <c r="G748" s="396"/>
      <c r="H748" s="396"/>
      <c r="I748" s="396"/>
      <c r="J748" s="396"/>
      <c r="K748" s="396"/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/>
      <c r="Z748" s="396"/>
    </row>
    <row r="749" spans="1:26" ht="12.75" customHeight="1">
      <c r="A749" s="396"/>
      <c r="B749" s="396"/>
      <c r="C749" s="530"/>
      <c r="D749" s="396"/>
      <c r="E749" s="396"/>
      <c r="F749" s="396"/>
      <c r="G749" s="396"/>
      <c r="H749" s="396"/>
      <c r="I749" s="396"/>
      <c r="J749" s="396"/>
      <c r="K749" s="396"/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/>
      <c r="Z749" s="396"/>
    </row>
    <row r="750" spans="1:26" ht="12.75" customHeight="1">
      <c r="A750" s="396"/>
      <c r="B750" s="396"/>
      <c r="C750" s="530"/>
      <c r="D750" s="396"/>
      <c r="E750" s="396"/>
      <c r="F750" s="396"/>
      <c r="G750" s="396"/>
      <c r="H750" s="396"/>
      <c r="I750" s="396"/>
      <c r="J750" s="396"/>
      <c r="K750" s="396"/>
      <c r="L750" s="396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396"/>
      <c r="Z750" s="396"/>
    </row>
    <row r="751" spans="1:26" ht="12.75" customHeight="1">
      <c r="A751" s="396"/>
      <c r="B751" s="396"/>
      <c r="C751" s="530"/>
      <c r="D751" s="396"/>
      <c r="E751" s="396"/>
      <c r="F751" s="396"/>
      <c r="G751" s="396"/>
      <c r="H751" s="396"/>
      <c r="I751" s="396"/>
      <c r="J751" s="396"/>
      <c r="K751" s="396"/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</row>
    <row r="752" spans="1:26" ht="12.75" customHeight="1">
      <c r="A752" s="396"/>
      <c r="B752" s="396"/>
      <c r="C752" s="530"/>
      <c r="D752" s="396"/>
      <c r="E752" s="396"/>
      <c r="F752" s="396"/>
      <c r="G752" s="396"/>
      <c r="H752" s="396"/>
      <c r="I752" s="396"/>
      <c r="J752" s="396"/>
      <c r="K752" s="396"/>
      <c r="L752" s="396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396"/>
      <c r="Z752" s="396"/>
    </row>
    <row r="753" spans="1:26" ht="12.75" customHeight="1">
      <c r="A753" s="396"/>
      <c r="B753" s="396"/>
      <c r="C753" s="530"/>
      <c r="D753" s="396"/>
      <c r="E753" s="396"/>
      <c r="F753" s="396"/>
      <c r="G753" s="396"/>
      <c r="H753" s="396"/>
      <c r="I753" s="396"/>
      <c r="J753" s="396"/>
      <c r="K753" s="396"/>
      <c r="L753" s="396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396"/>
      <c r="Z753" s="396"/>
    </row>
    <row r="754" spans="1:26" ht="12.75" customHeight="1">
      <c r="A754" s="396"/>
      <c r="B754" s="396"/>
      <c r="C754" s="530"/>
      <c r="D754" s="396"/>
      <c r="E754" s="396"/>
      <c r="F754" s="396"/>
      <c r="G754" s="396"/>
      <c r="H754" s="396"/>
      <c r="I754" s="396"/>
      <c r="J754" s="396"/>
      <c r="K754" s="396"/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/>
      <c r="Z754" s="396"/>
    </row>
    <row r="755" spans="1:26" ht="12.75" customHeight="1">
      <c r="A755" s="396"/>
      <c r="B755" s="396"/>
      <c r="C755" s="530"/>
      <c r="D755" s="396"/>
      <c r="E755" s="396"/>
      <c r="F755" s="396"/>
      <c r="G755" s="396"/>
      <c r="H755" s="396"/>
      <c r="I755" s="396"/>
      <c r="J755" s="396"/>
      <c r="K755" s="396"/>
      <c r="L755" s="396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396"/>
      <c r="Z755" s="396"/>
    </row>
    <row r="756" spans="1:26" ht="12.75" customHeight="1">
      <c r="A756" s="396"/>
      <c r="B756" s="396"/>
      <c r="C756" s="530"/>
      <c r="D756" s="396"/>
      <c r="E756" s="396"/>
      <c r="F756" s="396"/>
      <c r="G756" s="396"/>
      <c r="H756" s="396"/>
      <c r="I756" s="396"/>
      <c r="J756" s="396"/>
      <c r="K756" s="396"/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396"/>
    </row>
    <row r="757" spans="1:26" ht="12.75" customHeight="1">
      <c r="A757" s="396"/>
      <c r="B757" s="396"/>
      <c r="C757" s="530"/>
      <c r="D757" s="396"/>
      <c r="E757" s="396"/>
      <c r="F757" s="396"/>
      <c r="G757" s="396"/>
      <c r="H757" s="396"/>
      <c r="I757" s="396"/>
      <c r="J757" s="396"/>
      <c r="K757" s="396"/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</row>
    <row r="758" spans="1:26" ht="12.75" customHeight="1">
      <c r="A758" s="396"/>
      <c r="B758" s="396"/>
      <c r="C758" s="530"/>
      <c r="D758" s="396"/>
      <c r="E758" s="396"/>
      <c r="F758" s="396"/>
      <c r="G758" s="396"/>
      <c r="H758" s="396"/>
      <c r="I758" s="396"/>
      <c r="J758" s="396"/>
      <c r="K758" s="396"/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/>
      <c r="Z758" s="396"/>
    </row>
    <row r="759" spans="1:26" ht="12.75" customHeight="1">
      <c r="A759" s="396"/>
      <c r="B759" s="396"/>
      <c r="C759" s="530"/>
      <c r="D759" s="396"/>
      <c r="E759" s="396"/>
      <c r="F759" s="396"/>
      <c r="G759" s="396"/>
      <c r="H759" s="396"/>
      <c r="I759" s="396"/>
      <c r="J759" s="396"/>
      <c r="K759" s="396"/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/>
      <c r="Z759" s="396"/>
    </row>
    <row r="760" spans="1:26" ht="12.75" customHeight="1">
      <c r="A760" s="396"/>
      <c r="B760" s="396"/>
      <c r="C760" s="530"/>
      <c r="D760" s="396"/>
      <c r="E760" s="396"/>
      <c r="F760" s="396"/>
      <c r="G760" s="396"/>
      <c r="H760" s="396"/>
      <c r="I760" s="396"/>
      <c r="J760" s="396"/>
      <c r="K760" s="396"/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/>
      <c r="Z760" s="396"/>
    </row>
    <row r="761" spans="1:26" ht="12.75" customHeight="1">
      <c r="A761" s="396"/>
      <c r="B761" s="396"/>
      <c r="C761" s="530"/>
      <c r="D761" s="396"/>
      <c r="E761" s="396"/>
      <c r="F761" s="396"/>
      <c r="G761" s="396"/>
      <c r="H761" s="396"/>
      <c r="I761" s="396"/>
      <c r="J761" s="396"/>
      <c r="K761" s="396"/>
      <c r="L761" s="396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396"/>
      <c r="Z761" s="396"/>
    </row>
    <row r="762" spans="1:26" ht="12.75" customHeight="1">
      <c r="A762" s="396"/>
      <c r="B762" s="396"/>
      <c r="C762" s="530"/>
      <c r="D762" s="396"/>
      <c r="E762" s="396"/>
      <c r="F762" s="396"/>
      <c r="G762" s="396"/>
      <c r="H762" s="396"/>
      <c r="I762" s="396"/>
      <c r="J762" s="396"/>
      <c r="K762" s="396"/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396"/>
    </row>
    <row r="763" spans="1:26" ht="12.75" customHeight="1">
      <c r="A763" s="396"/>
      <c r="B763" s="396"/>
      <c r="C763" s="530"/>
      <c r="D763" s="396"/>
      <c r="E763" s="396"/>
      <c r="F763" s="396"/>
      <c r="G763" s="396"/>
      <c r="H763" s="396"/>
      <c r="I763" s="396"/>
      <c r="J763" s="396"/>
      <c r="K763" s="396"/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/>
      <c r="Z763" s="396"/>
    </row>
    <row r="764" spans="1:26" ht="12.75" customHeight="1">
      <c r="A764" s="396"/>
      <c r="B764" s="396"/>
      <c r="C764" s="530"/>
      <c r="D764" s="396"/>
      <c r="E764" s="396"/>
      <c r="F764" s="396"/>
      <c r="G764" s="396"/>
      <c r="H764" s="396"/>
      <c r="I764" s="396"/>
      <c r="J764" s="396"/>
      <c r="K764" s="396"/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/>
      <c r="Z764" s="396"/>
    </row>
    <row r="765" spans="1:26" ht="12.75" customHeight="1">
      <c r="A765" s="396"/>
      <c r="B765" s="396"/>
      <c r="C765" s="530"/>
      <c r="D765" s="396"/>
      <c r="E765" s="396"/>
      <c r="F765" s="396"/>
      <c r="G765" s="396"/>
      <c r="H765" s="396"/>
      <c r="I765" s="396"/>
      <c r="J765" s="396"/>
      <c r="K765" s="396"/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/>
      <c r="Z765" s="396"/>
    </row>
    <row r="766" spans="1:26" ht="12.75" customHeight="1">
      <c r="A766" s="396"/>
      <c r="B766" s="396"/>
      <c r="C766" s="530"/>
      <c r="D766" s="396"/>
      <c r="E766" s="396"/>
      <c r="F766" s="396"/>
      <c r="G766" s="396"/>
      <c r="H766" s="396"/>
      <c r="I766" s="396"/>
      <c r="J766" s="396"/>
      <c r="K766" s="396"/>
      <c r="L766" s="396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396"/>
      <c r="Z766" s="396"/>
    </row>
    <row r="767" spans="1:26" ht="12.75" customHeight="1">
      <c r="A767" s="396"/>
      <c r="B767" s="396"/>
      <c r="C767" s="530"/>
      <c r="D767" s="396"/>
      <c r="E767" s="396"/>
      <c r="F767" s="396"/>
      <c r="G767" s="396"/>
      <c r="H767" s="396"/>
      <c r="I767" s="396"/>
      <c r="J767" s="396"/>
      <c r="K767" s="396"/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396"/>
    </row>
    <row r="768" spans="1:26" ht="12.75" customHeight="1">
      <c r="A768" s="396"/>
      <c r="B768" s="396"/>
      <c r="C768" s="530"/>
      <c r="D768" s="396"/>
      <c r="E768" s="396"/>
      <c r="F768" s="396"/>
      <c r="G768" s="396"/>
      <c r="H768" s="396"/>
      <c r="I768" s="396"/>
      <c r="J768" s="396"/>
      <c r="K768" s="396"/>
      <c r="L768" s="396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396"/>
      <c r="Z768" s="396"/>
    </row>
    <row r="769" spans="1:26" ht="12.75" customHeight="1">
      <c r="A769" s="396"/>
      <c r="B769" s="396"/>
      <c r="C769" s="530"/>
      <c r="D769" s="396"/>
      <c r="E769" s="396"/>
      <c r="F769" s="396"/>
      <c r="G769" s="396"/>
      <c r="H769" s="396"/>
      <c r="I769" s="396"/>
      <c r="J769" s="396"/>
      <c r="K769" s="396"/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/>
      <c r="Z769" s="396"/>
    </row>
    <row r="770" spans="1:26" ht="12.75" customHeight="1">
      <c r="A770" s="396"/>
      <c r="B770" s="396"/>
      <c r="C770" s="530"/>
      <c r="D770" s="396"/>
      <c r="E770" s="396"/>
      <c r="F770" s="396"/>
      <c r="G770" s="396"/>
      <c r="H770" s="396"/>
      <c r="I770" s="396"/>
      <c r="J770" s="396"/>
      <c r="K770" s="396"/>
      <c r="L770" s="396"/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396"/>
    </row>
    <row r="771" spans="1:26" ht="12.75" customHeight="1">
      <c r="A771" s="396"/>
      <c r="B771" s="396"/>
      <c r="C771" s="530"/>
      <c r="D771" s="396"/>
      <c r="E771" s="396"/>
      <c r="F771" s="396"/>
      <c r="G771" s="396"/>
      <c r="H771" s="396"/>
      <c r="I771" s="396"/>
      <c r="J771" s="396"/>
      <c r="K771" s="396"/>
      <c r="L771" s="396"/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396"/>
      <c r="Z771" s="396"/>
    </row>
    <row r="772" spans="1:26" ht="12.75" customHeight="1">
      <c r="A772" s="396"/>
      <c r="B772" s="396"/>
      <c r="C772" s="530"/>
      <c r="D772" s="396"/>
      <c r="E772" s="396"/>
      <c r="F772" s="396"/>
      <c r="G772" s="396"/>
      <c r="H772" s="396"/>
      <c r="I772" s="396"/>
      <c r="J772" s="396"/>
      <c r="K772" s="396"/>
      <c r="L772" s="396"/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396"/>
      <c r="Z772" s="396"/>
    </row>
    <row r="773" spans="1:26" ht="12.75" customHeight="1">
      <c r="A773" s="396"/>
      <c r="B773" s="396"/>
      <c r="C773" s="530"/>
      <c r="D773" s="396"/>
      <c r="E773" s="396"/>
      <c r="F773" s="396"/>
      <c r="G773" s="396"/>
      <c r="H773" s="396"/>
      <c r="I773" s="396"/>
      <c r="J773" s="396"/>
      <c r="K773" s="396"/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/>
      <c r="Z773" s="396"/>
    </row>
    <row r="774" spans="1:26" ht="12.75" customHeight="1">
      <c r="A774" s="396"/>
      <c r="B774" s="396"/>
      <c r="C774" s="530"/>
      <c r="D774" s="396"/>
      <c r="E774" s="396"/>
      <c r="F774" s="396"/>
      <c r="G774" s="396"/>
      <c r="H774" s="396"/>
      <c r="I774" s="396"/>
      <c r="J774" s="396"/>
      <c r="K774" s="396"/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396"/>
      <c r="Z774" s="396"/>
    </row>
    <row r="775" spans="1:26" ht="12.75" customHeight="1">
      <c r="A775" s="396"/>
      <c r="B775" s="396"/>
      <c r="C775" s="530"/>
      <c r="D775" s="396"/>
      <c r="E775" s="396"/>
      <c r="F775" s="396"/>
      <c r="G775" s="396"/>
      <c r="H775" s="396"/>
      <c r="I775" s="396"/>
      <c r="J775" s="396"/>
      <c r="K775" s="396"/>
      <c r="L775" s="396"/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396"/>
      <c r="Z775" s="396"/>
    </row>
    <row r="776" spans="1:26" ht="12.75" customHeight="1">
      <c r="A776" s="396"/>
      <c r="B776" s="396"/>
      <c r="C776" s="530"/>
      <c r="D776" s="396"/>
      <c r="E776" s="396"/>
      <c r="F776" s="396"/>
      <c r="G776" s="396"/>
      <c r="H776" s="396"/>
      <c r="I776" s="396"/>
      <c r="J776" s="396"/>
      <c r="K776" s="396"/>
      <c r="L776" s="396"/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396"/>
      <c r="Z776" s="396"/>
    </row>
    <row r="777" spans="1:26" ht="12.75" customHeight="1">
      <c r="A777" s="396"/>
      <c r="B777" s="396"/>
      <c r="C777" s="530"/>
      <c r="D777" s="396"/>
      <c r="E777" s="396"/>
      <c r="F777" s="396"/>
      <c r="G777" s="396"/>
      <c r="H777" s="396"/>
      <c r="I777" s="396"/>
      <c r="J777" s="396"/>
      <c r="K777" s="396"/>
      <c r="L777" s="396"/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396"/>
      <c r="Z777" s="396"/>
    </row>
    <row r="778" spans="1:26" ht="12.75" customHeight="1">
      <c r="A778" s="396"/>
      <c r="B778" s="396"/>
      <c r="C778" s="530"/>
      <c r="D778" s="396"/>
      <c r="E778" s="396"/>
      <c r="F778" s="396"/>
      <c r="G778" s="396"/>
      <c r="H778" s="396"/>
      <c r="I778" s="396"/>
      <c r="J778" s="396"/>
      <c r="K778" s="396"/>
      <c r="L778" s="396"/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396"/>
      <c r="Z778" s="396"/>
    </row>
    <row r="779" spans="1:26" ht="12.75" customHeight="1">
      <c r="A779" s="396"/>
      <c r="B779" s="396"/>
      <c r="C779" s="530"/>
      <c r="D779" s="396"/>
      <c r="E779" s="396"/>
      <c r="F779" s="396"/>
      <c r="G779" s="396"/>
      <c r="H779" s="396"/>
      <c r="I779" s="396"/>
      <c r="J779" s="396"/>
      <c r="K779" s="396"/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/>
      <c r="Z779" s="396"/>
    </row>
    <row r="780" spans="1:26" ht="12.75" customHeight="1">
      <c r="A780" s="396"/>
      <c r="B780" s="396"/>
      <c r="C780" s="530"/>
      <c r="D780" s="396"/>
      <c r="E780" s="396"/>
      <c r="F780" s="396"/>
      <c r="G780" s="396"/>
      <c r="H780" s="396"/>
      <c r="I780" s="396"/>
      <c r="J780" s="396"/>
      <c r="K780" s="396"/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/>
      <c r="Z780" s="396"/>
    </row>
    <row r="781" spans="1:26" ht="12.75" customHeight="1">
      <c r="A781" s="396"/>
      <c r="B781" s="396"/>
      <c r="C781" s="530"/>
      <c r="D781" s="396"/>
      <c r="E781" s="396"/>
      <c r="F781" s="396"/>
      <c r="G781" s="396"/>
      <c r="H781" s="396"/>
      <c r="I781" s="396"/>
      <c r="J781" s="396"/>
      <c r="K781" s="396"/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/>
      <c r="Z781" s="396"/>
    </row>
    <row r="782" spans="1:26" ht="12.75" customHeight="1">
      <c r="A782" s="396"/>
      <c r="B782" s="396"/>
      <c r="C782" s="530"/>
      <c r="D782" s="396"/>
      <c r="E782" s="396"/>
      <c r="F782" s="396"/>
      <c r="G782" s="396"/>
      <c r="H782" s="396"/>
      <c r="I782" s="396"/>
      <c r="J782" s="396"/>
      <c r="K782" s="396"/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/>
      <c r="Z782" s="396"/>
    </row>
    <row r="783" spans="1:26" ht="12.75" customHeight="1">
      <c r="A783" s="396"/>
      <c r="B783" s="396"/>
      <c r="C783" s="530"/>
      <c r="D783" s="396"/>
      <c r="E783" s="396"/>
      <c r="F783" s="396"/>
      <c r="G783" s="396"/>
      <c r="H783" s="396"/>
      <c r="I783" s="396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  <c r="Z783" s="396"/>
    </row>
    <row r="784" spans="1:26" ht="12.75" customHeight="1">
      <c r="A784" s="396"/>
      <c r="B784" s="396"/>
      <c r="C784" s="530"/>
      <c r="D784" s="396"/>
      <c r="E784" s="396"/>
      <c r="F784" s="396"/>
      <c r="G784" s="396"/>
      <c r="H784" s="396"/>
      <c r="I784" s="396"/>
      <c r="J784" s="396"/>
      <c r="K784" s="396"/>
      <c r="L784" s="396"/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396"/>
      <c r="Z784" s="396"/>
    </row>
    <row r="785" spans="1:26" ht="12.75" customHeight="1">
      <c r="A785" s="396"/>
      <c r="B785" s="396"/>
      <c r="C785" s="530"/>
      <c r="D785" s="396"/>
      <c r="E785" s="396"/>
      <c r="F785" s="396"/>
      <c r="G785" s="396"/>
      <c r="H785" s="396"/>
      <c r="I785" s="396"/>
      <c r="J785" s="396"/>
      <c r="K785" s="396"/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396"/>
    </row>
    <row r="786" spans="1:26" ht="12.75" customHeight="1">
      <c r="A786" s="396"/>
      <c r="B786" s="396"/>
      <c r="C786" s="530"/>
      <c r="D786" s="396"/>
      <c r="E786" s="396"/>
      <c r="F786" s="396"/>
      <c r="G786" s="396"/>
      <c r="H786" s="396"/>
      <c r="I786" s="396"/>
      <c r="J786" s="396"/>
      <c r="K786" s="396"/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/>
      <c r="Z786" s="396"/>
    </row>
    <row r="787" spans="1:26" ht="12.75" customHeight="1">
      <c r="A787" s="396"/>
      <c r="B787" s="396"/>
      <c r="C787" s="530"/>
      <c r="D787" s="396"/>
      <c r="E787" s="396"/>
      <c r="F787" s="396"/>
      <c r="G787" s="396"/>
      <c r="H787" s="396"/>
      <c r="I787" s="396"/>
      <c r="J787" s="396"/>
      <c r="K787" s="396"/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/>
      <c r="Z787" s="396"/>
    </row>
    <row r="788" spans="1:26" ht="12.75" customHeight="1">
      <c r="A788" s="396"/>
      <c r="B788" s="396"/>
      <c r="C788" s="530"/>
      <c r="D788" s="396"/>
      <c r="E788" s="396"/>
      <c r="F788" s="396"/>
      <c r="G788" s="396"/>
      <c r="H788" s="396"/>
      <c r="I788" s="396"/>
      <c r="J788" s="396"/>
      <c r="K788" s="396"/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/>
      <c r="Z788" s="396"/>
    </row>
    <row r="789" spans="1:26" ht="12.75" customHeight="1">
      <c r="A789" s="396"/>
      <c r="B789" s="396"/>
      <c r="C789" s="530"/>
      <c r="D789" s="396"/>
      <c r="E789" s="396"/>
      <c r="F789" s="396"/>
      <c r="G789" s="396"/>
      <c r="H789" s="396"/>
      <c r="I789" s="396"/>
      <c r="J789" s="396"/>
      <c r="K789" s="396"/>
      <c r="L789" s="396"/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396"/>
      <c r="Z789" s="396"/>
    </row>
    <row r="790" spans="1:26" ht="12.75" customHeight="1">
      <c r="A790" s="396"/>
      <c r="B790" s="396"/>
      <c r="C790" s="530"/>
      <c r="D790" s="396"/>
      <c r="E790" s="396"/>
      <c r="F790" s="396"/>
      <c r="G790" s="396"/>
      <c r="H790" s="396"/>
      <c r="I790" s="396"/>
      <c r="J790" s="396"/>
      <c r="K790" s="396"/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396"/>
    </row>
    <row r="791" spans="1:26" ht="12.75" customHeight="1">
      <c r="A791" s="396"/>
      <c r="B791" s="396"/>
      <c r="C791" s="530"/>
      <c r="D791" s="396"/>
      <c r="E791" s="396"/>
      <c r="F791" s="396"/>
      <c r="G791" s="396"/>
      <c r="H791" s="396"/>
      <c r="I791" s="396"/>
      <c r="J791" s="396"/>
      <c r="K791" s="396"/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/>
      <c r="Z791" s="396"/>
    </row>
    <row r="792" spans="1:26" ht="12.75" customHeight="1">
      <c r="A792" s="396"/>
      <c r="B792" s="396"/>
      <c r="C792" s="530"/>
      <c r="D792" s="396"/>
      <c r="E792" s="396"/>
      <c r="F792" s="396"/>
      <c r="G792" s="396"/>
      <c r="H792" s="396"/>
      <c r="I792" s="396"/>
      <c r="J792" s="396"/>
      <c r="K792" s="396"/>
      <c r="L792" s="396"/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396"/>
      <c r="Z792" s="396"/>
    </row>
    <row r="793" spans="1:26" ht="12.75" customHeight="1">
      <c r="A793" s="396"/>
      <c r="B793" s="396"/>
      <c r="C793" s="530"/>
      <c r="D793" s="396"/>
      <c r="E793" s="396"/>
      <c r="F793" s="396"/>
      <c r="G793" s="396"/>
      <c r="H793" s="396"/>
      <c r="I793" s="396"/>
      <c r="J793" s="396"/>
      <c r="K793" s="396"/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396"/>
    </row>
    <row r="794" spans="1:26" ht="12.75" customHeight="1">
      <c r="A794" s="396"/>
      <c r="B794" s="396"/>
      <c r="C794" s="530"/>
      <c r="D794" s="396"/>
      <c r="E794" s="396"/>
      <c r="F794" s="396"/>
      <c r="G794" s="396"/>
      <c r="H794" s="396"/>
      <c r="I794" s="396"/>
      <c r="J794" s="396"/>
      <c r="K794" s="396"/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/>
      <c r="Z794" s="396"/>
    </row>
    <row r="795" spans="1:26" ht="12.75" customHeight="1">
      <c r="A795" s="396"/>
      <c r="B795" s="396"/>
      <c r="C795" s="530"/>
      <c r="D795" s="396"/>
      <c r="E795" s="396"/>
      <c r="F795" s="396"/>
      <c r="G795" s="396"/>
      <c r="H795" s="396"/>
      <c r="I795" s="396"/>
      <c r="J795" s="396"/>
      <c r="K795" s="396"/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/>
      <c r="Z795" s="396"/>
    </row>
    <row r="796" spans="1:26" ht="12.75" customHeight="1">
      <c r="A796" s="396"/>
      <c r="B796" s="396"/>
      <c r="C796" s="530"/>
      <c r="D796" s="396"/>
      <c r="E796" s="396"/>
      <c r="F796" s="396"/>
      <c r="G796" s="396"/>
      <c r="H796" s="396"/>
      <c r="I796" s="396"/>
      <c r="J796" s="396"/>
      <c r="K796" s="396"/>
      <c r="L796" s="396"/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/>
      <c r="Z796" s="396"/>
    </row>
    <row r="797" spans="1:26" ht="12.75" customHeight="1">
      <c r="A797" s="396"/>
      <c r="B797" s="396"/>
      <c r="C797" s="530"/>
      <c r="D797" s="396"/>
      <c r="E797" s="396"/>
      <c r="F797" s="396"/>
      <c r="G797" s="396"/>
      <c r="H797" s="396"/>
      <c r="I797" s="396"/>
      <c r="J797" s="396"/>
      <c r="K797" s="396"/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  <c r="Z797" s="396"/>
    </row>
    <row r="798" spans="1:26" ht="12.75" customHeight="1">
      <c r="A798" s="396"/>
      <c r="B798" s="396"/>
      <c r="C798" s="530"/>
      <c r="D798" s="396"/>
      <c r="E798" s="396"/>
      <c r="F798" s="396"/>
      <c r="G798" s="396"/>
      <c r="H798" s="396"/>
      <c r="I798" s="396"/>
      <c r="J798" s="396"/>
      <c r="K798" s="396"/>
      <c r="L798" s="396"/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396"/>
      <c r="Z798" s="396"/>
    </row>
    <row r="799" spans="1:26" ht="12.75" customHeight="1">
      <c r="A799" s="396"/>
      <c r="B799" s="396"/>
      <c r="C799" s="530"/>
      <c r="D799" s="396"/>
      <c r="E799" s="396"/>
      <c r="F799" s="396"/>
      <c r="G799" s="396"/>
      <c r="H799" s="396"/>
      <c r="I799" s="396"/>
      <c r="J799" s="396"/>
      <c r="K799" s="396"/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396"/>
    </row>
    <row r="800" spans="1:26" ht="12.75" customHeight="1">
      <c r="A800" s="396"/>
      <c r="B800" s="396"/>
      <c r="C800" s="530"/>
      <c r="D800" s="396"/>
      <c r="E800" s="396"/>
      <c r="F800" s="396"/>
      <c r="G800" s="396"/>
      <c r="H800" s="396"/>
      <c r="I800" s="396"/>
      <c r="J800" s="396"/>
      <c r="K800" s="396"/>
      <c r="L800" s="396"/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/>
      <c r="Z800" s="396"/>
    </row>
    <row r="801" spans="1:26" ht="12.75" customHeight="1">
      <c r="A801" s="396"/>
      <c r="B801" s="396"/>
      <c r="C801" s="530"/>
      <c r="D801" s="396"/>
      <c r="E801" s="396"/>
      <c r="F801" s="396"/>
      <c r="G801" s="396"/>
      <c r="H801" s="396"/>
      <c r="I801" s="396"/>
      <c r="J801" s="396"/>
      <c r="K801" s="396"/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  <c r="Z801" s="396"/>
    </row>
    <row r="802" spans="1:26" ht="12.75" customHeight="1">
      <c r="A802" s="396"/>
      <c r="B802" s="396"/>
      <c r="C802" s="530"/>
      <c r="D802" s="396"/>
      <c r="E802" s="396"/>
      <c r="F802" s="396"/>
      <c r="G802" s="396"/>
      <c r="H802" s="396"/>
      <c r="I802" s="396"/>
      <c r="J802" s="396"/>
      <c r="K802" s="396"/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/>
      <c r="Z802" s="396"/>
    </row>
    <row r="803" spans="1:26" ht="12.75" customHeight="1">
      <c r="A803" s="396"/>
      <c r="B803" s="396"/>
      <c r="C803" s="530"/>
      <c r="D803" s="396"/>
      <c r="E803" s="396"/>
      <c r="F803" s="396"/>
      <c r="G803" s="396"/>
      <c r="H803" s="396"/>
      <c r="I803" s="396"/>
      <c r="J803" s="396"/>
      <c r="K803" s="396"/>
      <c r="L803" s="396"/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/>
      <c r="Z803" s="396"/>
    </row>
    <row r="804" spans="1:26" ht="12.75" customHeight="1">
      <c r="A804" s="396"/>
      <c r="B804" s="396"/>
      <c r="C804" s="530"/>
      <c r="D804" s="396"/>
      <c r="E804" s="396"/>
      <c r="F804" s="396"/>
      <c r="G804" s="396"/>
      <c r="H804" s="396"/>
      <c r="I804" s="396"/>
      <c r="J804" s="396"/>
      <c r="K804" s="396"/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/>
      <c r="Z804" s="396"/>
    </row>
    <row r="805" spans="1:26" ht="12.75" customHeight="1">
      <c r="A805" s="396"/>
      <c r="B805" s="396"/>
      <c r="C805" s="530"/>
      <c r="D805" s="396"/>
      <c r="E805" s="396"/>
      <c r="F805" s="396"/>
      <c r="G805" s="396"/>
      <c r="H805" s="396"/>
      <c r="I805" s="396"/>
      <c r="J805" s="396"/>
      <c r="K805" s="396"/>
      <c r="L805" s="396"/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396"/>
      <c r="Z805" s="396"/>
    </row>
    <row r="806" spans="1:26" ht="12.75" customHeight="1">
      <c r="A806" s="396"/>
      <c r="B806" s="396"/>
      <c r="C806" s="530"/>
      <c r="D806" s="396"/>
      <c r="E806" s="396"/>
      <c r="F806" s="396"/>
      <c r="G806" s="396"/>
      <c r="H806" s="396"/>
      <c r="I806" s="396"/>
      <c r="J806" s="396"/>
      <c r="K806" s="396"/>
      <c r="L806" s="396"/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396"/>
    </row>
    <row r="807" spans="1:26" ht="12.75" customHeight="1">
      <c r="A807" s="396"/>
      <c r="B807" s="396"/>
      <c r="C807" s="530"/>
      <c r="D807" s="396"/>
      <c r="E807" s="396"/>
      <c r="F807" s="396"/>
      <c r="G807" s="396"/>
      <c r="H807" s="396"/>
      <c r="I807" s="396"/>
      <c r="J807" s="396"/>
      <c r="K807" s="396"/>
      <c r="L807" s="396"/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/>
      <c r="Z807" s="396"/>
    </row>
    <row r="808" spans="1:26" ht="12.75" customHeight="1">
      <c r="A808" s="396"/>
      <c r="B808" s="396"/>
      <c r="C808" s="530"/>
      <c r="D808" s="396"/>
      <c r="E808" s="396"/>
      <c r="F808" s="396"/>
      <c r="G808" s="396"/>
      <c r="H808" s="396"/>
      <c r="I808" s="396"/>
      <c r="J808" s="396"/>
      <c r="K808" s="396"/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/>
      <c r="Z808" s="396"/>
    </row>
    <row r="809" spans="1:26" ht="12.75" customHeight="1">
      <c r="A809" s="396"/>
      <c r="B809" s="396"/>
      <c r="C809" s="530"/>
      <c r="D809" s="396"/>
      <c r="E809" s="396"/>
      <c r="F809" s="396"/>
      <c r="G809" s="396"/>
      <c r="H809" s="396"/>
      <c r="I809" s="396"/>
      <c r="J809" s="396"/>
      <c r="K809" s="396"/>
      <c r="L809" s="396"/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/>
      <c r="Z809" s="396"/>
    </row>
    <row r="810" spans="1:26" ht="12.75" customHeight="1">
      <c r="A810" s="396"/>
      <c r="B810" s="396"/>
      <c r="C810" s="530"/>
      <c r="D810" s="396"/>
      <c r="E810" s="396"/>
      <c r="F810" s="396"/>
      <c r="G810" s="396"/>
      <c r="H810" s="396"/>
      <c r="I810" s="396"/>
      <c r="J810" s="396"/>
      <c r="K810" s="396"/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396"/>
    </row>
    <row r="811" spans="1:26" ht="12.75" customHeight="1">
      <c r="A811" s="396"/>
      <c r="B811" s="396"/>
      <c r="C811" s="530"/>
      <c r="D811" s="396"/>
      <c r="E811" s="396"/>
      <c r="F811" s="396"/>
      <c r="G811" s="396"/>
      <c r="H811" s="396"/>
      <c r="I811" s="396"/>
      <c r="J811" s="396"/>
      <c r="K811" s="396"/>
      <c r="L811" s="396"/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/>
      <c r="Z811" s="396"/>
    </row>
    <row r="812" spans="1:26" ht="12.75" customHeight="1">
      <c r="A812" s="396"/>
      <c r="B812" s="396"/>
      <c r="C812" s="530"/>
      <c r="D812" s="396"/>
      <c r="E812" s="396"/>
      <c r="F812" s="396"/>
      <c r="G812" s="396"/>
      <c r="H812" s="396"/>
      <c r="I812" s="396"/>
      <c r="J812" s="396"/>
      <c r="K812" s="396"/>
      <c r="L812" s="396"/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/>
      <c r="Z812" s="396"/>
    </row>
    <row r="813" spans="1:26" ht="12.75" customHeight="1">
      <c r="A813" s="396"/>
      <c r="B813" s="396"/>
      <c r="C813" s="530"/>
      <c r="D813" s="396"/>
      <c r="E813" s="396"/>
      <c r="F813" s="396"/>
      <c r="G813" s="396"/>
      <c r="H813" s="396"/>
      <c r="I813" s="396"/>
      <c r="J813" s="396"/>
      <c r="K813" s="396"/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  <c r="Z813" s="396"/>
    </row>
    <row r="814" spans="1:26" ht="12.75" customHeight="1">
      <c r="A814" s="396"/>
      <c r="B814" s="396"/>
      <c r="C814" s="530"/>
      <c r="D814" s="396"/>
      <c r="E814" s="396"/>
      <c r="F814" s="396"/>
      <c r="G814" s="396"/>
      <c r="H814" s="396"/>
      <c r="I814" s="396"/>
      <c r="J814" s="396"/>
      <c r="K814" s="396"/>
      <c r="L814" s="396"/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  <c r="Z814" s="396"/>
    </row>
    <row r="815" spans="1:26" ht="12.75" customHeight="1">
      <c r="A815" s="396"/>
      <c r="B815" s="396"/>
      <c r="C815" s="530"/>
      <c r="D815" s="396"/>
      <c r="E815" s="396"/>
      <c r="F815" s="396"/>
      <c r="G815" s="396"/>
      <c r="H815" s="396"/>
      <c r="I815" s="396"/>
      <c r="J815" s="396"/>
      <c r="K815" s="396"/>
      <c r="L815" s="396"/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396"/>
      <c r="Z815" s="396"/>
    </row>
    <row r="816" spans="1:26" ht="12.75" customHeight="1">
      <c r="A816" s="396"/>
      <c r="B816" s="396"/>
      <c r="C816" s="530"/>
      <c r="D816" s="396"/>
      <c r="E816" s="396"/>
      <c r="F816" s="396"/>
      <c r="G816" s="396"/>
      <c r="H816" s="396"/>
      <c r="I816" s="396"/>
      <c r="J816" s="396"/>
      <c r="K816" s="396"/>
      <c r="L816" s="396"/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396"/>
    </row>
    <row r="817" spans="1:26" ht="12.75" customHeight="1">
      <c r="A817" s="396"/>
      <c r="B817" s="396"/>
      <c r="C817" s="530"/>
      <c r="D817" s="396"/>
      <c r="E817" s="396"/>
      <c r="F817" s="396"/>
      <c r="G817" s="396"/>
      <c r="H817" s="396"/>
      <c r="I817" s="396"/>
      <c r="J817" s="396"/>
      <c r="K817" s="396"/>
      <c r="L817" s="396"/>
      <c r="M817" s="396"/>
      <c r="N817" s="396"/>
      <c r="O817" s="396"/>
      <c r="P817" s="396"/>
      <c r="Q817" s="396"/>
      <c r="R817" s="396"/>
      <c r="S817" s="396"/>
      <c r="T817" s="396"/>
      <c r="U817" s="396"/>
      <c r="V817" s="396"/>
      <c r="W817" s="396"/>
      <c r="X817" s="396"/>
      <c r="Y817" s="396"/>
      <c r="Z817" s="396"/>
    </row>
    <row r="818" spans="1:26" ht="12.75" customHeight="1">
      <c r="A818" s="396"/>
      <c r="B818" s="396"/>
      <c r="C818" s="530"/>
      <c r="D818" s="396"/>
      <c r="E818" s="396"/>
      <c r="F818" s="396"/>
      <c r="G818" s="396"/>
      <c r="H818" s="396"/>
      <c r="I818" s="396"/>
      <c r="J818" s="396"/>
      <c r="K818" s="396"/>
      <c r="L818" s="396"/>
      <c r="M818" s="396"/>
      <c r="N818" s="396"/>
      <c r="O818" s="396"/>
      <c r="P818" s="396"/>
      <c r="Q818" s="396"/>
      <c r="R818" s="396"/>
      <c r="S818" s="396"/>
      <c r="T818" s="396"/>
      <c r="U818" s="396"/>
      <c r="V818" s="396"/>
      <c r="W818" s="396"/>
      <c r="X818" s="396"/>
      <c r="Y818" s="396"/>
      <c r="Z818" s="396"/>
    </row>
    <row r="819" spans="1:26" ht="12.75" customHeight="1">
      <c r="A819" s="396"/>
      <c r="B819" s="396"/>
      <c r="C819" s="530"/>
      <c r="D819" s="396"/>
      <c r="E819" s="396"/>
      <c r="F819" s="396"/>
      <c r="G819" s="396"/>
      <c r="H819" s="396"/>
      <c r="I819" s="396"/>
      <c r="J819" s="396"/>
      <c r="K819" s="396"/>
      <c r="L819" s="396"/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  <c r="Z819" s="396"/>
    </row>
    <row r="820" spans="1:26" ht="12.75" customHeight="1">
      <c r="A820" s="396"/>
      <c r="B820" s="396"/>
      <c r="C820" s="530"/>
      <c r="D820" s="396"/>
      <c r="E820" s="396"/>
      <c r="F820" s="396"/>
      <c r="G820" s="396"/>
      <c r="H820" s="396"/>
      <c r="I820" s="396"/>
      <c r="J820" s="396"/>
      <c r="K820" s="396"/>
      <c r="L820" s="396"/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/>
      <c r="X820" s="396"/>
      <c r="Y820" s="396"/>
      <c r="Z820" s="396"/>
    </row>
    <row r="821" spans="1:26" ht="12.75" customHeight="1">
      <c r="A821" s="396"/>
      <c r="B821" s="396"/>
      <c r="C821" s="530"/>
      <c r="D821" s="396"/>
      <c r="E821" s="396"/>
      <c r="F821" s="396"/>
      <c r="G821" s="396"/>
      <c r="H821" s="396"/>
      <c r="I821" s="396"/>
      <c r="J821" s="396"/>
      <c r="K821" s="396"/>
      <c r="L821" s="396"/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396"/>
      <c r="Z821" s="396"/>
    </row>
    <row r="822" spans="1:26" ht="12.75" customHeight="1">
      <c r="A822" s="396"/>
      <c r="B822" s="396"/>
      <c r="C822" s="530"/>
      <c r="D822" s="396"/>
      <c r="E822" s="396"/>
      <c r="F822" s="396"/>
      <c r="G822" s="396"/>
      <c r="H822" s="396"/>
      <c r="I822" s="396"/>
      <c r="J822" s="396"/>
      <c r="K822" s="396"/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396"/>
    </row>
    <row r="823" spans="1:26" ht="12.75" customHeight="1">
      <c r="A823" s="396"/>
      <c r="B823" s="396"/>
      <c r="C823" s="530"/>
      <c r="D823" s="396"/>
      <c r="E823" s="396"/>
      <c r="F823" s="396"/>
      <c r="G823" s="396"/>
      <c r="H823" s="396"/>
      <c r="I823" s="396"/>
      <c r="J823" s="396"/>
      <c r="K823" s="396"/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/>
      <c r="Z823" s="396"/>
    </row>
    <row r="824" spans="1:26" ht="12.75" customHeight="1">
      <c r="A824" s="396"/>
      <c r="B824" s="396"/>
      <c r="C824" s="530"/>
      <c r="D824" s="396"/>
      <c r="E824" s="396"/>
      <c r="F824" s="396"/>
      <c r="G824" s="396"/>
      <c r="H824" s="396"/>
      <c r="I824" s="396"/>
      <c r="J824" s="396"/>
      <c r="K824" s="396"/>
      <c r="L824" s="396"/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/>
      <c r="X824" s="396"/>
      <c r="Y824" s="396"/>
      <c r="Z824" s="396"/>
    </row>
    <row r="825" spans="1:26" ht="12.75" customHeight="1">
      <c r="A825" s="396"/>
      <c r="B825" s="396"/>
      <c r="C825" s="530"/>
      <c r="D825" s="396"/>
      <c r="E825" s="396"/>
      <c r="F825" s="396"/>
      <c r="G825" s="396"/>
      <c r="H825" s="396"/>
      <c r="I825" s="396"/>
      <c r="J825" s="396"/>
      <c r="K825" s="396"/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396"/>
    </row>
    <row r="826" spans="1:26" ht="12.75" customHeight="1">
      <c r="A826" s="396"/>
      <c r="B826" s="396"/>
      <c r="C826" s="530"/>
      <c r="D826" s="396"/>
      <c r="E826" s="396"/>
      <c r="F826" s="396"/>
      <c r="G826" s="396"/>
      <c r="H826" s="396"/>
      <c r="I826" s="396"/>
      <c r="J826" s="396"/>
      <c r="K826" s="396"/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/>
      <c r="Z826" s="396"/>
    </row>
    <row r="827" spans="1:26" ht="12.75" customHeight="1">
      <c r="A827" s="396"/>
      <c r="B827" s="396"/>
      <c r="C827" s="530"/>
      <c r="D827" s="396"/>
      <c r="E827" s="396"/>
      <c r="F827" s="396"/>
      <c r="G827" s="396"/>
      <c r="H827" s="396"/>
      <c r="I827" s="396"/>
      <c r="J827" s="396"/>
      <c r="K827" s="396"/>
      <c r="L827" s="396"/>
      <c r="M827" s="396"/>
      <c r="N827" s="396"/>
      <c r="O827" s="396"/>
      <c r="P827" s="396"/>
      <c r="Q827" s="396"/>
      <c r="R827" s="396"/>
      <c r="S827" s="396"/>
      <c r="T827" s="396"/>
      <c r="U827" s="396"/>
      <c r="V827" s="396"/>
      <c r="W827" s="396"/>
      <c r="X827" s="396"/>
      <c r="Y827" s="396"/>
      <c r="Z827" s="396"/>
    </row>
    <row r="828" spans="1:26" ht="12.75" customHeight="1">
      <c r="A828" s="396"/>
      <c r="B828" s="396"/>
      <c r="C828" s="530"/>
      <c r="D828" s="396"/>
      <c r="E828" s="396"/>
      <c r="F828" s="396"/>
      <c r="G828" s="396"/>
      <c r="H828" s="396"/>
      <c r="I828" s="396"/>
      <c r="J828" s="396"/>
      <c r="K828" s="396"/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396"/>
    </row>
    <row r="829" spans="1:26" ht="12.75" customHeight="1">
      <c r="A829" s="396"/>
      <c r="B829" s="396"/>
      <c r="C829" s="530"/>
      <c r="D829" s="396"/>
      <c r="E829" s="396"/>
      <c r="F829" s="396"/>
      <c r="G829" s="396"/>
      <c r="H829" s="396"/>
      <c r="I829" s="396"/>
      <c r="J829" s="396"/>
      <c r="K829" s="396"/>
      <c r="L829" s="396"/>
      <c r="M829" s="396"/>
      <c r="N829" s="396"/>
      <c r="O829" s="396"/>
      <c r="P829" s="396"/>
      <c r="Q829" s="396"/>
      <c r="R829" s="396"/>
      <c r="S829" s="396"/>
      <c r="T829" s="396"/>
      <c r="U829" s="396"/>
      <c r="V829" s="396"/>
      <c r="W829" s="396"/>
      <c r="X829" s="396"/>
      <c r="Y829" s="396"/>
      <c r="Z829" s="396"/>
    </row>
    <row r="830" spans="1:26" ht="12.75" customHeight="1">
      <c r="A830" s="396"/>
      <c r="B830" s="396"/>
      <c r="C830" s="530"/>
      <c r="D830" s="396"/>
      <c r="E830" s="396"/>
      <c r="F830" s="396"/>
      <c r="G830" s="396"/>
      <c r="H830" s="396"/>
      <c r="I830" s="396"/>
      <c r="J830" s="396"/>
      <c r="K830" s="396"/>
      <c r="L830" s="396"/>
      <c r="M830" s="396"/>
      <c r="N830" s="396"/>
      <c r="O830" s="396"/>
      <c r="P830" s="396"/>
      <c r="Q830" s="396"/>
      <c r="R830" s="396"/>
      <c r="S830" s="396"/>
      <c r="T830" s="396"/>
      <c r="U830" s="396"/>
      <c r="V830" s="396"/>
      <c r="W830" s="396"/>
      <c r="X830" s="396"/>
      <c r="Y830" s="396"/>
      <c r="Z830" s="396"/>
    </row>
    <row r="831" spans="1:26" ht="12.75" customHeight="1">
      <c r="A831" s="396"/>
      <c r="B831" s="396"/>
      <c r="C831" s="530"/>
      <c r="D831" s="396"/>
      <c r="E831" s="396"/>
      <c r="F831" s="396"/>
      <c r="G831" s="396"/>
      <c r="H831" s="396"/>
      <c r="I831" s="396"/>
      <c r="J831" s="396"/>
      <c r="K831" s="396"/>
      <c r="L831" s="396"/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  <c r="Z831" s="396"/>
    </row>
    <row r="832" spans="1:26" ht="12.75" customHeight="1">
      <c r="A832" s="396"/>
      <c r="B832" s="396"/>
      <c r="C832" s="530"/>
      <c r="D832" s="396"/>
      <c r="E832" s="396"/>
      <c r="F832" s="396"/>
      <c r="G832" s="396"/>
      <c r="H832" s="396"/>
      <c r="I832" s="396"/>
      <c r="J832" s="396"/>
      <c r="K832" s="396"/>
      <c r="L832" s="396"/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396"/>
      <c r="Z832" s="396"/>
    </row>
    <row r="833" spans="1:26" ht="12.75" customHeight="1">
      <c r="A833" s="396"/>
      <c r="B833" s="396"/>
      <c r="C833" s="530"/>
      <c r="D833" s="396"/>
      <c r="E833" s="396"/>
      <c r="F833" s="396"/>
      <c r="G833" s="396"/>
      <c r="H833" s="396"/>
      <c r="I833" s="396"/>
      <c r="J833" s="396"/>
      <c r="K833" s="396"/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396"/>
    </row>
    <row r="834" spans="1:26" ht="12.75" customHeight="1">
      <c r="A834" s="396"/>
      <c r="B834" s="396"/>
      <c r="C834" s="530"/>
      <c r="D834" s="396"/>
      <c r="E834" s="396"/>
      <c r="F834" s="396"/>
      <c r="G834" s="396"/>
      <c r="H834" s="396"/>
      <c r="I834" s="396"/>
      <c r="J834" s="396"/>
      <c r="K834" s="396"/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396"/>
    </row>
    <row r="835" spans="1:26" ht="12.75" customHeight="1">
      <c r="A835" s="396"/>
      <c r="B835" s="396"/>
      <c r="C835" s="530"/>
      <c r="D835" s="396"/>
      <c r="E835" s="396"/>
      <c r="F835" s="396"/>
      <c r="G835" s="396"/>
      <c r="H835" s="396"/>
      <c r="I835" s="396"/>
      <c r="J835" s="396"/>
      <c r="K835" s="396"/>
      <c r="L835" s="396"/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396"/>
      <c r="Z835" s="396"/>
    </row>
    <row r="836" spans="1:26" ht="12.75" customHeight="1">
      <c r="A836" s="396"/>
      <c r="B836" s="396"/>
      <c r="C836" s="530"/>
      <c r="D836" s="396"/>
      <c r="E836" s="396"/>
      <c r="F836" s="396"/>
      <c r="G836" s="396"/>
      <c r="H836" s="396"/>
      <c r="I836" s="396"/>
      <c r="J836" s="396"/>
      <c r="K836" s="396"/>
      <c r="L836" s="396"/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396"/>
      <c r="Z836" s="396"/>
    </row>
    <row r="837" spans="1:26" ht="12.75" customHeight="1">
      <c r="A837" s="396"/>
      <c r="B837" s="396"/>
      <c r="C837" s="530"/>
      <c r="D837" s="396"/>
      <c r="E837" s="396"/>
      <c r="F837" s="396"/>
      <c r="G837" s="396"/>
      <c r="H837" s="396"/>
      <c r="I837" s="396"/>
      <c r="J837" s="396"/>
      <c r="K837" s="396"/>
      <c r="L837" s="396"/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396"/>
    </row>
    <row r="838" spans="1:26" ht="12.75" customHeight="1">
      <c r="A838" s="396"/>
      <c r="B838" s="396"/>
      <c r="C838" s="530"/>
      <c r="D838" s="396"/>
      <c r="E838" s="396"/>
      <c r="F838" s="396"/>
      <c r="G838" s="396"/>
      <c r="H838" s="396"/>
      <c r="I838" s="396"/>
      <c r="J838" s="396"/>
      <c r="K838" s="396"/>
      <c r="L838" s="396"/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396"/>
      <c r="Z838" s="396"/>
    </row>
    <row r="839" spans="1:26" ht="12.75" customHeight="1">
      <c r="A839" s="396"/>
      <c r="B839" s="396"/>
      <c r="C839" s="530"/>
      <c r="D839" s="396"/>
      <c r="E839" s="396"/>
      <c r="F839" s="396"/>
      <c r="G839" s="396"/>
      <c r="H839" s="396"/>
      <c r="I839" s="396"/>
      <c r="J839" s="396"/>
      <c r="K839" s="396"/>
      <c r="L839" s="396"/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/>
      <c r="Z839" s="396"/>
    </row>
    <row r="840" spans="1:26" ht="12.75" customHeight="1">
      <c r="A840" s="396"/>
      <c r="B840" s="396"/>
      <c r="C840" s="530"/>
      <c r="D840" s="396"/>
      <c r="E840" s="396"/>
      <c r="F840" s="396"/>
      <c r="G840" s="396"/>
      <c r="H840" s="396"/>
      <c r="I840" s="396"/>
      <c r="J840" s="396"/>
      <c r="K840" s="396"/>
      <c r="L840" s="396"/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396"/>
      <c r="Z840" s="396"/>
    </row>
    <row r="841" spans="1:26" ht="12.75" customHeight="1">
      <c r="A841" s="396"/>
      <c r="B841" s="396"/>
      <c r="C841" s="530"/>
      <c r="D841" s="396"/>
      <c r="E841" s="396"/>
      <c r="F841" s="396"/>
      <c r="G841" s="396"/>
      <c r="H841" s="396"/>
      <c r="I841" s="396"/>
      <c r="J841" s="396"/>
      <c r="K841" s="396"/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/>
      <c r="Z841" s="396"/>
    </row>
    <row r="842" spans="1:26" ht="12.75" customHeight="1">
      <c r="A842" s="396"/>
      <c r="B842" s="396"/>
      <c r="C842" s="530"/>
      <c r="D842" s="396"/>
      <c r="E842" s="396"/>
      <c r="F842" s="396"/>
      <c r="G842" s="396"/>
      <c r="H842" s="396"/>
      <c r="I842" s="396"/>
      <c r="J842" s="396"/>
      <c r="K842" s="396"/>
      <c r="L842" s="396"/>
      <c r="M842" s="396"/>
      <c r="N842" s="396"/>
      <c r="O842" s="396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/>
      <c r="Z842" s="396"/>
    </row>
    <row r="843" spans="1:26" ht="12.75" customHeight="1">
      <c r="A843" s="396"/>
      <c r="B843" s="396"/>
      <c r="C843" s="530"/>
      <c r="D843" s="396"/>
      <c r="E843" s="396"/>
      <c r="F843" s="396"/>
      <c r="G843" s="396"/>
      <c r="H843" s="396"/>
      <c r="I843" s="396"/>
      <c r="J843" s="396"/>
      <c r="K843" s="396"/>
      <c r="L843" s="396"/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  <c r="Z843" s="396"/>
    </row>
    <row r="844" spans="1:26" ht="12.75" customHeight="1">
      <c r="A844" s="396"/>
      <c r="B844" s="396"/>
      <c r="C844" s="530"/>
      <c r="D844" s="396"/>
      <c r="E844" s="396"/>
      <c r="F844" s="396"/>
      <c r="G844" s="396"/>
      <c r="H844" s="396"/>
      <c r="I844" s="396"/>
      <c r="J844" s="396"/>
      <c r="K844" s="396"/>
      <c r="L844" s="396"/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/>
      <c r="Z844" s="396"/>
    </row>
    <row r="845" spans="1:26" ht="12.75" customHeight="1">
      <c r="A845" s="396"/>
      <c r="B845" s="396"/>
      <c r="C845" s="530"/>
      <c r="D845" s="396"/>
      <c r="E845" s="396"/>
      <c r="F845" s="396"/>
      <c r="G845" s="396"/>
      <c r="H845" s="396"/>
      <c r="I845" s="396"/>
      <c r="J845" s="396"/>
      <c r="K845" s="396"/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/>
      <c r="Z845" s="396"/>
    </row>
    <row r="846" spans="1:26" ht="12.75" customHeight="1">
      <c r="A846" s="396"/>
      <c r="B846" s="396"/>
      <c r="C846" s="530"/>
      <c r="D846" s="396"/>
      <c r="E846" s="396"/>
      <c r="F846" s="396"/>
      <c r="G846" s="396"/>
      <c r="H846" s="396"/>
      <c r="I846" s="396"/>
      <c r="J846" s="396"/>
      <c r="K846" s="396"/>
      <c r="L846" s="396"/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396"/>
      <c r="Z846" s="396"/>
    </row>
    <row r="847" spans="1:26" ht="12.75" customHeight="1">
      <c r="A847" s="396"/>
      <c r="B847" s="396"/>
      <c r="C847" s="530"/>
      <c r="D847" s="396"/>
      <c r="E847" s="396"/>
      <c r="F847" s="396"/>
      <c r="G847" s="396"/>
      <c r="H847" s="396"/>
      <c r="I847" s="396"/>
      <c r="J847" s="396"/>
      <c r="K847" s="396"/>
      <c r="L847" s="396"/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396"/>
      <c r="Z847" s="396"/>
    </row>
    <row r="848" spans="1:26" ht="12.75" customHeight="1">
      <c r="A848" s="396"/>
      <c r="B848" s="396"/>
      <c r="C848" s="530"/>
      <c r="D848" s="396"/>
      <c r="E848" s="396"/>
      <c r="F848" s="396"/>
      <c r="G848" s="396"/>
      <c r="H848" s="396"/>
      <c r="I848" s="396"/>
      <c r="J848" s="396"/>
      <c r="K848" s="396"/>
      <c r="L848" s="396"/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396"/>
      <c r="Z848" s="396"/>
    </row>
    <row r="849" spans="1:26" ht="12.75" customHeight="1">
      <c r="A849" s="396"/>
      <c r="B849" s="396"/>
      <c r="C849" s="530"/>
      <c r="D849" s="396"/>
      <c r="E849" s="396"/>
      <c r="F849" s="396"/>
      <c r="G849" s="396"/>
      <c r="H849" s="396"/>
      <c r="I849" s="396"/>
      <c r="J849" s="396"/>
      <c r="K849" s="396"/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/>
      <c r="Z849" s="396"/>
    </row>
    <row r="850" spans="1:26" ht="12.75" customHeight="1">
      <c r="A850" s="396"/>
      <c r="B850" s="396"/>
      <c r="C850" s="530"/>
      <c r="D850" s="396"/>
      <c r="E850" s="396"/>
      <c r="F850" s="396"/>
      <c r="G850" s="396"/>
      <c r="H850" s="396"/>
      <c r="I850" s="396"/>
      <c r="J850" s="396"/>
      <c r="K850" s="396"/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/>
      <c r="Z850" s="396"/>
    </row>
    <row r="851" spans="1:26" ht="12.75" customHeight="1">
      <c r="A851" s="396"/>
      <c r="B851" s="396"/>
      <c r="C851" s="530"/>
      <c r="D851" s="396"/>
      <c r="E851" s="396"/>
      <c r="F851" s="396"/>
      <c r="G851" s="396"/>
      <c r="H851" s="396"/>
      <c r="I851" s="396"/>
      <c r="J851" s="396"/>
      <c r="K851" s="396"/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/>
      <c r="Z851" s="396"/>
    </row>
    <row r="852" spans="1:26" ht="12.75" customHeight="1">
      <c r="A852" s="396"/>
      <c r="B852" s="396"/>
      <c r="C852" s="530"/>
      <c r="D852" s="396"/>
      <c r="E852" s="396"/>
      <c r="F852" s="396"/>
      <c r="G852" s="396"/>
      <c r="H852" s="396"/>
      <c r="I852" s="396"/>
      <c r="J852" s="396"/>
      <c r="K852" s="396"/>
      <c r="L852" s="396"/>
      <c r="M852" s="396"/>
      <c r="N852" s="396"/>
      <c r="O852" s="396"/>
      <c r="P852" s="396"/>
      <c r="Q852" s="396"/>
      <c r="R852" s="396"/>
      <c r="S852" s="396"/>
      <c r="T852" s="396"/>
      <c r="U852" s="396"/>
      <c r="V852" s="396"/>
      <c r="W852" s="396"/>
      <c r="X852" s="396"/>
      <c r="Y852" s="396"/>
      <c r="Z852" s="396"/>
    </row>
    <row r="853" spans="1:26" ht="12.75" customHeight="1">
      <c r="A853" s="396"/>
      <c r="B853" s="396"/>
      <c r="C853" s="530"/>
      <c r="D853" s="396"/>
      <c r="E853" s="396"/>
      <c r="F853" s="396"/>
      <c r="G853" s="396"/>
      <c r="H853" s="396"/>
      <c r="I853" s="396"/>
      <c r="J853" s="396"/>
      <c r="K853" s="396"/>
      <c r="L853" s="396"/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396"/>
      <c r="Z853" s="396"/>
    </row>
    <row r="854" spans="1:26" ht="12.75" customHeight="1">
      <c r="A854" s="396"/>
      <c r="B854" s="396"/>
      <c r="C854" s="530"/>
      <c r="D854" s="396"/>
      <c r="E854" s="396"/>
      <c r="F854" s="396"/>
      <c r="G854" s="396"/>
      <c r="H854" s="396"/>
      <c r="I854" s="396"/>
      <c r="J854" s="396"/>
      <c r="K854" s="396"/>
      <c r="L854" s="396"/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396"/>
      <c r="Z854" s="396"/>
    </row>
    <row r="855" spans="1:26" ht="12.75" customHeight="1">
      <c r="A855" s="396"/>
      <c r="B855" s="396"/>
      <c r="C855" s="530"/>
      <c r="D855" s="396"/>
      <c r="E855" s="396"/>
      <c r="F855" s="396"/>
      <c r="G855" s="396"/>
      <c r="H855" s="396"/>
      <c r="I855" s="396"/>
      <c r="J855" s="396"/>
      <c r="K855" s="396"/>
      <c r="L855" s="396"/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396"/>
      <c r="Z855" s="396"/>
    </row>
    <row r="856" spans="1:26" ht="12.75" customHeight="1">
      <c r="A856" s="396"/>
      <c r="B856" s="396"/>
      <c r="C856" s="530"/>
      <c r="D856" s="396"/>
      <c r="E856" s="396"/>
      <c r="F856" s="396"/>
      <c r="G856" s="396"/>
      <c r="H856" s="396"/>
      <c r="I856" s="396"/>
      <c r="J856" s="396"/>
      <c r="K856" s="396"/>
      <c r="L856" s="396"/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396"/>
      <c r="Z856" s="396"/>
    </row>
    <row r="857" spans="1:26" ht="12.75" customHeight="1">
      <c r="A857" s="396"/>
      <c r="B857" s="396"/>
      <c r="C857" s="530"/>
      <c r="D857" s="396"/>
      <c r="E857" s="396"/>
      <c r="F857" s="396"/>
      <c r="G857" s="396"/>
      <c r="H857" s="396"/>
      <c r="I857" s="396"/>
      <c r="J857" s="396"/>
      <c r="K857" s="396"/>
      <c r="L857" s="396"/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396"/>
      <c r="Z857" s="396"/>
    </row>
    <row r="858" spans="1:26" ht="12.75" customHeight="1">
      <c r="A858" s="396"/>
      <c r="B858" s="396"/>
      <c r="C858" s="530"/>
      <c r="D858" s="396"/>
      <c r="E858" s="396"/>
      <c r="F858" s="396"/>
      <c r="G858" s="396"/>
      <c r="H858" s="396"/>
      <c r="I858" s="396"/>
      <c r="J858" s="396"/>
      <c r="K858" s="396"/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/>
      <c r="Z858" s="396"/>
    </row>
    <row r="859" spans="1:26" ht="12.75" customHeight="1">
      <c r="A859" s="396"/>
      <c r="B859" s="396"/>
      <c r="C859" s="530"/>
      <c r="D859" s="396"/>
      <c r="E859" s="396"/>
      <c r="F859" s="396"/>
      <c r="G859" s="396"/>
      <c r="H859" s="396"/>
      <c r="I859" s="396"/>
      <c r="J859" s="396"/>
      <c r="K859" s="396"/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/>
      <c r="Z859" s="396"/>
    </row>
    <row r="860" spans="1:26" ht="12.75" customHeight="1">
      <c r="A860" s="396"/>
      <c r="B860" s="396"/>
      <c r="C860" s="530"/>
      <c r="D860" s="396"/>
      <c r="E860" s="396"/>
      <c r="F860" s="396"/>
      <c r="G860" s="396"/>
      <c r="H860" s="396"/>
      <c r="I860" s="396"/>
      <c r="J860" s="396"/>
      <c r="K860" s="396"/>
      <c r="L860" s="396"/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396"/>
      <c r="Z860" s="396"/>
    </row>
    <row r="861" spans="1:26" ht="12.75" customHeight="1">
      <c r="A861" s="396"/>
      <c r="B861" s="396"/>
      <c r="C861" s="530"/>
      <c r="D861" s="396"/>
      <c r="E861" s="396"/>
      <c r="F861" s="396"/>
      <c r="G861" s="396"/>
      <c r="H861" s="396"/>
      <c r="I861" s="396"/>
      <c r="J861" s="396"/>
      <c r="K861" s="396"/>
      <c r="L861" s="396"/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396"/>
      <c r="Z861" s="396"/>
    </row>
    <row r="862" spans="1:26" ht="12.75" customHeight="1">
      <c r="A862" s="396"/>
      <c r="B862" s="396"/>
      <c r="C862" s="530"/>
      <c r="D862" s="396"/>
      <c r="E862" s="396"/>
      <c r="F862" s="396"/>
      <c r="G862" s="396"/>
      <c r="H862" s="396"/>
      <c r="I862" s="396"/>
      <c r="J862" s="396"/>
      <c r="K862" s="396"/>
      <c r="L862" s="396"/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396"/>
      <c r="Z862" s="396"/>
    </row>
    <row r="863" spans="1:26" ht="12.75" customHeight="1">
      <c r="A863" s="396"/>
      <c r="B863" s="396"/>
      <c r="C863" s="530"/>
      <c r="D863" s="396"/>
      <c r="E863" s="396"/>
      <c r="F863" s="396"/>
      <c r="G863" s="396"/>
      <c r="H863" s="396"/>
      <c r="I863" s="396"/>
      <c r="J863" s="396"/>
      <c r="K863" s="396"/>
      <c r="L863" s="396"/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396"/>
      <c r="Z863" s="396"/>
    </row>
    <row r="864" spans="1:26" ht="12.75" customHeight="1">
      <c r="A864" s="396"/>
      <c r="B864" s="396"/>
      <c r="C864" s="530"/>
      <c r="D864" s="396"/>
      <c r="E864" s="396"/>
      <c r="F864" s="396"/>
      <c r="G864" s="396"/>
      <c r="H864" s="396"/>
      <c r="I864" s="396"/>
      <c r="J864" s="396"/>
      <c r="K864" s="396"/>
      <c r="L864" s="396"/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396"/>
      <c r="Z864" s="396"/>
    </row>
    <row r="865" spans="1:26" ht="12.75" customHeight="1">
      <c r="A865" s="396"/>
      <c r="B865" s="396"/>
      <c r="C865" s="530"/>
      <c r="D865" s="396"/>
      <c r="E865" s="396"/>
      <c r="F865" s="396"/>
      <c r="G865" s="396"/>
      <c r="H865" s="396"/>
      <c r="I865" s="396"/>
      <c r="J865" s="396"/>
      <c r="K865" s="396"/>
      <c r="L865" s="396"/>
      <c r="M865" s="396"/>
      <c r="N865" s="396"/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396"/>
    </row>
    <row r="866" spans="1:26" ht="12.75" customHeight="1">
      <c r="A866" s="396"/>
      <c r="B866" s="396"/>
      <c r="C866" s="530"/>
      <c r="D866" s="396"/>
      <c r="E866" s="396"/>
      <c r="F866" s="396"/>
      <c r="G866" s="396"/>
      <c r="H866" s="396"/>
      <c r="I866" s="396"/>
      <c r="J866" s="396"/>
      <c r="K866" s="396"/>
      <c r="L866" s="396"/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396"/>
    </row>
    <row r="867" spans="1:26" ht="12.75" customHeight="1">
      <c r="A867" s="396"/>
      <c r="B867" s="396"/>
      <c r="C867" s="530"/>
      <c r="D867" s="396"/>
      <c r="E867" s="396"/>
      <c r="F867" s="396"/>
      <c r="G867" s="396"/>
      <c r="H867" s="396"/>
      <c r="I867" s="396"/>
      <c r="J867" s="396"/>
      <c r="K867" s="396"/>
      <c r="L867" s="396"/>
      <c r="M867" s="396"/>
      <c r="N867" s="396"/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396"/>
    </row>
    <row r="868" spans="1:26" ht="12.75" customHeight="1">
      <c r="A868" s="396"/>
      <c r="B868" s="396"/>
      <c r="C868" s="530"/>
      <c r="D868" s="396"/>
      <c r="E868" s="396"/>
      <c r="F868" s="396"/>
      <c r="G868" s="396"/>
      <c r="H868" s="396"/>
      <c r="I868" s="396"/>
      <c r="J868" s="396"/>
      <c r="K868" s="396"/>
      <c r="L868" s="396"/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396"/>
    </row>
    <row r="869" spans="1:26" ht="12.75" customHeight="1">
      <c r="A869" s="396"/>
      <c r="B869" s="396"/>
      <c r="C869" s="530"/>
      <c r="D869" s="396"/>
      <c r="E869" s="396"/>
      <c r="F869" s="396"/>
      <c r="G869" s="396"/>
      <c r="H869" s="396"/>
      <c r="I869" s="396"/>
      <c r="J869" s="396"/>
      <c r="K869" s="396"/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396"/>
      <c r="Z869" s="396"/>
    </row>
    <row r="870" spans="1:26" ht="12.75" customHeight="1">
      <c r="A870" s="396"/>
      <c r="B870" s="396"/>
      <c r="C870" s="530"/>
      <c r="D870" s="396"/>
      <c r="E870" s="396"/>
      <c r="F870" s="396"/>
      <c r="G870" s="396"/>
      <c r="H870" s="396"/>
      <c r="I870" s="396"/>
      <c r="J870" s="396"/>
      <c r="K870" s="396"/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/>
      <c r="Z870" s="396"/>
    </row>
    <row r="871" spans="1:26" ht="12.75" customHeight="1">
      <c r="A871" s="396"/>
      <c r="B871" s="396"/>
      <c r="C871" s="530"/>
      <c r="D871" s="396"/>
      <c r="E871" s="396"/>
      <c r="F871" s="396"/>
      <c r="G871" s="396"/>
      <c r="H871" s="396"/>
      <c r="I871" s="396"/>
      <c r="J871" s="396"/>
      <c r="K871" s="396"/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/>
      <c r="Z871" s="396"/>
    </row>
    <row r="872" spans="1:26" ht="12.75" customHeight="1">
      <c r="A872" s="396"/>
      <c r="B872" s="396"/>
      <c r="C872" s="530"/>
      <c r="D872" s="396"/>
      <c r="E872" s="396"/>
      <c r="F872" s="396"/>
      <c r="G872" s="396"/>
      <c r="H872" s="396"/>
      <c r="I872" s="396"/>
      <c r="J872" s="396"/>
      <c r="K872" s="396"/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/>
      <c r="Z872" s="396"/>
    </row>
    <row r="873" spans="1:26" ht="12.75" customHeight="1">
      <c r="A873" s="396"/>
      <c r="B873" s="396"/>
      <c r="C873" s="530"/>
      <c r="D873" s="396"/>
      <c r="E873" s="396"/>
      <c r="F873" s="396"/>
      <c r="G873" s="396"/>
      <c r="H873" s="396"/>
      <c r="I873" s="396"/>
      <c r="J873" s="396"/>
      <c r="K873" s="396"/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/>
      <c r="Z873" s="396"/>
    </row>
    <row r="874" spans="1:26" ht="12.75" customHeight="1">
      <c r="A874" s="396"/>
      <c r="B874" s="396"/>
      <c r="C874" s="530"/>
      <c r="D874" s="396"/>
      <c r="E874" s="396"/>
      <c r="F874" s="396"/>
      <c r="G874" s="396"/>
      <c r="H874" s="396"/>
      <c r="I874" s="396"/>
      <c r="J874" s="396"/>
      <c r="K874" s="396"/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/>
      <c r="Z874" s="396"/>
    </row>
    <row r="875" spans="1:26" ht="12.75" customHeight="1">
      <c r="A875" s="396"/>
      <c r="B875" s="396"/>
      <c r="C875" s="530"/>
      <c r="D875" s="396"/>
      <c r="E875" s="396"/>
      <c r="F875" s="396"/>
      <c r="G875" s="396"/>
      <c r="H875" s="396"/>
      <c r="I875" s="396"/>
      <c r="J875" s="396"/>
      <c r="K875" s="396"/>
      <c r="L875" s="396"/>
      <c r="M875" s="396"/>
      <c r="N875" s="396"/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396"/>
    </row>
    <row r="876" spans="1:26" ht="12.75" customHeight="1">
      <c r="A876" s="396"/>
      <c r="B876" s="396"/>
      <c r="C876" s="530"/>
      <c r="D876" s="396"/>
      <c r="E876" s="396"/>
      <c r="F876" s="396"/>
      <c r="G876" s="396"/>
      <c r="H876" s="396"/>
      <c r="I876" s="396"/>
      <c r="J876" s="396"/>
      <c r="K876" s="396"/>
      <c r="L876" s="396"/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396"/>
      <c r="Z876" s="396"/>
    </row>
    <row r="877" spans="1:26" ht="12.75" customHeight="1">
      <c r="A877" s="396"/>
      <c r="B877" s="396"/>
      <c r="C877" s="530"/>
      <c r="D877" s="396"/>
      <c r="E877" s="396"/>
      <c r="F877" s="396"/>
      <c r="G877" s="396"/>
      <c r="H877" s="396"/>
      <c r="I877" s="396"/>
      <c r="J877" s="396"/>
      <c r="K877" s="396"/>
      <c r="L877" s="396"/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396"/>
      <c r="Z877" s="396"/>
    </row>
    <row r="878" spans="1:26" ht="12.75" customHeight="1">
      <c r="A878" s="396"/>
      <c r="B878" s="396"/>
      <c r="C878" s="530"/>
      <c r="D878" s="396"/>
      <c r="E878" s="396"/>
      <c r="F878" s="396"/>
      <c r="G878" s="396"/>
      <c r="H878" s="396"/>
      <c r="I878" s="396"/>
      <c r="J878" s="396"/>
      <c r="K878" s="396"/>
      <c r="L878" s="396"/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396"/>
      <c r="Z878" s="396"/>
    </row>
    <row r="879" spans="1:26" ht="12.75" customHeight="1">
      <c r="A879" s="396"/>
      <c r="B879" s="396"/>
      <c r="C879" s="530"/>
      <c r="D879" s="396"/>
      <c r="E879" s="396"/>
      <c r="F879" s="396"/>
      <c r="G879" s="396"/>
      <c r="H879" s="396"/>
      <c r="I879" s="396"/>
      <c r="J879" s="396"/>
      <c r="K879" s="396"/>
      <c r="L879" s="396"/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396"/>
      <c r="Z879" s="396"/>
    </row>
    <row r="880" spans="1:26" ht="12.75" customHeight="1">
      <c r="A880" s="396"/>
      <c r="B880" s="396"/>
      <c r="C880" s="530"/>
      <c r="D880" s="396"/>
      <c r="E880" s="396"/>
      <c r="F880" s="396"/>
      <c r="G880" s="396"/>
      <c r="H880" s="396"/>
      <c r="I880" s="396"/>
      <c r="J880" s="396"/>
      <c r="K880" s="396"/>
      <c r="L880" s="396"/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396"/>
      <c r="Z880" s="396"/>
    </row>
    <row r="881" spans="1:26" ht="12.75" customHeight="1">
      <c r="A881" s="396"/>
      <c r="B881" s="396"/>
      <c r="C881" s="530"/>
      <c r="D881" s="396"/>
      <c r="E881" s="396"/>
      <c r="F881" s="396"/>
      <c r="G881" s="396"/>
      <c r="H881" s="396"/>
      <c r="I881" s="396"/>
      <c r="J881" s="396"/>
      <c r="K881" s="396"/>
      <c r="L881" s="396"/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396"/>
      <c r="Z881" s="396"/>
    </row>
    <row r="882" spans="1:26" ht="12.75" customHeight="1">
      <c r="A882" s="396"/>
      <c r="B882" s="396"/>
      <c r="C882" s="530"/>
      <c r="D882" s="396"/>
      <c r="E882" s="396"/>
      <c r="F882" s="396"/>
      <c r="G882" s="396"/>
      <c r="H882" s="396"/>
      <c r="I882" s="396"/>
      <c r="J882" s="396"/>
      <c r="K882" s="396"/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/>
      <c r="Z882" s="396"/>
    </row>
    <row r="883" spans="1:26" ht="12.75" customHeight="1">
      <c r="A883" s="396"/>
      <c r="B883" s="396"/>
      <c r="C883" s="530"/>
      <c r="D883" s="396"/>
      <c r="E883" s="396"/>
      <c r="F883" s="396"/>
      <c r="G883" s="396"/>
      <c r="H883" s="396"/>
      <c r="I883" s="396"/>
      <c r="J883" s="396"/>
      <c r="K883" s="396"/>
      <c r="L883" s="396"/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396"/>
      <c r="Z883" s="396"/>
    </row>
    <row r="884" spans="1:26" ht="12.75" customHeight="1">
      <c r="A884" s="396"/>
      <c r="B884" s="396"/>
      <c r="C884" s="530"/>
      <c r="D884" s="396"/>
      <c r="E884" s="396"/>
      <c r="F884" s="396"/>
      <c r="G884" s="396"/>
      <c r="H884" s="396"/>
      <c r="I884" s="396"/>
      <c r="J884" s="396"/>
      <c r="K884" s="396"/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/>
      <c r="Z884" s="396"/>
    </row>
    <row r="885" spans="1:26" ht="12.75" customHeight="1">
      <c r="A885" s="396"/>
      <c r="B885" s="396"/>
      <c r="C885" s="530"/>
      <c r="D885" s="396"/>
      <c r="E885" s="396"/>
      <c r="F885" s="396"/>
      <c r="G885" s="396"/>
      <c r="H885" s="396"/>
      <c r="I885" s="396"/>
      <c r="J885" s="396"/>
      <c r="K885" s="396"/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/>
      <c r="Z885" s="396"/>
    </row>
    <row r="886" spans="1:26" ht="12.75" customHeight="1">
      <c r="A886" s="396"/>
      <c r="B886" s="396"/>
      <c r="C886" s="530"/>
      <c r="D886" s="396"/>
      <c r="E886" s="396"/>
      <c r="F886" s="396"/>
      <c r="G886" s="396"/>
      <c r="H886" s="396"/>
      <c r="I886" s="396"/>
      <c r="J886" s="396"/>
      <c r="K886" s="396"/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396"/>
      <c r="Z886" s="396"/>
    </row>
    <row r="887" spans="1:26" ht="12.75" customHeight="1">
      <c r="A887" s="396"/>
      <c r="B887" s="396"/>
      <c r="C887" s="530"/>
      <c r="D887" s="396"/>
      <c r="E887" s="396"/>
      <c r="F887" s="396"/>
      <c r="G887" s="396"/>
      <c r="H887" s="396"/>
      <c r="I887" s="396"/>
      <c r="J887" s="396"/>
      <c r="K887" s="396"/>
      <c r="L887" s="396"/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396"/>
      <c r="Z887" s="396"/>
    </row>
    <row r="888" spans="1:26" ht="12.75" customHeight="1">
      <c r="A888" s="396"/>
      <c r="B888" s="396"/>
      <c r="C888" s="530"/>
      <c r="D888" s="396"/>
      <c r="E888" s="396"/>
      <c r="F888" s="396"/>
      <c r="G888" s="396"/>
      <c r="H888" s="396"/>
      <c r="I888" s="396"/>
      <c r="J888" s="396"/>
      <c r="K888" s="396"/>
      <c r="L888" s="396"/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396"/>
      <c r="Z888" s="396"/>
    </row>
    <row r="889" spans="1:26" ht="12.75" customHeight="1">
      <c r="A889" s="396"/>
      <c r="B889" s="396"/>
      <c r="C889" s="530"/>
      <c r="D889" s="396"/>
      <c r="E889" s="396"/>
      <c r="F889" s="396"/>
      <c r="G889" s="396"/>
      <c r="H889" s="396"/>
      <c r="I889" s="396"/>
      <c r="J889" s="396"/>
      <c r="K889" s="396"/>
      <c r="L889" s="396"/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396"/>
      <c r="Z889" s="396"/>
    </row>
    <row r="890" spans="1:26" ht="12.75" customHeight="1">
      <c r="A890" s="396"/>
      <c r="B890" s="396"/>
      <c r="C890" s="530"/>
      <c r="D890" s="396"/>
      <c r="E890" s="396"/>
      <c r="F890" s="396"/>
      <c r="G890" s="396"/>
      <c r="H890" s="396"/>
      <c r="I890" s="396"/>
      <c r="J890" s="396"/>
      <c r="K890" s="396"/>
      <c r="L890" s="396"/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396"/>
      <c r="Z890" s="396"/>
    </row>
    <row r="891" spans="1:26" ht="12.75" customHeight="1">
      <c r="A891" s="396"/>
      <c r="B891" s="396"/>
      <c r="C891" s="530"/>
      <c r="D891" s="396"/>
      <c r="E891" s="396"/>
      <c r="F891" s="396"/>
      <c r="G891" s="396"/>
      <c r="H891" s="396"/>
      <c r="I891" s="396"/>
      <c r="J891" s="396"/>
      <c r="K891" s="396"/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/>
      <c r="Z891" s="396"/>
    </row>
    <row r="892" spans="1:26" ht="12.75" customHeight="1">
      <c r="A892" s="396"/>
      <c r="B892" s="396"/>
      <c r="C892" s="530"/>
      <c r="D892" s="396"/>
      <c r="E892" s="396"/>
      <c r="F892" s="396"/>
      <c r="G892" s="396"/>
      <c r="H892" s="396"/>
      <c r="I892" s="396"/>
      <c r="J892" s="396"/>
      <c r="K892" s="396"/>
      <c r="L892" s="396"/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396"/>
      <c r="Z892" s="396"/>
    </row>
    <row r="893" spans="1:26" ht="12.75" customHeight="1">
      <c r="A893" s="396"/>
      <c r="B893" s="396"/>
      <c r="C893" s="530"/>
      <c r="D893" s="396"/>
      <c r="E893" s="396"/>
      <c r="F893" s="396"/>
      <c r="G893" s="396"/>
      <c r="H893" s="396"/>
      <c r="I893" s="396"/>
      <c r="J893" s="396"/>
      <c r="K893" s="396"/>
      <c r="L893" s="396"/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396"/>
      <c r="Z893" s="396"/>
    </row>
    <row r="894" spans="1:26" ht="12.75" customHeight="1">
      <c r="A894" s="396"/>
      <c r="B894" s="396"/>
      <c r="C894" s="530"/>
      <c r="D894" s="396"/>
      <c r="E894" s="396"/>
      <c r="F894" s="396"/>
      <c r="G894" s="396"/>
      <c r="H894" s="396"/>
      <c r="I894" s="396"/>
      <c r="J894" s="396"/>
      <c r="K894" s="396"/>
      <c r="L894" s="396"/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396"/>
      <c r="Z894" s="396"/>
    </row>
    <row r="895" spans="1:26" ht="12.75" customHeight="1">
      <c r="A895" s="396"/>
      <c r="B895" s="396"/>
      <c r="C895" s="530"/>
      <c r="D895" s="396"/>
      <c r="E895" s="396"/>
      <c r="F895" s="396"/>
      <c r="G895" s="396"/>
      <c r="H895" s="396"/>
      <c r="I895" s="396"/>
      <c r="J895" s="396"/>
      <c r="K895" s="396"/>
      <c r="L895" s="396"/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396"/>
      <c r="Z895" s="396"/>
    </row>
    <row r="896" spans="1:26" ht="12.75" customHeight="1">
      <c r="A896" s="396"/>
      <c r="B896" s="396"/>
      <c r="C896" s="530"/>
      <c r="D896" s="396"/>
      <c r="E896" s="396"/>
      <c r="F896" s="396"/>
      <c r="G896" s="396"/>
      <c r="H896" s="396"/>
      <c r="I896" s="396"/>
      <c r="J896" s="396"/>
      <c r="K896" s="396"/>
      <c r="L896" s="396"/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396"/>
      <c r="Z896" s="396"/>
    </row>
    <row r="897" spans="1:26" ht="12.75" customHeight="1">
      <c r="A897" s="396"/>
      <c r="B897" s="396"/>
      <c r="C897" s="530"/>
      <c r="D897" s="396"/>
      <c r="E897" s="396"/>
      <c r="F897" s="396"/>
      <c r="G897" s="396"/>
      <c r="H897" s="396"/>
      <c r="I897" s="396"/>
      <c r="J897" s="396"/>
      <c r="K897" s="396"/>
      <c r="L897" s="396"/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396"/>
      <c r="Z897" s="396"/>
    </row>
    <row r="898" spans="1:26" ht="12.75" customHeight="1">
      <c r="A898" s="396"/>
      <c r="B898" s="396"/>
      <c r="C898" s="530"/>
      <c r="D898" s="396"/>
      <c r="E898" s="396"/>
      <c r="F898" s="396"/>
      <c r="G898" s="396"/>
      <c r="H898" s="396"/>
      <c r="I898" s="396"/>
      <c r="J898" s="396"/>
      <c r="K898" s="396"/>
      <c r="L898" s="396"/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396"/>
      <c r="Z898" s="396"/>
    </row>
    <row r="899" spans="1:26" ht="12.75" customHeight="1">
      <c r="A899" s="396"/>
      <c r="B899" s="396"/>
      <c r="C899" s="530"/>
      <c r="D899" s="396"/>
      <c r="E899" s="396"/>
      <c r="F899" s="396"/>
      <c r="G899" s="396"/>
      <c r="H899" s="396"/>
      <c r="I899" s="396"/>
      <c r="J899" s="396"/>
      <c r="K899" s="396"/>
      <c r="L899" s="396"/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396"/>
      <c r="Z899" s="396"/>
    </row>
    <row r="900" spans="1:26" ht="12.75" customHeight="1">
      <c r="A900" s="396"/>
      <c r="B900" s="396"/>
      <c r="C900" s="530"/>
      <c r="D900" s="396"/>
      <c r="E900" s="396"/>
      <c r="F900" s="396"/>
      <c r="G900" s="396"/>
      <c r="H900" s="396"/>
      <c r="I900" s="396"/>
      <c r="J900" s="396"/>
      <c r="K900" s="396"/>
      <c r="L900" s="396"/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396"/>
      <c r="Z900" s="396"/>
    </row>
    <row r="901" spans="1:26" ht="12.75" customHeight="1">
      <c r="A901" s="396"/>
      <c r="B901" s="396"/>
      <c r="C901" s="530"/>
      <c r="D901" s="396"/>
      <c r="E901" s="396"/>
      <c r="F901" s="396"/>
      <c r="G901" s="396"/>
      <c r="H901" s="396"/>
      <c r="I901" s="396"/>
      <c r="J901" s="396"/>
      <c r="K901" s="396"/>
      <c r="L901" s="396"/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396"/>
      <c r="Z901" s="396"/>
    </row>
    <row r="902" spans="1:26" ht="12.75" customHeight="1">
      <c r="A902" s="396"/>
      <c r="B902" s="396"/>
      <c r="C902" s="530"/>
      <c r="D902" s="396"/>
      <c r="E902" s="396"/>
      <c r="F902" s="396"/>
      <c r="G902" s="396"/>
      <c r="H902" s="396"/>
      <c r="I902" s="396"/>
      <c r="J902" s="396"/>
      <c r="K902" s="396"/>
      <c r="L902" s="396"/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396"/>
      <c r="Z902" s="396"/>
    </row>
    <row r="903" spans="1:26" ht="12.75" customHeight="1">
      <c r="A903" s="396"/>
      <c r="B903" s="396"/>
      <c r="C903" s="530"/>
      <c r="D903" s="396"/>
      <c r="E903" s="396"/>
      <c r="F903" s="396"/>
      <c r="G903" s="396"/>
      <c r="H903" s="396"/>
      <c r="I903" s="396"/>
      <c r="J903" s="396"/>
      <c r="K903" s="396"/>
      <c r="L903" s="396"/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396"/>
      <c r="Z903" s="396"/>
    </row>
    <row r="904" spans="1:26" ht="12.75" customHeight="1">
      <c r="A904" s="396"/>
      <c r="B904" s="396"/>
      <c r="C904" s="530"/>
      <c r="D904" s="396"/>
      <c r="E904" s="396"/>
      <c r="F904" s="396"/>
      <c r="G904" s="396"/>
      <c r="H904" s="396"/>
      <c r="I904" s="396"/>
      <c r="J904" s="396"/>
      <c r="K904" s="396"/>
      <c r="L904" s="396"/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396"/>
      <c r="Z904" s="396"/>
    </row>
    <row r="905" spans="1:26" ht="12.75" customHeight="1">
      <c r="A905" s="396"/>
      <c r="B905" s="396"/>
      <c r="C905" s="530"/>
      <c r="D905" s="396"/>
      <c r="E905" s="396"/>
      <c r="F905" s="396"/>
      <c r="G905" s="396"/>
      <c r="H905" s="396"/>
      <c r="I905" s="396"/>
      <c r="J905" s="396"/>
      <c r="K905" s="396"/>
      <c r="L905" s="396"/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396"/>
      <c r="Z905" s="396"/>
    </row>
    <row r="906" spans="1:26" ht="12.75" customHeight="1">
      <c r="A906" s="396"/>
      <c r="B906" s="396"/>
      <c r="C906" s="530"/>
      <c r="D906" s="396"/>
      <c r="E906" s="396"/>
      <c r="F906" s="396"/>
      <c r="G906" s="396"/>
      <c r="H906" s="396"/>
      <c r="I906" s="396"/>
      <c r="J906" s="396"/>
      <c r="K906" s="396"/>
      <c r="L906" s="396"/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396"/>
      <c r="Z906" s="396"/>
    </row>
    <row r="907" spans="1:26" ht="12.75" customHeight="1">
      <c r="A907" s="396"/>
      <c r="B907" s="396"/>
      <c r="C907" s="530"/>
      <c r="D907" s="396"/>
      <c r="E907" s="396"/>
      <c r="F907" s="396"/>
      <c r="G907" s="396"/>
      <c r="H907" s="396"/>
      <c r="I907" s="396"/>
      <c r="J907" s="396"/>
      <c r="K907" s="396"/>
      <c r="L907" s="396"/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/>
      <c r="Z907" s="396"/>
    </row>
    <row r="908" spans="1:26" ht="12.75" customHeight="1">
      <c r="A908" s="396"/>
      <c r="B908" s="396"/>
      <c r="C908" s="530"/>
      <c r="D908" s="396"/>
      <c r="E908" s="396"/>
      <c r="F908" s="396"/>
      <c r="G908" s="396"/>
      <c r="H908" s="396"/>
      <c r="I908" s="396"/>
      <c r="J908" s="396"/>
      <c r="K908" s="396"/>
      <c r="L908" s="396"/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396"/>
      <c r="Z908" s="396"/>
    </row>
    <row r="909" spans="1:26" ht="12.75" customHeight="1">
      <c r="A909" s="396"/>
      <c r="B909" s="396"/>
      <c r="C909" s="530"/>
      <c r="D909" s="396"/>
      <c r="E909" s="396"/>
      <c r="F909" s="396"/>
      <c r="G909" s="396"/>
      <c r="H909" s="396"/>
      <c r="I909" s="396"/>
      <c r="J909" s="396"/>
      <c r="K909" s="396"/>
      <c r="L909" s="396"/>
      <c r="M909" s="396"/>
      <c r="N909" s="396"/>
      <c r="O909" s="396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  <c r="Z909" s="396"/>
    </row>
    <row r="910" spans="1:26" ht="12.75" customHeight="1">
      <c r="A910" s="396"/>
      <c r="B910" s="396"/>
      <c r="C910" s="530"/>
      <c r="D910" s="396"/>
      <c r="E910" s="396"/>
      <c r="F910" s="396"/>
      <c r="G910" s="396"/>
      <c r="H910" s="396"/>
      <c r="I910" s="396"/>
      <c r="J910" s="396"/>
      <c r="K910" s="396"/>
      <c r="L910" s="396"/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396"/>
      <c r="Z910" s="396"/>
    </row>
    <row r="911" spans="1:26" ht="12.75" customHeight="1">
      <c r="A911" s="396"/>
      <c r="B911" s="396"/>
      <c r="C911" s="530"/>
      <c r="D911" s="396"/>
      <c r="E911" s="396"/>
      <c r="F911" s="396"/>
      <c r="G911" s="396"/>
      <c r="H911" s="396"/>
      <c r="I911" s="396"/>
      <c r="J911" s="396"/>
      <c r="K911" s="396"/>
      <c r="L911" s="396"/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396"/>
      <c r="Z911" s="396"/>
    </row>
    <row r="912" spans="1:26" ht="12.75" customHeight="1">
      <c r="A912" s="396"/>
      <c r="B912" s="396"/>
      <c r="C912" s="530"/>
      <c r="D912" s="396"/>
      <c r="E912" s="396"/>
      <c r="F912" s="396"/>
      <c r="G912" s="396"/>
      <c r="H912" s="396"/>
      <c r="I912" s="396"/>
      <c r="J912" s="396"/>
      <c r="K912" s="396"/>
      <c r="L912" s="396"/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396"/>
      <c r="Z912" s="396"/>
    </row>
    <row r="913" spans="1:26" ht="12.75" customHeight="1">
      <c r="A913" s="396"/>
      <c r="B913" s="396"/>
      <c r="C913" s="530"/>
      <c r="D913" s="396"/>
      <c r="E913" s="396"/>
      <c r="F913" s="396"/>
      <c r="G913" s="396"/>
      <c r="H913" s="396"/>
      <c r="I913" s="396"/>
      <c r="J913" s="396"/>
      <c r="K913" s="396"/>
      <c r="L913" s="396"/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396"/>
      <c r="Z913" s="396"/>
    </row>
    <row r="914" spans="1:26" ht="12.75" customHeight="1">
      <c r="A914" s="396"/>
      <c r="B914" s="396"/>
      <c r="C914" s="530"/>
      <c r="D914" s="396"/>
      <c r="E914" s="396"/>
      <c r="F914" s="396"/>
      <c r="G914" s="396"/>
      <c r="H914" s="396"/>
      <c r="I914" s="396"/>
      <c r="J914" s="396"/>
      <c r="K914" s="396"/>
      <c r="L914" s="396"/>
      <c r="M914" s="396"/>
      <c r="N914" s="396"/>
      <c r="O914" s="396"/>
      <c r="P914" s="396"/>
      <c r="Q914" s="396"/>
      <c r="R914" s="396"/>
      <c r="S914" s="396"/>
      <c r="T914" s="396"/>
      <c r="U914" s="396"/>
      <c r="V914" s="396"/>
      <c r="W914" s="396"/>
      <c r="X914" s="396"/>
      <c r="Y914" s="396"/>
      <c r="Z914" s="396"/>
    </row>
    <row r="915" spans="1:26" ht="12.75" customHeight="1">
      <c r="A915" s="396"/>
      <c r="B915" s="396"/>
      <c r="C915" s="530"/>
      <c r="D915" s="396"/>
      <c r="E915" s="396"/>
      <c r="F915" s="396"/>
      <c r="G915" s="396"/>
      <c r="H915" s="396"/>
      <c r="I915" s="396"/>
      <c r="J915" s="396"/>
      <c r="K915" s="396"/>
      <c r="L915" s="396"/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396"/>
      <c r="Z915" s="396"/>
    </row>
    <row r="916" spans="1:26" ht="12.75" customHeight="1">
      <c r="A916" s="396"/>
      <c r="B916" s="396"/>
      <c r="C916" s="530"/>
      <c r="D916" s="396"/>
      <c r="E916" s="396"/>
      <c r="F916" s="396"/>
      <c r="G916" s="396"/>
      <c r="H916" s="396"/>
      <c r="I916" s="396"/>
      <c r="J916" s="396"/>
      <c r="K916" s="396"/>
      <c r="L916" s="396"/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396"/>
      <c r="Z916" s="396"/>
    </row>
    <row r="917" spans="1:26" ht="12.75" customHeight="1">
      <c r="A917" s="396"/>
      <c r="B917" s="396"/>
      <c r="C917" s="530"/>
      <c r="D917" s="396"/>
      <c r="E917" s="396"/>
      <c r="F917" s="396"/>
      <c r="G917" s="396"/>
      <c r="H917" s="396"/>
      <c r="I917" s="396"/>
      <c r="J917" s="396"/>
      <c r="K917" s="396"/>
      <c r="L917" s="396"/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396"/>
      <c r="Z917" s="396"/>
    </row>
    <row r="918" spans="1:26" ht="12.75" customHeight="1">
      <c r="A918" s="396"/>
      <c r="B918" s="396"/>
      <c r="C918" s="530"/>
      <c r="D918" s="396"/>
      <c r="E918" s="396"/>
      <c r="F918" s="396"/>
      <c r="G918" s="396"/>
      <c r="H918" s="396"/>
      <c r="I918" s="396"/>
      <c r="J918" s="396"/>
      <c r="K918" s="396"/>
      <c r="L918" s="396"/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396"/>
      <c r="Z918" s="396"/>
    </row>
    <row r="919" spans="1:26" ht="12.75" customHeight="1">
      <c r="A919" s="396"/>
      <c r="B919" s="396"/>
      <c r="C919" s="530"/>
      <c r="D919" s="396"/>
      <c r="E919" s="396"/>
      <c r="F919" s="396"/>
      <c r="G919" s="396"/>
      <c r="H919" s="396"/>
      <c r="I919" s="396"/>
      <c r="J919" s="396"/>
      <c r="K919" s="396"/>
      <c r="L919" s="396"/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396"/>
      <c r="Z919" s="396"/>
    </row>
    <row r="920" spans="1:26" ht="12.75" customHeight="1">
      <c r="A920" s="396"/>
      <c r="B920" s="396"/>
      <c r="C920" s="530"/>
      <c r="D920" s="396"/>
      <c r="E920" s="396"/>
      <c r="F920" s="396"/>
      <c r="G920" s="396"/>
      <c r="H920" s="396"/>
      <c r="I920" s="396"/>
      <c r="J920" s="396"/>
      <c r="K920" s="396"/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/>
      <c r="Z920" s="396"/>
    </row>
    <row r="921" spans="1:26" ht="12.75" customHeight="1">
      <c r="A921" s="396"/>
      <c r="B921" s="396"/>
      <c r="C921" s="530"/>
      <c r="D921" s="396"/>
      <c r="E921" s="396"/>
      <c r="F921" s="396"/>
      <c r="G921" s="396"/>
      <c r="H921" s="396"/>
      <c r="I921" s="396"/>
      <c r="J921" s="396"/>
      <c r="K921" s="396"/>
      <c r="L921" s="396"/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396"/>
      <c r="Z921" s="396"/>
    </row>
    <row r="922" spans="1:26" ht="12.75" customHeight="1">
      <c r="A922" s="396"/>
      <c r="B922" s="396"/>
      <c r="C922" s="530"/>
      <c r="D922" s="396"/>
      <c r="E922" s="396"/>
      <c r="F922" s="396"/>
      <c r="G922" s="396"/>
      <c r="H922" s="396"/>
      <c r="I922" s="396"/>
      <c r="J922" s="396"/>
      <c r="K922" s="396"/>
      <c r="L922" s="396"/>
      <c r="M922" s="396"/>
      <c r="N922" s="396"/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396"/>
      <c r="Z922" s="396"/>
    </row>
    <row r="923" spans="1:26" ht="12.75" customHeight="1">
      <c r="A923" s="396"/>
      <c r="B923" s="396"/>
      <c r="C923" s="530"/>
      <c r="D923" s="396"/>
      <c r="E923" s="396"/>
      <c r="F923" s="396"/>
      <c r="G923" s="396"/>
      <c r="H923" s="396"/>
      <c r="I923" s="396"/>
      <c r="J923" s="396"/>
      <c r="K923" s="396"/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/>
      <c r="Z923" s="396"/>
    </row>
    <row r="924" spans="1:26" ht="12.75" customHeight="1">
      <c r="A924" s="396"/>
      <c r="B924" s="396"/>
      <c r="C924" s="530"/>
      <c r="D924" s="396"/>
      <c r="E924" s="396"/>
      <c r="F924" s="396"/>
      <c r="G924" s="396"/>
      <c r="H924" s="396"/>
      <c r="I924" s="396"/>
      <c r="J924" s="396"/>
      <c r="K924" s="396"/>
      <c r="L924" s="396"/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396"/>
      <c r="Z924" s="396"/>
    </row>
    <row r="925" spans="1:26" ht="12.75" customHeight="1">
      <c r="A925" s="396"/>
      <c r="B925" s="396"/>
      <c r="C925" s="530"/>
      <c r="D925" s="396"/>
      <c r="E925" s="396"/>
      <c r="F925" s="396"/>
      <c r="G925" s="396"/>
      <c r="H925" s="396"/>
      <c r="I925" s="396"/>
      <c r="J925" s="396"/>
      <c r="K925" s="396"/>
      <c r="L925" s="396"/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396"/>
      <c r="Z925" s="396"/>
    </row>
    <row r="926" spans="1:26" ht="12.75" customHeight="1">
      <c r="A926" s="396"/>
      <c r="B926" s="396"/>
      <c r="C926" s="530"/>
      <c r="D926" s="396"/>
      <c r="E926" s="396"/>
      <c r="F926" s="396"/>
      <c r="G926" s="396"/>
      <c r="H926" s="396"/>
      <c r="I926" s="396"/>
      <c r="J926" s="396"/>
      <c r="K926" s="396"/>
      <c r="L926" s="396"/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/>
      <c r="Z926" s="396"/>
    </row>
    <row r="927" spans="1:26" ht="12.75" customHeight="1">
      <c r="A927" s="396"/>
      <c r="B927" s="396"/>
      <c r="C927" s="530"/>
      <c r="D927" s="396"/>
      <c r="E927" s="396"/>
      <c r="F927" s="396"/>
      <c r="G927" s="396"/>
      <c r="H927" s="396"/>
      <c r="I927" s="396"/>
      <c r="J927" s="396"/>
      <c r="K927" s="396"/>
      <c r="L927" s="396"/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396"/>
      <c r="Z927" s="396"/>
    </row>
    <row r="928" spans="1:26" ht="12.75" customHeight="1">
      <c r="A928" s="396"/>
      <c r="B928" s="396"/>
      <c r="C928" s="530"/>
      <c r="D928" s="396"/>
      <c r="E928" s="396"/>
      <c r="F928" s="396"/>
      <c r="G928" s="396"/>
      <c r="H928" s="396"/>
      <c r="I928" s="396"/>
      <c r="J928" s="396"/>
      <c r="K928" s="396"/>
      <c r="L928" s="396"/>
      <c r="M928" s="396"/>
      <c r="N928" s="396"/>
      <c r="O928" s="396"/>
      <c r="P928" s="396"/>
      <c r="Q928" s="396"/>
      <c r="R928" s="396"/>
      <c r="S928" s="396"/>
      <c r="T928" s="396"/>
      <c r="U928" s="396"/>
      <c r="V928" s="396"/>
      <c r="W928" s="396"/>
      <c r="X928" s="396"/>
      <c r="Y928" s="396"/>
      <c r="Z928" s="396"/>
    </row>
    <row r="929" spans="1:26" ht="12.75" customHeight="1">
      <c r="A929" s="396"/>
      <c r="B929" s="396"/>
      <c r="C929" s="530"/>
      <c r="D929" s="396"/>
      <c r="E929" s="396"/>
      <c r="F929" s="396"/>
      <c r="G929" s="396"/>
      <c r="H929" s="396"/>
      <c r="I929" s="396"/>
      <c r="J929" s="396"/>
      <c r="K929" s="396"/>
      <c r="L929" s="396"/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396"/>
      <c r="Z929" s="396"/>
    </row>
    <row r="930" spans="1:26" ht="12.75" customHeight="1">
      <c r="A930" s="396"/>
      <c r="B930" s="396"/>
      <c r="C930" s="530"/>
      <c r="D930" s="396"/>
      <c r="E930" s="396"/>
      <c r="F930" s="396"/>
      <c r="G930" s="396"/>
      <c r="H930" s="396"/>
      <c r="I930" s="396"/>
      <c r="J930" s="396"/>
      <c r="K930" s="396"/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/>
      <c r="Z930" s="396"/>
    </row>
    <row r="931" spans="1:26" ht="12.75" customHeight="1">
      <c r="A931" s="396"/>
      <c r="B931" s="396"/>
      <c r="C931" s="530"/>
      <c r="D931" s="396"/>
      <c r="E931" s="396"/>
      <c r="F931" s="396"/>
      <c r="G931" s="396"/>
      <c r="H931" s="396"/>
      <c r="I931" s="396"/>
      <c r="J931" s="396"/>
      <c r="K931" s="396"/>
      <c r="L931" s="396"/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396"/>
      <c r="Z931" s="396"/>
    </row>
    <row r="932" spans="1:26" ht="12.75" customHeight="1">
      <c r="A932" s="396"/>
      <c r="B932" s="396"/>
      <c r="C932" s="530"/>
      <c r="D932" s="396"/>
      <c r="E932" s="396"/>
      <c r="F932" s="396"/>
      <c r="G932" s="396"/>
      <c r="H932" s="396"/>
      <c r="I932" s="396"/>
      <c r="J932" s="396"/>
      <c r="K932" s="396"/>
      <c r="L932" s="396"/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396"/>
      <c r="Z932" s="396"/>
    </row>
    <row r="933" spans="1:26" ht="12.75" customHeight="1">
      <c r="A933" s="396"/>
      <c r="B933" s="396"/>
      <c r="C933" s="530"/>
      <c r="D933" s="396"/>
      <c r="E933" s="396"/>
      <c r="F933" s="396"/>
      <c r="G933" s="396"/>
      <c r="H933" s="396"/>
      <c r="I933" s="396"/>
      <c r="J933" s="396"/>
      <c r="K933" s="396"/>
      <c r="L933" s="396"/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396"/>
      <c r="Z933" s="396"/>
    </row>
    <row r="934" spans="1:26" ht="12.75" customHeight="1">
      <c r="A934" s="396"/>
      <c r="B934" s="396"/>
      <c r="C934" s="530"/>
      <c r="D934" s="396"/>
      <c r="E934" s="396"/>
      <c r="F934" s="396"/>
      <c r="G934" s="396"/>
      <c r="H934" s="396"/>
      <c r="I934" s="396"/>
      <c r="J934" s="396"/>
      <c r="K934" s="396"/>
      <c r="L934" s="396"/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396"/>
      <c r="Z934" s="396"/>
    </row>
    <row r="935" spans="1:26" ht="12.75" customHeight="1">
      <c r="A935" s="396"/>
      <c r="B935" s="396"/>
      <c r="C935" s="530"/>
      <c r="D935" s="396"/>
      <c r="E935" s="396"/>
      <c r="F935" s="396"/>
      <c r="G935" s="396"/>
      <c r="H935" s="396"/>
      <c r="I935" s="396"/>
      <c r="J935" s="396"/>
      <c r="K935" s="396"/>
      <c r="L935" s="396"/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396"/>
      <c r="Z935" s="396"/>
    </row>
    <row r="936" spans="1:26" ht="12.75" customHeight="1">
      <c r="A936" s="396"/>
      <c r="B936" s="396"/>
      <c r="C936" s="530"/>
      <c r="D936" s="396"/>
      <c r="E936" s="396"/>
      <c r="F936" s="396"/>
      <c r="G936" s="396"/>
      <c r="H936" s="396"/>
      <c r="I936" s="396"/>
      <c r="J936" s="396"/>
      <c r="K936" s="396"/>
      <c r="L936" s="396"/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396"/>
      <c r="Z936" s="396"/>
    </row>
    <row r="937" spans="1:26" ht="12.75" customHeight="1">
      <c r="A937" s="396"/>
      <c r="B937" s="396"/>
      <c r="C937" s="530"/>
      <c r="D937" s="396"/>
      <c r="E937" s="396"/>
      <c r="F937" s="396"/>
      <c r="G937" s="396"/>
      <c r="H937" s="396"/>
      <c r="I937" s="396"/>
      <c r="J937" s="396"/>
      <c r="K937" s="396"/>
      <c r="L937" s="396"/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396"/>
      <c r="Z937" s="396"/>
    </row>
    <row r="938" spans="1:26" ht="12.75" customHeight="1">
      <c r="A938" s="396"/>
      <c r="B938" s="396"/>
      <c r="C938" s="530"/>
      <c r="D938" s="396"/>
      <c r="E938" s="396"/>
      <c r="F938" s="396"/>
      <c r="G938" s="396"/>
      <c r="H938" s="396"/>
      <c r="I938" s="396"/>
      <c r="J938" s="396"/>
      <c r="K938" s="396"/>
      <c r="L938" s="396"/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396"/>
      <c r="Z938" s="396"/>
    </row>
    <row r="939" spans="1:26" ht="12.75" customHeight="1">
      <c r="A939" s="396"/>
      <c r="B939" s="396"/>
      <c r="C939" s="530"/>
      <c r="D939" s="396"/>
      <c r="E939" s="396"/>
      <c r="F939" s="396"/>
      <c r="G939" s="396"/>
      <c r="H939" s="396"/>
      <c r="I939" s="396"/>
      <c r="J939" s="396"/>
      <c r="K939" s="396"/>
      <c r="L939" s="396"/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396"/>
      <c r="Z939" s="396"/>
    </row>
    <row r="940" spans="1:26" ht="12.75" customHeight="1">
      <c r="A940" s="396"/>
      <c r="B940" s="396"/>
      <c r="C940" s="530"/>
      <c r="D940" s="396"/>
      <c r="E940" s="396"/>
      <c r="F940" s="396"/>
      <c r="G940" s="396"/>
      <c r="H940" s="396"/>
      <c r="I940" s="396"/>
      <c r="J940" s="396"/>
      <c r="K940" s="396"/>
      <c r="L940" s="396"/>
      <c r="M940" s="396"/>
      <c r="N940" s="396"/>
      <c r="O940" s="396"/>
      <c r="P940" s="396"/>
      <c r="Q940" s="396"/>
      <c r="R940" s="396"/>
      <c r="S940" s="396"/>
      <c r="T940" s="396"/>
      <c r="U940" s="396"/>
      <c r="V940" s="396"/>
      <c r="W940" s="396"/>
      <c r="X940" s="396"/>
      <c r="Y940" s="396"/>
      <c r="Z940" s="396"/>
    </row>
    <row r="941" spans="1:26" ht="12.75" customHeight="1">
      <c r="A941" s="396"/>
      <c r="B941" s="396"/>
      <c r="C941" s="530"/>
      <c r="D941" s="396"/>
      <c r="E941" s="396"/>
      <c r="F941" s="396"/>
      <c r="G941" s="396"/>
      <c r="H941" s="396"/>
      <c r="I941" s="396"/>
      <c r="J941" s="396"/>
      <c r="K941" s="396"/>
      <c r="L941" s="396"/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396"/>
      <c r="Z941" s="396"/>
    </row>
    <row r="942" spans="1:26" ht="12.75" customHeight="1">
      <c r="A942" s="396"/>
      <c r="B942" s="396"/>
      <c r="C942" s="530"/>
      <c r="D942" s="396"/>
      <c r="E942" s="396"/>
      <c r="F942" s="396"/>
      <c r="G942" s="396"/>
      <c r="H942" s="396"/>
      <c r="I942" s="396"/>
      <c r="J942" s="396"/>
      <c r="K942" s="396"/>
      <c r="L942" s="396"/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396"/>
      <c r="Z942" s="396"/>
    </row>
    <row r="943" spans="1:26" ht="12.75" customHeight="1">
      <c r="A943" s="396"/>
      <c r="B943" s="396"/>
      <c r="C943" s="530"/>
      <c r="D943" s="396"/>
      <c r="E943" s="396"/>
      <c r="F943" s="396"/>
      <c r="G943" s="396"/>
      <c r="H943" s="396"/>
      <c r="I943" s="396"/>
      <c r="J943" s="396"/>
      <c r="K943" s="396"/>
      <c r="L943" s="396"/>
      <c r="M943" s="396"/>
      <c r="N943" s="396"/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396"/>
      <c r="Z943" s="396"/>
    </row>
    <row r="944" spans="1:26" ht="12.75" customHeight="1">
      <c r="A944" s="396"/>
      <c r="B944" s="396"/>
      <c r="C944" s="530"/>
      <c r="D944" s="396"/>
      <c r="E944" s="396"/>
      <c r="F944" s="396"/>
      <c r="G944" s="396"/>
      <c r="H944" s="396"/>
      <c r="I944" s="396"/>
      <c r="J944" s="396"/>
      <c r="K944" s="396"/>
      <c r="L944" s="396"/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396"/>
      <c r="Z944" s="396"/>
    </row>
    <row r="945" spans="1:26" ht="12.75" customHeight="1">
      <c r="A945" s="396"/>
      <c r="B945" s="396"/>
      <c r="C945" s="530"/>
      <c r="D945" s="396"/>
      <c r="E945" s="396"/>
      <c r="F945" s="396"/>
      <c r="G945" s="396"/>
      <c r="H945" s="396"/>
      <c r="I945" s="396"/>
      <c r="J945" s="396"/>
      <c r="K945" s="396"/>
      <c r="L945" s="396"/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396"/>
      <c r="Z945" s="396"/>
    </row>
    <row r="946" spans="1:26" ht="12.75" customHeight="1">
      <c r="A946" s="396"/>
      <c r="B946" s="396"/>
      <c r="C946" s="530"/>
      <c r="D946" s="396"/>
      <c r="E946" s="396"/>
      <c r="F946" s="396"/>
      <c r="G946" s="396"/>
      <c r="H946" s="396"/>
      <c r="I946" s="396"/>
      <c r="J946" s="396"/>
      <c r="K946" s="396"/>
      <c r="L946" s="396"/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396"/>
      <c r="Z946" s="396"/>
    </row>
    <row r="947" spans="1:26" ht="12.75" customHeight="1">
      <c r="A947" s="396"/>
      <c r="B947" s="396"/>
      <c r="C947" s="530"/>
      <c r="D947" s="396"/>
      <c r="E947" s="396"/>
      <c r="F947" s="396"/>
      <c r="G947" s="396"/>
      <c r="H947" s="396"/>
      <c r="I947" s="396"/>
      <c r="J947" s="396"/>
      <c r="K947" s="396"/>
      <c r="L947" s="396"/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396"/>
      <c r="Z947" s="396"/>
    </row>
    <row r="948" spans="1:26" ht="12.75" customHeight="1">
      <c r="A948" s="396"/>
      <c r="B948" s="396"/>
      <c r="C948" s="530"/>
      <c r="D948" s="396"/>
      <c r="E948" s="396"/>
      <c r="F948" s="396"/>
      <c r="G948" s="396"/>
      <c r="H948" s="396"/>
      <c r="I948" s="396"/>
      <c r="J948" s="396"/>
      <c r="K948" s="396"/>
      <c r="L948" s="396"/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396"/>
      <c r="Z948" s="396"/>
    </row>
    <row r="949" spans="1:26" ht="12.75" customHeight="1">
      <c r="A949" s="396"/>
      <c r="B949" s="396"/>
      <c r="C949" s="530"/>
      <c r="D949" s="396"/>
      <c r="E949" s="396"/>
      <c r="F949" s="396"/>
      <c r="G949" s="396"/>
      <c r="H949" s="396"/>
      <c r="I949" s="396"/>
      <c r="J949" s="396"/>
      <c r="K949" s="396"/>
      <c r="L949" s="396"/>
      <c r="M949" s="396"/>
      <c r="N949" s="396"/>
      <c r="O949" s="396"/>
      <c r="P949" s="396"/>
      <c r="Q949" s="396"/>
      <c r="R949" s="396"/>
      <c r="S949" s="396"/>
      <c r="T949" s="396"/>
      <c r="U949" s="396"/>
      <c r="V949" s="396"/>
      <c r="W949" s="396"/>
      <c r="X949" s="396"/>
      <c r="Y949" s="396"/>
      <c r="Z949" s="396"/>
    </row>
    <row r="950" spans="1:26" ht="12.75" customHeight="1">
      <c r="A950" s="396"/>
      <c r="B950" s="396"/>
      <c r="C950" s="530"/>
      <c r="D950" s="396"/>
      <c r="E950" s="396"/>
      <c r="F950" s="396"/>
      <c r="G950" s="396"/>
      <c r="H950" s="396"/>
      <c r="I950" s="396"/>
      <c r="J950" s="396"/>
      <c r="K950" s="396"/>
      <c r="L950" s="396"/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396"/>
      <c r="Z950" s="396"/>
    </row>
    <row r="951" spans="1:26" ht="12.75" customHeight="1">
      <c r="A951" s="396"/>
      <c r="B951" s="396"/>
      <c r="C951" s="530"/>
      <c r="D951" s="396"/>
      <c r="E951" s="396"/>
      <c r="F951" s="396"/>
      <c r="G951" s="396"/>
      <c r="H951" s="396"/>
      <c r="I951" s="396"/>
      <c r="J951" s="396"/>
      <c r="K951" s="396"/>
      <c r="L951" s="396"/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396"/>
      <c r="Z951" s="396"/>
    </row>
    <row r="952" spans="1:26" ht="12.75" customHeight="1">
      <c r="A952" s="396"/>
      <c r="B952" s="396"/>
      <c r="C952" s="530"/>
      <c r="D952" s="396"/>
      <c r="E952" s="396"/>
      <c r="F952" s="396"/>
      <c r="G952" s="396"/>
      <c r="H952" s="396"/>
      <c r="I952" s="396"/>
      <c r="J952" s="396"/>
      <c r="K952" s="396"/>
      <c r="L952" s="396"/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396"/>
      <c r="Z952" s="396"/>
    </row>
    <row r="953" spans="1:26" ht="12.75" customHeight="1">
      <c r="A953" s="396"/>
      <c r="B953" s="396"/>
      <c r="C953" s="530"/>
      <c r="D953" s="396"/>
      <c r="E953" s="396"/>
      <c r="F953" s="396"/>
      <c r="G953" s="396"/>
      <c r="H953" s="396"/>
      <c r="I953" s="396"/>
      <c r="J953" s="396"/>
      <c r="K953" s="396"/>
      <c r="L953" s="396"/>
      <c r="M953" s="396"/>
      <c r="N953" s="396"/>
      <c r="O953" s="396"/>
      <c r="P953" s="396"/>
      <c r="Q953" s="396"/>
      <c r="R953" s="396"/>
      <c r="S953" s="396"/>
      <c r="T953" s="396"/>
      <c r="U953" s="396"/>
      <c r="V953" s="396"/>
      <c r="W953" s="396"/>
      <c r="X953" s="396"/>
      <c r="Y953" s="396"/>
      <c r="Z953" s="396"/>
    </row>
    <row r="954" spans="1:26" ht="12.75" customHeight="1">
      <c r="A954" s="396"/>
      <c r="B954" s="396"/>
      <c r="C954" s="530"/>
      <c r="D954" s="396"/>
      <c r="E954" s="396"/>
      <c r="F954" s="396"/>
      <c r="G954" s="396"/>
      <c r="H954" s="396"/>
      <c r="I954" s="396"/>
      <c r="J954" s="396"/>
      <c r="K954" s="396"/>
      <c r="L954" s="396"/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396"/>
      <c r="Z954" s="396"/>
    </row>
    <row r="955" spans="1:26" ht="12.75" customHeight="1">
      <c r="A955" s="396"/>
      <c r="B955" s="396"/>
      <c r="C955" s="530"/>
      <c r="D955" s="396"/>
      <c r="E955" s="396"/>
      <c r="F955" s="396"/>
      <c r="G955" s="396"/>
      <c r="H955" s="396"/>
      <c r="I955" s="396"/>
      <c r="J955" s="396"/>
      <c r="K955" s="396"/>
      <c r="L955" s="396"/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396"/>
      <c r="Z955" s="396"/>
    </row>
    <row r="956" spans="1:26" ht="12.75" customHeight="1">
      <c r="A956" s="396"/>
      <c r="B956" s="396"/>
      <c r="C956" s="530"/>
      <c r="D956" s="396"/>
      <c r="E956" s="396"/>
      <c r="F956" s="396"/>
      <c r="G956" s="396"/>
      <c r="H956" s="396"/>
      <c r="I956" s="396"/>
      <c r="J956" s="396"/>
      <c r="K956" s="396"/>
      <c r="L956" s="396"/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396"/>
      <c r="Z956" s="396"/>
    </row>
    <row r="957" spans="1:26" ht="12.75" customHeight="1">
      <c r="A957" s="396"/>
      <c r="B957" s="396"/>
      <c r="C957" s="530"/>
      <c r="D957" s="396"/>
      <c r="E957" s="396"/>
      <c r="F957" s="396"/>
      <c r="G957" s="396"/>
      <c r="H957" s="396"/>
      <c r="I957" s="396"/>
      <c r="J957" s="396"/>
      <c r="K957" s="396"/>
      <c r="L957" s="396"/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396"/>
      <c r="Z957" s="396"/>
    </row>
    <row r="958" spans="1:26" ht="12.75" customHeight="1">
      <c r="A958" s="396"/>
      <c r="B958" s="396"/>
      <c r="C958" s="530"/>
      <c r="D958" s="396"/>
      <c r="E958" s="396"/>
      <c r="F958" s="396"/>
      <c r="G958" s="396"/>
      <c r="H958" s="396"/>
      <c r="I958" s="396"/>
      <c r="J958" s="396"/>
      <c r="K958" s="396"/>
      <c r="L958" s="396"/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396"/>
      <c r="Z958" s="396"/>
    </row>
    <row r="959" spans="1:26" ht="12.75" customHeight="1">
      <c r="A959" s="396"/>
      <c r="B959" s="396"/>
      <c r="C959" s="530"/>
      <c r="D959" s="396"/>
      <c r="E959" s="396"/>
      <c r="F959" s="396"/>
      <c r="G959" s="396"/>
      <c r="H959" s="396"/>
      <c r="I959" s="396"/>
      <c r="J959" s="396"/>
      <c r="K959" s="396"/>
      <c r="L959" s="396"/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396"/>
      <c r="Z959" s="396"/>
    </row>
    <row r="960" spans="1:26" ht="12.75" customHeight="1">
      <c r="A960" s="396"/>
      <c r="B960" s="396"/>
      <c r="C960" s="530"/>
      <c r="D960" s="396"/>
      <c r="E960" s="396"/>
      <c r="F960" s="396"/>
      <c r="G960" s="396"/>
      <c r="H960" s="396"/>
      <c r="I960" s="396"/>
      <c r="J960" s="396"/>
      <c r="K960" s="396"/>
      <c r="L960" s="396"/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396"/>
      <c r="Z960" s="396"/>
    </row>
    <row r="961" spans="1:26" ht="12.75" customHeight="1">
      <c r="A961" s="396"/>
      <c r="B961" s="396"/>
      <c r="C961" s="530"/>
      <c r="D961" s="396"/>
      <c r="E961" s="396"/>
      <c r="F961" s="396"/>
      <c r="G961" s="396"/>
      <c r="H961" s="396"/>
      <c r="I961" s="396"/>
      <c r="J961" s="396"/>
      <c r="K961" s="396"/>
      <c r="L961" s="396"/>
      <c r="M961" s="396"/>
      <c r="N961" s="396"/>
      <c r="O961" s="396"/>
      <c r="P961" s="396"/>
      <c r="Q961" s="396"/>
      <c r="R961" s="396"/>
      <c r="S961" s="396"/>
      <c r="T961" s="396"/>
      <c r="U961" s="396"/>
      <c r="V961" s="396"/>
      <c r="W961" s="396"/>
      <c r="X961" s="396"/>
      <c r="Y961" s="396"/>
      <c r="Z961" s="396"/>
    </row>
    <row r="962" spans="1:26" ht="12.75" customHeight="1">
      <c r="A962" s="396"/>
      <c r="B962" s="396"/>
      <c r="C962" s="530"/>
      <c r="D962" s="396"/>
      <c r="E962" s="396"/>
      <c r="F962" s="396"/>
      <c r="G962" s="396"/>
      <c r="H962" s="396"/>
      <c r="I962" s="396"/>
      <c r="J962" s="396"/>
      <c r="K962" s="396"/>
      <c r="L962" s="396"/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396"/>
      <c r="Z962" s="396"/>
    </row>
    <row r="963" spans="1:26" ht="12.75" customHeight="1">
      <c r="A963" s="396"/>
      <c r="B963" s="396"/>
      <c r="C963" s="530"/>
      <c r="D963" s="396"/>
      <c r="E963" s="396"/>
      <c r="F963" s="396"/>
      <c r="G963" s="396"/>
      <c r="H963" s="396"/>
      <c r="I963" s="396"/>
      <c r="J963" s="396"/>
      <c r="K963" s="396"/>
      <c r="L963" s="396"/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396"/>
      <c r="Z963" s="396"/>
    </row>
    <row r="964" spans="1:26" ht="12.75" customHeight="1">
      <c r="A964" s="396"/>
      <c r="B964" s="396"/>
      <c r="C964" s="530"/>
      <c r="D964" s="396"/>
      <c r="E964" s="396"/>
      <c r="F964" s="396"/>
      <c r="G964" s="396"/>
      <c r="H964" s="396"/>
      <c r="I964" s="396"/>
      <c r="J964" s="396"/>
      <c r="K964" s="396"/>
      <c r="L964" s="396"/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396"/>
      <c r="Z964" s="396"/>
    </row>
    <row r="965" spans="1:26" ht="12.75" customHeight="1">
      <c r="A965" s="396"/>
      <c r="B965" s="396"/>
      <c r="C965" s="530"/>
      <c r="D965" s="396"/>
      <c r="E965" s="396"/>
      <c r="F965" s="396"/>
      <c r="G965" s="396"/>
      <c r="H965" s="396"/>
      <c r="I965" s="396"/>
      <c r="J965" s="396"/>
      <c r="K965" s="396"/>
      <c r="L965" s="396"/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396"/>
      <c r="Z965" s="396"/>
    </row>
    <row r="966" spans="1:26" ht="12.75" customHeight="1">
      <c r="A966" s="396"/>
      <c r="B966" s="396"/>
      <c r="C966" s="530"/>
      <c r="D966" s="396"/>
      <c r="E966" s="396"/>
      <c r="F966" s="396"/>
      <c r="G966" s="396"/>
      <c r="H966" s="396"/>
      <c r="I966" s="396"/>
      <c r="J966" s="396"/>
      <c r="K966" s="396"/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/>
      <c r="Z966" s="396"/>
    </row>
    <row r="967" spans="1:26" ht="12.75" customHeight="1">
      <c r="A967" s="396"/>
      <c r="B967" s="396"/>
      <c r="C967" s="530"/>
      <c r="D967" s="396"/>
      <c r="E967" s="396"/>
      <c r="F967" s="396"/>
      <c r="G967" s="396"/>
      <c r="H967" s="396"/>
      <c r="I967" s="396"/>
      <c r="J967" s="396"/>
      <c r="K967" s="396"/>
      <c r="L967" s="396"/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396"/>
      <c r="Z967" s="396"/>
    </row>
    <row r="968" spans="1:26" ht="12.75" customHeight="1">
      <c r="A968" s="396"/>
      <c r="B968" s="396"/>
      <c r="C968" s="530"/>
      <c r="D968" s="396"/>
      <c r="E968" s="396"/>
      <c r="F968" s="396"/>
      <c r="G968" s="396"/>
      <c r="H968" s="396"/>
      <c r="I968" s="396"/>
      <c r="J968" s="396"/>
      <c r="K968" s="396"/>
      <c r="L968" s="396"/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396"/>
      <c r="Z968" s="396"/>
    </row>
    <row r="969" spans="1:26" ht="12.75" customHeight="1">
      <c r="A969" s="396"/>
      <c r="B969" s="396"/>
      <c r="C969" s="530"/>
      <c r="D969" s="396"/>
      <c r="E969" s="396"/>
      <c r="F969" s="396"/>
      <c r="G969" s="396"/>
      <c r="H969" s="396"/>
      <c r="I969" s="396"/>
      <c r="J969" s="396"/>
      <c r="K969" s="396"/>
      <c r="L969" s="396"/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396"/>
      <c r="Z969" s="396"/>
    </row>
    <row r="970" spans="1:26" ht="12.75" customHeight="1">
      <c r="A970" s="396"/>
      <c r="B970" s="396"/>
      <c r="C970" s="530"/>
      <c r="D970" s="396"/>
      <c r="E970" s="396"/>
      <c r="F970" s="396"/>
      <c r="G970" s="396"/>
      <c r="H970" s="396"/>
      <c r="I970" s="396"/>
      <c r="J970" s="396"/>
      <c r="K970" s="396"/>
      <c r="L970" s="396"/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396"/>
      <c r="Z970" s="396"/>
    </row>
    <row r="971" spans="1:26" ht="12.75" customHeight="1">
      <c r="A971" s="396"/>
      <c r="B971" s="396"/>
      <c r="C971" s="530"/>
      <c r="D971" s="396"/>
      <c r="E971" s="396"/>
      <c r="F971" s="396"/>
      <c r="G971" s="396"/>
      <c r="H971" s="396"/>
      <c r="I971" s="396"/>
      <c r="J971" s="396"/>
      <c r="K971" s="396"/>
      <c r="L971" s="396"/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396"/>
      <c r="Z971" s="396"/>
    </row>
    <row r="972" spans="1:26" ht="12.75" customHeight="1">
      <c r="A972" s="396"/>
      <c r="B972" s="396"/>
      <c r="C972" s="530"/>
      <c r="D972" s="396"/>
      <c r="E972" s="396"/>
      <c r="F972" s="396"/>
      <c r="G972" s="396"/>
      <c r="H972" s="396"/>
      <c r="I972" s="396"/>
      <c r="J972" s="396"/>
      <c r="K972" s="396"/>
      <c r="L972" s="396"/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396"/>
      <c r="Z972" s="396"/>
    </row>
    <row r="973" spans="1:26" ht="12.75" customHeight="1">
      <c r="A973" s="396"/>
      <c r="B973" s="396"/>
      <c r="C973" s="530"/>
      <c r="D973" s="396"/>
      <c r="E973" s="396"/>
      <c r="F973" s="396"/>
      <c r="G973" s="396"/>
      <c r="H973" s="396"/>
      <c r="I973" s="396"/>
      <c r="J973" s="396"/>
      <c r="K973" s="396"/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396"/>
    </row>
    <row r="974" spans="1:26" ht="12.75" customHeight="1">
      <c r="A974" s="396"/>
      <c r="B974" s="396"/>
      <c r="C974" s="530"/>
      <c r="D974" s="396"/>
      <c r="E974" s="396"/>
      <c r="F974" s="396"/>
      <c r="G974" s="396"/>
      <c r="H974" s="396"/>
      <c r="I974" s="396"/>
      <c r="J974" s="396"/>
      <c r="K974" s="396"/>
      <c r="L974" s="396"/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396"/>
      <c r="Z974" s="396"/>
    </row>
    <row r="975" spans="1:26" ht="12.75" customHeight="1">
      <c r="A975" s="396"/>
      <c r="B975" s="396"/>
      <c r="C975" s="530"/>
      <c r="D975" s="396"/>
      <c r="E975" s="396"/>
      <c r="F975" s="396"/>
      <c r="G975" s="396"/>
      <c r="H975" s="396"/>
      <c r="I975" s="396"/>
      <c r="J975" s="396"/>
      <c r="K975" s="396"/>
      <c r="L975" s="396"/>
      <c r="M975" s="396"/>
      <c r="N975" s="396"/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396"/>
      <c r="Z975" s="396"/>
    </row>
    <row r="976" spans="1:26" ht="12.75" customHeight="1">
      <c r="A976" s="396"/>
      <c r="B976" s="396"/>
      <c r="C976" s="530"/>
      <c r="D976" s="396"/>
      <c r="E976" s="396"/>
      <c r="F976" s="396"/>
      <c r="G976" s="396"/>
      <c r="H976" s="396"/>
      <c r="I976" s="396"/>
      <c r="J976" s="396"/>
      <c r="K976" s="396"/>
      <c r="L976" s="396"/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396"/>
      <c r="Z976" s="396"/>
    </row>
    <row r="977" spans="1:26" ht="12.75" customHeight="1">
      <c r="A977" s="396"/>
      <c r="B977" s="396"/>
      <c r="C977" s="530"/>
      <c r="D977" s="396"/>
      <c r="E977" s="396"/>
      <c r="F977" s="396"/>
      <c r="G977" s="396"/>
      <c r="H977" s="396"/>
      <c r="I977" s="396"/>
      <c r="J977" s="396"/>
      <c r="K977" s="396"/>
      <c r="L977" s="396"/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396"/>
      <c r="Z977" s="396"/>
    </row>
    <row r="978" spans="1:26" ht="12.75" customHeight="1">
      <c r="A978" s="396"/>
      <c r="B978" s="396"/>
      <c r="C978" s="530"/>
      <c r="D978" s="396"/>
      <c r="E978" s="396"/>
      <c r="F978" s="396"/>
      <c r="G978" s="396"/>
      <c r="H978" s="396"/>
      <c r="I978" s="396"/>
      <c r="J978" s="396"/>
      <c r="K978" s="396"/>
      <c r="L978" s="396"/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396"/>
      <c r="Z978" s="396"/>
    </row>
    <row r="979" spans="1:26" ht="12.75" customHeight="1">
      <c r="A979" s="396"/>
      <c r="B979" s="396"/>
      <c r="C979" s="530"/>
      <c r="D979" s="396"/>
      <c r="E979" s="396"/>
      <c r="F979" s="396"/>
      <c r="G979" s="396"/>
      <c r="H979" s="396"/>
      <c r="I979" s="396"/>
      <c r="J979" s="396"/>
      <c r="K979" s="396"/>
      <c r="L979" s="396"/>
      <c r="M979" s="396"/>
      <c r="N979" s="396"/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396"/>
      <c r="Z979" s="396"/>
    </row>
    <row r="980" spans="1:26" ht="12.75" customHeight="1">
      <c r="A980" s="396"/>
      <c r="B980" s="396"/>
      <c r="C980" s="530"/>
      <c r="D980" s="396"/>
      <c r="E980" s="396"/>
      <c r="F980" s="396"/>
      <c r="G980" s="396"/>
      <c r="H980" s="396"/>
      <c r="I980" s="396"/>
      <c r="J980" s="396"/>
      <c r="K980" s="396"/>
      <c r="L980" s="396"/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396"/>
      <c r="Z980" s="396"/>
    </row>
    <row r="981" spans="1:26" ht="12.75" customHeight="1">
      <c r="A981" s="396"/>
      <c r="B981" s="396"/>
      <c r="C981" s="530"/>
      <c r="D981" s="396"/>
      <c r="E981" s="396"/>
      <c r="F981" s="396"/>
      <c r="G981" s="396"/>
      <c r="H981" s="396"/>
      <c r="I981" s="396"/>
      <c r="J981" s="396"/>
      <c r="K981" s="396"/>
      <c r="L981" s="396"/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396"/>
      <c r="Z981" s="396"/>
    </row>
    <row r="982" spans="1:26" ht="12.75" customHeight="1">
      <c r="A982" s="396"/>
      <c r="B982" s="396"/>
      <c r="C982" s="530"/>
      <c r="D982" s="396"/>
      <c r="E982" s="396"/>
      <c r="F982" s="396"/>
      <c r="G982" s="396"/>
      <c r="H982" s="396"/>
      <c r="I982" s="396"/>
      <c r="J982" s="396"/>
      <c r="K982" s="396"/>
      <c r="L982" s="396"/>
      <c r="M982" s="396"/>
      <c r="N982" s="396"/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396"/>
      <c r="Z982" s="396"/>
    </row>
    <row r="983" spans="1:26" ht="12.75" customHeight="1">
      <c r="A983" s="396"/>
      <c r="B983" s="396"/>
      <c r="C983" s="530"/>
      <c r="D983" s="396"/>
      <c r="E983" s="396"/>
      <c r="F983" s="396"/>
      <c r="G983" s="396"/>
      <c r="H983" s="396"/>
      <c r="I983" s="396"/>
      <c r="J983" s="396"/>
      <c r="K983" s="396"/>
      <c r="L983" s="396"/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396"/>
      <c r="Z983" s="396"/>
    </row>
    <row r="984" spans="1:26" ht="12.75" customHeight="1">
      <c r="A984" s="396"/>
      <c r="B984" s="396"/>
      <c r="C984" s="530"/>
      <c r="D984" s="396"/>
      <c r="E984" s="396"/>
      <c r="F984" s="396"/>
      <c r="G984" s="396"/>
      <c r="H984" s="396"/>
      <c r="I984" s="396"/>
      <c r="J984" s="396"/>
      <c r="K984" s="396"/>
      <c r="L984" s="396"/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396"/>
      <c r="Z984" s="396"/>
    </row>
    <row r="985" spans="1:26" ht="12.75" customHeight="1">
      <c r="A985" s="396"/>
      <c r="B985" s="396"/>
      <c r="C985" s="530"/>
      <c r="D985" s="396"/>
      <c r="E985" s="396"/>
      <c r="F985" s="396"/>
      <c r="G985" s="396"/>
      <c r="H985" s="396"/>
      <c r="I985" s="396"/>
      <c r="J985" s="396"/>
      <c r="K985" s="396"/>
      <c r="L985" s="396"/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396"/>
      <c r="Z985" s="396"/>
    </row>
    <row r="986" spans="1:26" ht="12.75" customHeight="1">
      <c r="A986" s="396"/>
      <c r="B986" s="396"/>
      <c r="C986" s="530"/>
      <c r="D986" s="396"/>
      <c r="E986" s="396"/>
      <c r="F986" s="396"/>
      <c r="G986" s="396"/>
      <c r="H986" s="396"/>
      <c r="I986" s="396"/>
      <c r="J986" s="396"/>
      <c r="K986" s="396"/>
      <c r="L986" s="396"/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396"/>
      <c r="Z986" s="396"/>
    </row>
    <row r="987" spans="1:26" ht="12.75" customHeight="1">
      <c r="A987" s="396"/>
      <c r="B987" s="396"/>
      <c r="C987" s="530"/>
      <c r="D987" s="396"/>
      <c r="E987" s="396"/>
      <c r="F987" s="396"/>
      <c r="G987" s="396"/>
      <c r="H987" s="396"/>
      <c r="I987" s="396"/>
      <c r="J987" s="396"/>
      <c r="K987" s="396"/>
      <c r="L987" s="396"/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396"/>
      <c r="Z987" s="396"/>
    </row>
    <row r="988" spans="1:26" ht="12.75" customHeight="1">
      <c r="A988" s="396"/>
      <c r="B988" s="396"/>
      <c r="C988" s="530"/>
      <c r="D988" s="396"/>
      <c r="E988" s="396"/>
      <c r="F988" s="396"/>
      <c r="G988" s="396"/>
      <c r="H988" s="396"/>
      <c r="I988" s="396"/>
      <c r="J988" s="396"/>
      <c r="K988" s="396"/>
      <c r="L988" s="396"/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396"/>
      <c r="Z988" s="396"/>
    </row>
    <row r="989" spans="1:26" ht="12.75" customHeight="1">
      <c r="A989" s="396"/>
      <c r="B989" s="396"/>
      <c r="C989" s="530"/>
      <c r="D989" s="396"/>
      <c r="E989" s="396"/>
      <c r="F989" s="396"/>
      <c r="G989" s="396"/>
      <c r="H989" s="396"/>
      <c r="I989" s="396"/>
      <c r="J989" s="396"/>
      <c r="K989" s="396"/>
      <c r="L989" s="396"/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396"/>
      <c r="Z989" s="396"/>
    </row>
    <row r="990" spans="1:26" ht="12.75" customHeight="1">
      <c r="A990" s="396"/>
      <c r="B990" s="396"/>
      <c r="C990" s="530"/>
      <c r="D990" s="396"/>
      <c r="E990" s="396"/>
      <c r="F990" s="396"/>
      <c r="G990" s="396"/>
      <c r="H990" s="396"/>
      <c r="I990" s="396"/>
      <c r="J990" s="396"/>
      <c r="K990" s="396"/>
      <c r="L990" s="396"/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396"/>
      <c r="Z990" s="396"/>
    </row>
    <row r="991" spans="1:26" ht="12.75" customHeight="1">
      <c r="A991" s="396"/>
      <c r="B991" s="396"/>
      <c r="C991" s="530"/>
      <c r="D991" s="396"/>
      <c r="E991" s="396"/>
      <c r="F991" s="396"/>
      <c r="G991" s="396"/>
      <c r="H991" s="396"/>
      <c r="I991" s="396"/>
      <c r="J991" s="396"/>
      <c r="K991" s="396"/>
      <c r="L991" s="396"/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396"/>
      <c r="Z991" s="396"/>
    </row>
    <row r="992" spans="1:26" ht="12.75" customHeight="1">
      <c r="A992" s="396"/>
      <c r="B992" s="396"/>
      <c r="C992" s="530"/>
      <c r="D992" s="396"/>
      <c r="E992" s="396"/>
      <c r="F992" s="396"/>
      <c r="G992" s="396"/>
      <c r="H992" s="396"/>
      <c r="I992" s="396"/>
      <c r="J992" s="396"/>
      <c r="K992" s="396"/>
      <c r="L992" s="396"/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396"/>
      <c r="Z992" s="396"/>
    </row>
    <row r="993" spans="1:26" ht="12.75" customHeight="1">
      <c r="A993" s="396"/>
      <c r="B993" s="396"/>
      <c r="C993" s="530"/>
      <c r="D993" s="396"/>
      <c r="E993" s="396"/>
      <c r="F993" s="396"/>
      <c r="G993" s="396"/>
      <c r="H993" s="396"/>
      <c r="I993" s="396"/>
      <c r="J993" s="396"/>
      <c r="K993" s="396"/>
      <c r="L993" s="396"/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396"/>
      <c r="Z993" s="396"/>
    </row>
    <row r="994" spans="1:26" ht="12.75" customHeight="1">
      <c r="A994" s="396"/>
      <c r="B994" s="396"/>
      <c r="C994" s="530"/>
      <c r="D994" s="396"/>
      <c r="E994" s="396"/>
      <c r="F994" s="396"/>
      <c r="G994" s="396"/>
      <c r="H994" s="396"/>
      <c r="I994" s="396"/>
      <c r="J994" s="396"/>
      <c r="K994" s="396"/>
      <c r="L994" s="396"/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396"/>
      <c r="Z994" s="396"/>
    </row>
    <row r="995" spans="1:26" ht="12.75" customHeight="1">
      <c r="A995" s="396"/>
      <c r="B995" s="396"/>
      <c r="C995" s="530"/>
      <c r="D995" s="396"/>
      <c r="E995" s="396"/>
      <c r="F995" s="396"/>
      <c r="G995" s="396"/>
      <c r="H995" s="396"/>
      <c r="I995" s="396"/>
      <c r="J995" s="396"/>
      <c r="K995" s="396"/>
      <c r="L995" s="396"/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396"/>
      <c r="Z995" s="396"/>
    </row>
    <row r="996" spans="1:26" ht="12.75" customHeight="1">
      <c r="A996" s="396"/>
      <c r="B996" s="396"/>
      <c r="C996" s="530"/>
      <c r="D996" s="396"/>
      <c r="E996" s="396"/>
      <c r="F996" s="396"/>
      <c r="G996" s="396"/>
      <c r="H996" s="396"/>
      <c r="I996" s="396"/>
      <c r="J996" s="396"/>
      <c r="K996" s="396"/>
      <c r="L996" s="396"/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396"/>
      <c r="Z996" s="396"/>
    </row>
    <row r="997" spans="1:26" ht="12.75" customHeight="1">
      <c r="A997" s="396"/>
      <c r="B997" s="396"/>
      <c r="C997" s="530"/>
      <c r="D997" s="396"/>
      <c r="E997" s="396"/>
      <c r="F997" s="396"/>
      <c r="G997" s="396"/>
      <c r="H997" s="396"/>
      <c r="I997" s="396"/>
      <c r="J997" s="396"/>
      <c r="K997" s="396"/>
      <c r="L997" s="396"/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396"/>
      <c r="Z997" s="396"/>
    </row>
    <row r="998" spans="1:26" ht="12.75" customHeight="1">
      <c r="A998" s="396"/>
      <c r="B998" s="396"/>
      <c r="C998" s="530"/>
      <c r="D998" s="396"/>
      <c r="E998" s="396"/>
      <c r="F998" s="396"/>
      <c r="G998" s="396"/>
      <c r="H998" s="396"/>
      <c r="I998" s="396"/>
      <c r="J998" s="396"/>
      <c r="K998" s="396"/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</row>
    <row r="999" spans="1:26" ht="12.75" customHeight="1">
      <c r="A999" s="396"/>
      <c r="B999" s="396"/>
      <c r="C999" s="530"/>
      <c r="D999" s="396"/>
      <c r="E999" s="396"/>
      <c r="F999" s="396"/>
      <c r="G999" s="396"/>
      <c r="H999" s="396"/>
      <c r="I999" s="396"/>
      <c r="J999" s="396"/>
      <c r="K999" s="396"/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</row>
    <row r="1000" spans="1:26" ht="12.75" customHeight="1">
      <c r="A1000" s="396"/>
      <c r="B1000" s="396"/>
      <c r="C1000" s="530"/>
      <c r="D1000" s="396"/>
      <c r="E1000" s="396"/>
      <c r="F1000" s="396"/>
      <c r="G1000" s="396"/>
      <c r="H1000" s="396"/>
      <c r="I1000" s="396"/>
      <c r="J1000" s="396"/>
      <c r="K1000" s="396"/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</row>
  </sheetData>
  <autoFilter ref="A5:D195"/>
  <mergeCells count="3">
    <mergeCell ref="B1:D1"/>
    <mergeCell ref="B2:D2"/>
    <mergeCell ref="B3:D3"/>
  </mergeCells>
  <printOptions horizontalCentered="1" verticalCentered="1"/>
  <pageMargins left="0" right="0" top="0" bottom="0" header="0" footer="0"/>
  <pageSetup scale="44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6" width="11.28515625" customWidth="1"/>
    <col min="7" max="26" width="12.140625" customWidth="1"/>
  </cols>
  <sheetData>
    <row r="1" spans="1:26" ht="14.25" customHeight="1">
      <c r="A1" s="292"/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4.25" customHeight="1">
      <c r="A2" s="292"/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4.25" customHeight="1">
      <c r="A3" s="292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4.25" customHeight="1">
      <c r="A4" s="292"/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4.25" customHeight="1">
      <c r="A5" s="292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4.25" customHeight="1">
      <c r="A6" s="292"/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4.25" customHeight="1">
      <c r="A7" s="292"/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4.25" customHeight="1">
      <c r="A8" s="292"/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4.25" customHeight="1">
      <c r="A9" s="292"/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4.25" customHeight="1">
      <c r="A10" s="292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4.25" customHeight="1">
      <c r="A11" s="292"/>
      <c r="B11" s="292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4.25" customHeight="1">
      <c r="A12" s="292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4.25" customHeight="1">
      <c r="A13" s="292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4.25" customHeight="1">
      <c r="A14" s="292"/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4.25" customHeight="1">
      <c r="A15" s="292"/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4.25" customHeight="1">
      <c r="A16" s="292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4.25" customHeight="1">
      <c r="A17" s="292"/>
      <c r="B17" s="292"/>
      <c r="C17" s="292"/>
      <c r="D17" s="292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4.25" customHeight="1">
      <c r="A18" s="292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4.25" customHeight="1">
      <c r="A19" s="292"/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4.25" customHeight="1">
      <c r="A20" s="292"/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4.25" customHeight="1">
      <c r="A21" s="292"/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4.25" customHeight="1">
      <c r="A22" s="292"/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4.25" customHeight="1">
      <c r="A23" s="292"/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4.25" customHeight="1">
      <c r="A24" s="292"/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4.25" customHeight="1">
      <c r="A25" s="292"/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4.25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4.25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4.25" customHeight="1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4.25" customHeight="1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4.25" customHeight="1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4.25" customHeight="1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4.25" customHeight="1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4.25" customHeight="1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4.25" customHeight="1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4.25" customHeight="1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4.25" customHeight="1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4.25" customHeight="1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4.25" customHeight="1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4.25" customHeight="1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4.25" customHeight="1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4.25" customHeight="1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4.25" customHeight="1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4.25" customHeight="1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4.25" customHeight="1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4.25" customHeight="1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4.25" customHeight="1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4.25" customHeight="1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4.25" customHeight="1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4.25" customHeight="1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4.25" customHeight="1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4.25" customHeight="1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4.25" customHeight="1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4.25" customHeight="1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4.25" customHeight="1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4.25" customHeight="1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4.25" customHeight="1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4.25" customHeight="1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4.25" customHeight="1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4.25" customHeight="1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4.25" customHeight="1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4.25" customHeight="1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4.25" customHeight="1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4.25" customHeight="1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4.25" customHeight="1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4.25" customHeight="1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4.25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4.25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4.25" customHeight="1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4.25" customHeight="1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4.25" customHeight="1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4.25" customHeight="1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4.25" customHeight="1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4.25" customHeight="1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4.25" customHeight="1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4.25" customHeight="1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4.25" customHeight="1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4.25" customHeight="1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4.25" customHeight="1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4.25" customHeight="1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4.25" customHeight="1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4.25" customHeight="1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4.25" customHeight="1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4.25" customHeight="1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4.25" customHeight="1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4.25" customHeight="1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4.25" customHeight="1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4.25" customHeight="1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4.25" customHeight="1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4.25" customHeight="1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4.25" customHeight="1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4.25" customHeight="1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4.25" customHeight="1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4.25" customHeight="1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4.25" customHeight="1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4.25" customHeight="1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4.25" customHeight="1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4.25" customHeight="1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4.25" customHeight="1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4.25" customHeight="1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4.25" customHeight="1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4.25" customHeight="1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4.25" customHeight="1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4.25" customHeight="1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4.25" customHeight="1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4.25" customHeight="1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4.25" customHeight="1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4.25" customHeight="1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4.25" customHeight="1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4.25" customHeight="1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4.25" customHeight="1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4.25" customHeight="1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4.25" customHeight="1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4.25" customHeight="1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4.25" customHeight="1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4.25" customHeight="1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4.25" customHeight="1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4.25" customHeight="1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4.25" customHeight="1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4.25" customHeight="1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4.25" customHeight="1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4.25" customHeight="1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4.25" customHeight="1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4.25" customHeight="1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4.25" customHeight="1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4.25" customHeight="1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4.25" customHeight="1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4.25" customHeight="1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4.25" customHeight="1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4.25" customHeight="1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4.25" customHeight="1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4.25" customHeight="1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4.25" customHeight="1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4.25" customHeight="1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4.25" customHeight="1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4.25" customHeight="1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4.25" customHeight="1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4.25" customHeight="1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4.25" customHeight="1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4.25" customHeight="1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4.25" customHeight="1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4.25" customHeight="1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4.25" customHeight="1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4.25" customHeight="1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4.25" customHeight="1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4.25" customHeight="1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4.25" customHeight="1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4.25" customHeight="1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4.25" customHeight="1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4.25" customHeight="1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4.25" customHeight="1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4.25" customHeight="1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4.25" customHeight="1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4.25" customHeight="1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4.25" customHeight="1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4.25" customHeight="1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4.25" customHeight="1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4.25" customHeight="1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4.25" customHeight="1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4.25" customHeight="1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4.25" customHeight="1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4.25" customHeight="1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4.25" customHeight="1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4.25" customHeight="1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4.25" customHeight="1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4.25" customHeight="1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4.25" customHeight="1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4.25" customHeight="1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4.25" customHeight="1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4.25" customHeight="1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4.25" customHeight="1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4.25" customHeight="1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4.25" customHeight="1">
      <c r="A172" s="292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4.25" customHeight="1">
      <c r="A173" s="292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4.25" customHeight="1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4.25" customHeight="1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4.25" customHeight="1">
      <c r="A176" s="292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4.25" customHeight="1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4.25" customHeight="1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4.25" customHeight="1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4.25" customHeight="1">
      <c r="A180" s="292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4.25" customHeight="1">
      <c r="A181" s="292"/>
      <c r="B181" s="292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4.25" customHeight="1">
      <c r="A182" s="292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4.25" customHeight="1">
      <c r="A183" s="292"/>
      <c r="B183" s="292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4.25" customHeight="1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4.25" customHeight="1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4.25" customHeight="1">
      <c r="A186" s="292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4.25" customHeight="1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4.25" customHeight="1">
      <c r="A188" s="292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4.25" customHeight="1">
      <c r="A189" s="292"/>
      <c r="B189" s="292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4.25" customHeight="1">
      <c r="A190" s="292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4.25" customHeight="1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4.25" customHeight="1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4.25" customHeight="1">
      <c r="A193" s="292"/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4.25" customHeight="1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4.25" customHeight="1">
      <c r="A195" s="292"/>
      <c r="B195" s="292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4.25" customHeight="1">
      <c r="A196" s="292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4.25" customHeight="1">
      <c r="A197" s="292"/>
      <c r="B197" s="292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4.25" customHeight="1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4.25" customHeight="1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4.25" customHeight="1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4.25" customHeight="1">
      <c r="A201" s="292"/>
      <c r="B201" s="292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4.25" customHeight="1">
      <c r="A202" s="292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4.25" customHeight="1">
      <c r="A203" s="292"/>
      <c r="B203" s="292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4.25" customHeight="1">
      <c r="A204" s="292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4.25" customHeight="1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4.25" customHeight="1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4.25" customHeight="1">
      <c r="A207" s="292"/>
      <c r="B207" s="292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4.25" customHeight="1">
      <c r="A208" s="292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4.25" customHeight="1">
      <c r="A209" s="292"/>
      <c r="B209" s="292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4.25" customHeight="1">
      <c r="A210" s="292"/>
      <c r="B210" s="292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4.25" customHeight="1">
      <c r="A211" s="292"/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4.25" customHeight="1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4.25" customHeight="1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4.25" customHeight="1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4.25" customHeight="1">
      <c r="A215" s="292"/>
      <c r="B215" s="292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4.25" customHeight="1">
      <c r="A216" s="292"/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4.25" customHeight="1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4.25" customHeight="1">
      <c r="A218" s="292"/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4.25" customHeight="1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4.25" customHeight="1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4.25" customHeight="1">
      <c r="A221" s="292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4.25" customHeight="1">
      <c r="A222" s="292"/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4.25" customHeight="1">
      <c r="A223" s="292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4.25" customHeight="1">
      <c r="A224" s="292"/>
      <c r="B224" s="292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4.25" customHeight="1">
      <c r="A225" s="292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4.25" customHeight="1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4.25" customHeight="1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4.25" customHeight="1">
      <c r="A228" s="292"/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4.25" customHeight="1">
      <c r="A229" s="292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4.25" customHeight="1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4.25" customHeight="1">
      <c r="A231" s="292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4.25" customHeight="1">
      <c r="A232" s="292"/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4.25" customHeight="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4.25" customHeight="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4.25" customHeight="1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4.25" customHeight="1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4.25" customHeight="1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4.25" customHeight="1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4.25" customHeight="1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4.25" customHeight="1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4.25" customHeight="1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4.25" customHeight="1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4.25" customHeight="1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4.25" customHeight="1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4.25" customHeight="1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4.25" customHeight="1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4.25" customHeight="1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4.25" customHeight="1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4.25" customHeight="1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4.25" customHeight="1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4.25" customHeight="1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4.25" customHeight="1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4.25" customHeight="1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4.25" customHeight="1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4.25" customHeight="1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4.25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4.25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4.25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4.25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4.25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4.25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4.25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4.25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4.25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4.25" customHeight="1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4.25" customHeight="1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4.25" customHeight="1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4.25" customHeight="1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4.25" customHeight="1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4.25" customHeight="1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4.25" customHeight="1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4.25" customHeight="1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4.25" customHeight="1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4.25" customHeight="1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4.25" customHeight="1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4.25" customHeight="1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4.25" customHeight="1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4.25" customHeight="1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4.25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4.25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4.25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4.25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4.25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4.25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4.25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4.25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4.25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4.25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4.25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4.25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4.25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4.25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4.25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4.25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4.25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4.25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4.25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4.25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4.25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4.25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4.25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4.25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4.25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4.25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4.25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4.25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4.25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4.25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4.25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4.25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4.25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4.25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4.25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4.25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4.25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4.25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4.25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4.25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4.25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4.25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4.25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4.25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4.25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4.25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4.25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4.25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4.25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4.25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4.25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4.25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4.25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4.25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4.25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4.25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4.25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4.25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4.25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4.25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4.25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4.25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4.25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4.25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4.25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4.25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4.25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4.25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4.25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4.25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4.25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4.25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4.25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4.25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4.25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4.25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4.25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4.25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4.25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4.25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4.25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4.25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4.25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4.25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4.25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4.25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4.25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4.25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4.25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4.25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4.25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4.25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4.25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4.25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4.25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4.25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4.25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4.25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4.25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4.25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4.25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4.25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4.25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4.25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4.25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4.25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4.25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4.25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4.25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4.25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4.25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4.25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4.25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4.25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4.25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4.25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4.25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4.25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4.25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4.25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4.25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4.25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4.25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4.25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4.25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4.25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4.25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4.25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4.25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4.25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4.25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4.25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4.25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4.25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4.25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4.25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4.25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4.25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4.25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4.25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4.25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4.25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4.25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4.25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4.25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4.25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4.25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4.25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4.25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4.25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4.25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4.25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4.25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4.25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4.25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4.25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4.25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4.25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4.25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4.25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4.25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4.25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4.25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4.25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4.25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4.25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4.25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4.25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4.25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4.25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4.25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4.25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4.25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4.25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4.25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4.25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4.25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4.25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4.25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4.25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4.25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4.25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4.25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4.25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4.25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4.25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4.25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4.25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4.25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4.25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4.25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4.25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4.25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4.25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4.25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4.25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4.25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4.25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4.25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4.25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4.25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4.25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4.25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4.25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4.25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4.25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4.25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4.25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4.25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4.25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4.25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4.25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4.25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4.25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4.25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4.25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4.25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4.25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4.25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4.25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4.25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4.25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4.25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4.25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4.25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4.25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4.25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4.25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4.25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4.25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4.25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4.25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4.25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4.25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4.25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4.25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4.25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4.25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4.25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4.25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4.25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4.25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4.25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4.25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4.25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4.25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4.25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4.25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4.25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4.25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4.25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4.25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4.25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4.25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4.25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4.25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4.25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4.25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4.25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4.25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4.25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4.25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4.25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4.25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4.25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4.25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4.25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4.25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4.25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4.25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4.25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4.25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4.25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4.25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4.25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4.25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4.25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4.25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4.25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4.25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4.25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4.25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4.25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4.25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4.25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4.25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4.25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4.25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4.25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4.25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4.25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4.25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4.25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4.25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4.25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4.25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4.25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4.25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4.25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4.25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4.25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4.25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4.25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4.25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4.25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4.25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4.25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4.25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4.25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4.25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4.25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4.25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4.25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4.25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4.25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4.25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4.25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4.25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4.25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4.25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4.25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4.25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4.25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4.25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4.25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4.25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4.25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4.25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4.25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4.25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4.25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4.25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4.25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4.25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4.25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4.25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4.25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4.25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4.25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4.25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4.25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4.25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4.25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4.25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4.25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4.25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4.25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4.25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4.25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4.25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4.25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4.25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4.25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4.25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4.25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4.25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4.25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4.25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4.25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4.25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4.25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4.25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4.25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4.25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4.25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4.25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4.25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4.25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4.25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4.25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4.25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4.25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4.25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4.25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4.25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4.25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4.25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4.25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4.25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4.25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4.25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4.25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4.25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4.25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4.25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4.25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4.25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4.25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4.25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4.25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4.25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4.25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4.25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4.25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4.25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4.25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4.25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4.25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4.25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4.25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4.25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4.25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4.25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4.25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4.25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4.25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4.25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4.25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4.25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4.25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4.25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4.25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4.25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4.25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4.25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4.25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4.25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4.25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4.25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4.25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4.25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4.25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4.25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4.25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4.25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4.25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4.25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4.25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4.25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4.25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4.25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4.25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4.25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4.25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4.25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4.25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4.25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4.25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4.25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4.25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4.25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4.25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4.25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4.25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4.25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4.25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4.25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4.25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4.25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4.25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4.25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4.25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4.25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4.25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4.25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4.25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4.25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4.25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4.25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4.25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4.25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4.25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4.25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4.25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4.25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4.25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4.25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4.25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4.25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4.25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4.25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4.25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4.25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4.25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4.25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4.25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4.25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4.25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4.25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4.25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4.25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4.25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4.25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4.25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4.25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4.25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4.25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4.25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4.25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4.25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4.25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4.25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4.25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4.25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4.25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4.25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4.25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4.25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4.25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4.25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4.25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4.25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4.25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4.25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4.25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4.25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4.25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4.25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4.25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4.25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4.25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4.25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4.25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4.25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4.25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4.25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4.25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4.25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4.25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4.25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4.25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4.25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4.25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4.25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4.25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4.25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4.25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4.25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4.25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4.25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4.25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4.25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4.25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4.25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4.25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4.25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4.25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4.25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4.25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4.25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4.25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4.25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4.25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4.25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4.25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4.25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4.25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4.25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4.25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4.25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4.25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4.25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4.25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4.25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4.25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4.25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4.25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4.25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4.25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4.25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4.25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4.25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4.25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4.25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4.25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4.25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4.25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4.25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4.25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4.25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4.25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4.25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4.25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4.25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4.25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4.25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4.25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4.25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4.25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4.25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4.25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4.25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4.25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4.25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4.25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4.25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4.25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4.25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4.25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4.25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4.25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4.25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4.25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4.25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4.25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4.25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4.25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4.25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4.25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4.25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4.25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4.25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4.25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4.25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4.25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4.25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4.25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4.25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4.25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4.25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4.25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4.25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4.25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4.25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4.25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4.25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4.25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4.25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4.25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4.25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4.25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4.25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4.25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4.25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4.25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4.25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4.25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4.25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4.25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4.25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4.25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4.25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4.25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4.25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4.25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4.25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4.25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4.25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4.25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4.25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4.25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4.25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4.25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4.25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4.25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4.25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4.25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4.25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4.25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4.25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4.25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4.25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4.25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4.25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4.25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4.25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4.25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4.25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4.25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4.25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4.25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4.25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4.25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4.25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4.25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4.25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4.25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4.25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4.25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4.25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4.25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4.25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4.25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4.25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4.25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4.25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4.25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4.25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4.25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4.25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4.25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4.25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4.25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4.25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4.25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4.25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4.25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4.25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4.25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4.25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4.25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4.25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4.25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4.25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4.25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4.25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4.25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4.25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4.25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4.25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4.25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4.25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4.25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4.25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4.25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4.25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4.25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4.25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4.25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4.25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4.25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4.25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4.25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4.25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4.25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4.25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4.25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4.25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4.25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4.25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4.25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4.25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pageMargins left="0.7" right="0.7" top="1.1437007874015748" bottom="1.1437007874015748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6" width="11.28515625" customWidth="1"/>
    <col min="7" max="26" width="12.140625" customWidth="1"/>
  </cols>
  <sheetData>
    <row r="1" spans="1:26" ht="14.25" customHeight="1">
      <c r="A1" s="292"/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</row>
    <row r="2" spans="1:26" ht="14.25" customHeight="1">
      <c r="A2" s="292"/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ht="14.25" customHeight="1">
      <c r="A3" s="292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</row>
    <row r="4" spans="1:26" ht="14.25" customHeight="1">
      <c r="A4" s="292"/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</row>
    <row r="5" spans="1:26" ht="14.25" customHeight="1">
      <c r="A5" s="292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</row>
    <row r="6" spans="1:26" ht="14.25" customHeight="1">
      <c r="A6" s="292"/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</row>
    <row r="7" spans="1:26" ht="14.25" customHeight="1">
      <c r="A7" s="292"/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6" ht="14.25" customHeight="1">
      <c r="A8" s="292"/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4.25" customHeight="1">
      <c r="A9" s="292"/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4.25" customHeight="1">
      <c r="A10" s="292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4.25" customHeight="1">
      <c r="A11" s="292"/>
      <c r="B11" s="292"/>
      <c r="C11" s="292">
        <v>325418.84999999998</v>
      </c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pans="1:26" ht="14.25" customHeight="1">
      <c r="A12" s="292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4.25" customHeight="1">
      <c r="A13" s="292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pans="1:26" ht="14.25" customHeight="1">
      <c r="A14" s="292"/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pans="1:26" ht="14.25" customHeight="1">
      <c r="A15" s="292"/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pans="1:26" ht="14.25" customHeight="1">
      <c r="A16" s="292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4.25" customHeight="1">
      <c r="A17" s="292"/>
      <c r="B17" s="292"/>
      <c r="C17" s="292"/>
      <c r="D17" s="292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pans="1:26" ht="14.25" customHeight="1">
      <c r="A18" s="292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pans="1:26" ht="14.25" customHeight="1">
      <c r="A19" s="292"/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pans="1:26" ht="14.25" customHeight="1">
      <c r="A20" s="292"/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pans="1:26" ht="14.25" customHeight="1">
      <c r="A21" s="292"/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pans="1:26" ht="14.25" customHeight="1">
      <c r="A22" s="292"/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spans="1:26" ht="14.25" customHeight="1">
      <c r="A23" s="292"/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</row>
    <row r="24" spans="1:26" ht="14.25" customHeight="1">
      <c r="A24" s="292"/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26" ht="14.25" customHeight="1">
      <c r="A25" s="292"/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</row>
    <row r="26" spans="1:26" ht="14.25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</row>
    <row r="27" spans="1:26" ht="14.25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</row>
    <row r="28" spans="1:26" ht="14.25" customHeight="1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</row>
    <row r="29" spans="1:26" ht="14.25" customHeight="1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</row>
    <row r="30" spans="1:26" ht="14.25" customHeight="1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</row>
    <row r="31" spans="1:26" ht="14.25" customHeight="1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</row>
    <row r="32" spans="1:26" ht="14.25" customHeight="1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</row>
    <row r="33" spans="1:26" ht="14.25" customHeight="1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</row>
    <row r="34" spans="1:26" ht="14.25" customHeight="1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</row>
    <row r="35" spans="1:26" ht="14.25" customHeight="1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</row>
    <row r="36" spans="1:26" ht="14.25" customHeight="1">
      <c r="A36" s="292"/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</row>
    <row r="37" spans="1:26" ht="14.25" customHeight="1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</row>
    <row r="38" spans="1:26" ht="14.25" customHeight="1">
      <c r="A38" s="29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</row>
    <row r="39" spans="1:26" ht="14.25" customHeight="1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</row>
    <row r="40" spans="1:26" ht="14.25" customHeight="1">
      <c r="A40" s="29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</row>
    <row r="41" spans="1:26" ht="14.25" customHeight="1">
      <c r="A41" s="292"/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</row>
    <row r="42" spans="1:26" ht="14.25" customHeight="1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</row>
    <row r="43" spans="1:26" ht="14.25" customHeight="1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</row>
    <row r="44" spans="1:26" ht="14.25" customHeight="1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</row>
    <row r="45" spans="1:26" ht="14.25" customHeight="1">
      <c r="A45" s="29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4.25" customHeight="1">
      <c r="A46" s="292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4.25" customHeight="1">
      <c r="A47" s="29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</row>
    <row r="48" spans="1:26" ht="14.25" customHeight="1">
      <c r="A48" s="292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</row>
    <row r="49" spans="1:26" ht="14.25" customHeight="1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</row>
    <row r="50" spans="1:26" ht="14.25" customHeight="1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</row>
    <row r="51" spans="1:26" ht="14.25" customHeight="1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</row>
    <row r="52" spans="1:26" ht="14.25" customHeight="1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4.25" customHeight="1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</row>
    <row r="54" spans="1:26" ht="14.25" customHeight="1">
      <c r="A54" s="292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</row>
    <row r="55" spans="1:26" ht="14.25" customHeight="1">
      <c r="A55" s="292"/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</row>
    <row r="56" spans="1:26" ht="14.25" customHeight="1">
      <c r="A56" s="292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</row>
    <row r="57" spans="1:26" ht="14.25" customHeight="1">
      <c r="A57" s="292"/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</row>
    <row r="58" spans="1:26" ht="14.25" customHeight="1">
      <c r="A58" s="292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</row>
    <row r="59" spans="1:26" ht="14.25" customHeight="1">
      <c r="A59" s="292"/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</row>
    <row r="60" spans="1:26" ht="14.25" customHeight="1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</row>
    <row r="61" spans="1:26" ht="14.25" customHeight="1">
      <c r="A61" s="292"/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</row>
    <row r="62" spans="1:26" ht="14.25" customHeight="1">
      <c r="A62" s="292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</row>
    <row r="63" spans="1:26" ht="14.25" customHeight="1">
      <c r="A63" s="292"/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</row>
    <row r="64" spans="1:26" ht="14.25" customHeight="1">
      <c r="A64" s="292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</row>
    <row r="65" spans="1:26" ht="14.25" customHeight="1">
      <c r="A65" s="292"/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</row>
    <row r="66" spans="1:26" ht="14.25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4.25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4.25" customHeight="1">
      <c r="A68" s="292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</row>
    <row r="69" spans="1:26" ht="14.25" customHeight="1">
      <c r="A69" s="292"/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</row>
    <row r="70" spans="1:26" ht="14.25" customHeight="1">
      <c r="A70" s="292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</row>
    <row r="71" spans="1:26" ht="14.25" customHeight="1">
      <c r="A71" s="292"/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</row>
    <row r="72" spans="1:26" ht="14.25" customHeight="1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</row>
    <row r="73" spans="1:26" ht="14.25" customHeight="1">
      <c r="A73" s="292"/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4.25" customHeight="1">
      <c r="A74" s="292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4.25" customHeight="1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</row>
    <row r="76" spans="1:26" ht="14.25" customHeight="1">
      <c r="A76" s="292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</row>
    <row r="77" spans="1:26" ht="14.25" customHeight="1">
      <c r="A77" s="292"/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</row>
    <row r="78" spans="1:26" ht="14.25" customHeight="1">
      <c r="A78" s="292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</row>
    <row r="79" spans="1:26" ht="14.25" customHeight="1">
      <c r="A79" s="292"/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</row>
    <row r="80" spans="1:26" ht="14.25" customHeight="1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</row>
    <row r="81" spans="1:26" ht="14.25" customHeight="1">
      <c r="A81" s="292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</row>
    <row r="82" spans="1:26" ht="14.25" customHeight="1">
      <c r="A82" s="292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</row>
    <row r="83" spans="1:26" ht="14.25" customHeight="1">
      <c r="A83" s="292"/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</row>
    <row r="84" spans="1:26" ht="14.25" customHeight="1">
      <c r="A84" s="292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</row>
    <row r="85" spans="1:26" ht="14.25" customHeight="1">
      <c r="A85" s="292"/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</row>
    <row r="86" spans="1:26" ht="14.25" customHeight="1">
      <c r="A86" s="292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</row>
    <row r="87" spans="1:26" ht="14.25" customHeight="1">
      <c r="A87" s="292"/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</row>
    <row r="88" spans="1:26" ht="14.25" customHeight="1">
      <c r="A88" s="292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</row>
    <row r="89" spans="1:26" ht="14.25" customHeight="1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</row>
    <row r="90" spans="1:26" ht="14.25" customHeight="1">
      <c r="A90" s="292"/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</row>
    <row r="91" spans="1:26" ht="14.25" customHeight="1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</row>
    <row r="92" spans="1:26" ht="14.25" customHeight="1">
      <c r="A92" s="292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</row>
    <row r="93" spans="1:26" ht="14.25" customHeight="1">
      <c r="A93" s="292"/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</row>
    <row r="94" spans="1:26" ht="14.25" customHeight="1">
      <c r="A94" s="29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</row>
    <row r="95" spans="1:26" ht="14.25" customHeight="1">
      <c r="A95" s="292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</row>
    <row r="96" spans="1:26" ht="14.25" customHeight="1">
      <c r="A96" s="292"/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</row>
    <row r="97" spans="1:26" ht="14.25" customHeight="1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</row>
    <row r="98" spans="1:26" ht="14.25" customHeight="1">
      <c r="A98" s="292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</row>
    <row r="99" spans="1:26" ht="14.25" customHeight="1">
      <c r="A99" s="292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</row>
    <row r="100" spans="1:26" ht="14.25" customHeight="1">
      <c r="A100" s="292"/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</row>
    <row r="101" spans="1:26" ht="14.25" customHeight="1">
      <c r="A101" s="292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</row>
    <row r="102" spans="1:26" ht="14.25" customHeight="1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</row>
    <row r="103" spans="1:26" ht="14.25" customHeight="1">
      <c r="A103" s="292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</row>
    <row r="104" spans="1:26" ht="14.25" customHeight="1">
      <c r="A104" s="292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</row>
    <row r="105" spans="1:26" ht="14.25" customHeight="1">
      <c r="A105" s="292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</row>
    <row r="106" spans="1:26" ht="14.25" customHeight="1">
      <c r="A106" s="292"/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</row>
    <row r="107" spans="1:26" ht="14.25" customHeight="1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</row>
    <row r="108" spans="1:26" ht="14.25" customHeight="1">
      <c r="A108" s="292"/>
      <c r="B108" s="292"/>
      <c r="C108" s="292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</row>
    <row r="109" spans="1:26" ht="14.25" customHeight="1">
      <c r="A109" s="292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</row>
    <row r="110" spans="1:26" ht="14.25" customHeight="1">
      <c r="A110" s="292"/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</row>
    <row r="111" spans="1:26" ht="14.25" customHeight="1">
      <c r="A111" s="292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</row>
    <row r="112" spans="1:26" ht="14.25" customHeight="1">
      <c r="A112" s="292"/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</row>
    <row r="113" spans="1:26" ht="14.25" customHeight="1">
      <c r="A113" s="292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</row>
    <row r="114" spans="1:26" ht="14.25" customHeight="1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</row>
    <row r="115" spans="1:26" ht="14.25" customHeight="1">
      <c r="A115" s="292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</row>
    <row r="116" spans="1:26" ht="14.25" customHeight="1">
      <c r="A116" s="292"/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</row>
    <row r="117" spans="1:26" ht="14.25" customHeight="1">
      <c r="A117" s="292"/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</row>
    <row r="118" spans="1:26" ht="14.25" customHeight="1">
      <c r="A118" s="292"/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</row>
    <row r="119" spans="1:26" ht="14.25" customHeight="1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</row>
    <row r="120" spans="1:26" ht="14.25" customHeight="1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</row>
    <row r="121" spans="1:26" ht="14.25" customHeight="1">
      <c r="A121" s="292"/>
      <c r="B121" s="292"/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</row>
    <row r="122" spans="1:26" ht="14.25" customHeight="1">
      <c r="A122" s="292"/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</row>
    <row r="123" spans="1:26" ht="14.25" customHeight="1">
      <c r="A123" s="292"/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</row>
    <row r="124" spans="1:26" ht="14.25" customHeight="1">
      <c r="A124" s="292"/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</row>
    <row r="125" spans="1:26" ht="14.25" customHeight="1">
      <c r="A125" s="292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</row>
    <row r="126" spans="1:26" ht="14.25" customHeight="1">
      <c r="A126" s="292"/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</row>
    <row r="127" spans="1:26" ht="14.25" customHeight="1">
      <c r="A127" s="292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</row>
    <row r="128" spans="1:26" ht="14.25" customHeight="1">
      <c r="A128" s="292"/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</row>
    <row r="129" spans="1:26" ht="14.25" customHeight="1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</row>
    <row r="130" spans="1:26" ht="14.25" customHeight="1">
      <c r="A130" s="292"/>
      <c r="B130" s="292"/>
      <c r="C130" s="292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</row>
    <row r="131" spans="1:26" ht="14.25" customHeight="1">
      <c r="A131" s="292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</row>
    <row r="132" spans="1:26" ht="14.25" customHeight="1">
      <c r="A132" s="292"/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</row>
    <row r="133" spans="1:26" ht="14.25" customHeight="1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</row>
    <row r="134" spans="1:26" ht="14.25" customHeight="1">
      <c r="A134" s="292"/>
      <c r="B134" s="292"/>
      <c r="C134" s="292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</row>
    <row r="135" spans="1:26" ht="14.25" customHeight="1">
      <c r="A135" s="292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</row>
    <row r="136" spans="1:26" ht="14.25" customHeight="1">
      <c r="A136" s="292"/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</row>
    <row r="137" spans="1:26" ht="14.25" customHeight="1">
      <c r="A137" s="292"/>
      <c r="B137" s="292"/>
      <c r="C137" s="292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</row>
    <row r="138" spans="1:26" ht="14.25" customHeight="1">
      <c r="A138" s="292"/>
      <c r="B138" s="292"/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</row>
    <row r="139" spans="1:26" ht="14.25" customHeight="1">
      <c r="A139" s="292"/>
      <c r="B139" s="292"/>
      <c r="C139" s="292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</row>
    <row r="140" spans="1:26" ht="14.25" customHeight="1">
      <c r="A140" s="292"/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</row>
    <row r="141" spans="1:26" ht="14.25" customHeight="1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</row>
    <row r="142" spans="1:26" ht="14.25" customHeight="1">
      <c r="A142" s="292"/>
      <c r="B142" s="292"/>
      <c r="C142" s="292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</row>
    <row r="143" spans="1:26" ht="14.25" customHeight="1">
      <c r="A143" s="292"/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</row>
    <row r="144" spans="1:26" ht="14.25" customHeight="1">
      <c r="A144" s="292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</row>
    <row r="145" spans="1:26" ht="14.25" customHeight="1">
      <c r="A145" s="292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</row>
    <row r="146" spans="1:26" ht="14.25" customHeight="1">
      <c r="A146" s="292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</row>
    <row r="147" spans="1:26" ht="14.25" customHeight="1">
      <c r="A147" s="292"/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</row>
    <row r="148" spans="1:26" ht="14.25" customHeight="1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</row>
    <row r="149" spans="1:26" ht="14.25" customHeight="1">
      <c r="A149" s="292"/>
      <c r="B149" s="292"/>
      <c r="C149" s="292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</row>
    <row r="150" spans="1:26" ht="14.25" customHeight="1">
      <c r="A150" s="292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</row>
    <row r="151" spans="1:26" ht="14.25" customHeight="1">
      <c r="A151" s="292"/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</row>
    <row r="152" spans="1:26" ht="14.25" customHeight="1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</row>
    <row r="153" spans="1:26" ht="14.25" customHeight="1">
      <c r="A153" s="292"/>
      <c r="B153" s="292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</row>
    <row r="154" spans="1:26" ht="14.25" customHeight="1">
      <c r="A154" s="292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</row>
    <row r="155" spans="1:26" ht="14.25" customHeight="1">
      <c r="A155" s="292"/>
      <c r="B155" s="292"/>
      <c r="C155" s="292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</row>
    <row r="156" spans="1:26" ht="14.25" customHeight="1">
      <c r="A156" s="292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</row>
    <row r="157" spans="1:26" ht="14.25" customHeight="1">
      <c r="A157" s="292"/>
      <c r="B157" s="292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</row>
    <row r="158" spans="1:26" ht="14.25" customHeight="1">
      <c r="A158" s="292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</row>
    <row r="159" spans="1:26" ht="14.25" customHeight="1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</row>
    <row r="160" spans="1:26" ht="14.25" customHeight="1">
      <c r="A160" s="292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</row>
    <row r="161" spans="1:26" ht="14.25" customHeight="1">
      <c r="A161" s="292"/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</row>
    <row r="162" spans="1:26" ht="14.25" customHeight="1">
      <c r="A162" s="292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</row>
    <row r="163" spans="1:26" ht="14.25" customHeight="1">
      <c r="A163" s="292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</row>
    <row r="164" spans="1:26" ht="14.25" customHeight="1">
      <c r="A164" s="292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</row>
    <row r="165" spans="1:26" ht="14.25" customHeight="1">
      <c r="A165" s="292"/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</row>
    <row r="166" spans="1:26" ht="14.25" customHeight="1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</row>
    <row r="167" spans="1:26" ht="14.25" customHeight="1">
      <c r="A167" s="292"/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</row>
    <row r="168" spans="1:26" ht="14.25" customHeight="1">
      <c r="A168" s="292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</row>
    <row r="169" spans="1:26" ht="14.25" customHeight="1">
      <c r="A169" s="292"/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</row>
    <row r="170" spans="1:26" ht="14.25" customHeight="1">
      <c r="A170" s="292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</row>
    <row r="171" spans="1:26" ht="14.25" customHeight="1">
      <c r="A171" s="292"/>
      <c r="B171" s="292"/>
      <c r="C171" s="292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</row>
    <row r="172" spans="1:26" ht="14.25" customHeight="1">
      <c r="A172" s="292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</row>
    <row r="173" spans="1:26" ht="14.25" customHeight="1">
      <c r="A173" s="292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</row>
    <row r="174" spans="1:26" ht="14.25" customHeight="1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</row>
    <row r="175" spans="1:26" ht="14.25" customHeight="1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</row>
    <row r="176" spans="1:26" ht="14.25" customHeight="1">
      <c r="A176" s="292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</row>
    <row r="177" spans="1:26" ht="14.25" customHeight="1">
      <c r="A177" s="292"/>
      <c r="B177" s="292"/>
      <c r="C177" s="292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</row>
    <row r="178" spans="1:26" ht="14.25" customHeight="1">
      <c r="A178" s="292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</row>
    <row r="179" spans="1:26" ht="14.25" customHeight="1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</row>
    <row r="180" spans="1:26" ht="14.25" customHeight="1">
      <c r="A180" s="292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</row>
    <row r="181" spans="1:26" ht="14.25" customHeight="1">
      <c r="A181" s="292"/>
      <c r="B181" s="292"/>
      <c r="C181" s="292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</row>
    <row r="182" spans="1:26" ht="14.25" customHeight="1">
      <c r="A182" s="292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</row>
    <row r="183" spans="1:26" ht="14.25" customHeight="1">
      <c r="A183" s="292"/>
      <c r="B183" s="292"/>
      <c r="C183" s="292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</row>
    <row r="184" spans="1:26" ht="14.25" customHeight="1">
      <c r="A184" s="292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</row>
    <row r="185" spans="1:26" ht="14.25" customHeight="1">
      <c r="A185" s="292"/>
      <c r="B185" s="292"/>
      <c r="C185" s="292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</row>
    <row r="186" spans="1:26" ht="14.25" customHeight="1">
      <c r="A186" s="292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</row>
    <row r="187" spans="1:26" ht="14.25" customHeight="1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</row>
    <row r="188" spans="1:26" ht="14.25" customHeight="1">
      <c r="A188" s="292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</row>
    <row r="189" spans="1:26" ht="14.25" customHeight="1">
      <c r="A189" s="292"/>
      <c r="B189" s="292"/>
      <c r="C189" s="292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</row>
    <row r="190" spans="1:26" ht="14.25" customHeight="1">
      <c r="A190" s="292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</row>
    <row r="191" spans="1:26" ht="14.25" customHeight="1">
      <c r="A191" s="292"/>
      <c r="B191" s="292"/>
      <c r="C191" s="292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</row>
    <row r="192" spans="1:26" ht="14.25" customHeight="1">
      <c r="A192" s="292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</row>
    <row r="193" spans="1:26" ht="14.25" customHeight="1">
      <c r="A193" s="292"/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</row>
    <row r="194" spans="1:26" ht="14.25" customHeight="1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</row>
    <row r="195" spans="1:26" ht="14.25" customHeight="1">
      <c r="A195" s="292"/>
      <c r="B195" s="292"/>
      <c r="C195" s="292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</row>
    <row r="196" spans="1:26" ht="14.25" customHeight="1">
      <c r="A196" s="292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</row>
    <row r="197" spans="1:26" ht="14.25" customHeight="1">
      <c r="A197" s="292"/>
      <c r="B197" s="292"/>
      <c r="C197" s="292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</row>
    <row r="198" spans="1:26" ht="14.25" customHeight="1">
      <c r="A198" s="292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</row>
    <row r="199" spans="1:26" ht="14.25" customHeight="1">
      <c r="A199" s="292"/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</row>
    <row r="200" spans="1:26" ht="14.25" customHeight="1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</row>
    <row r="201" spans="1:26" ht="14.25" customHeight="1">
      <c r="A201" s="292"/>
      <c r="B201" s="292"/>
      <c r="C201" s="292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</row>
    <row r="202" spans="1:26" ht="14.25" customHeight="1">
      <c r="A202" s="292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</row>
    <row r="203" spans="1:26" ht="14.25" customHeight="1">
      <c r="A203" s="292"/>
      <c r="B203" s="292"/>
      <c r="C203" s="292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</row>
    <row r="204" spans="1:26" ht="14.25" customHeight="1">
      <c r="A204" s="292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</row>
    <row r="205" spans="1:26" ht="14.25" customHeight="1">
      <c r="A205" s="292"/>
      <c r="B205" s="292"/>
      <c r="C205" s="292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</row>
    <row r="206" spans="1:26" ht="14.25" customHeight="1">
      <c r="A206" s="292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</row>
    <row r="207" spans="1:26" ht="14.25" customHeight="1">
      <c r="A207" s="292"/>
      <c r="B207" s="292"/>
      <c r="C207" s="292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</row>
    <row r="208" spans="1:26" ht="14.25" customHeight="1">
      <c r="A208" s="292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</row>
    <row r="209" spans="1:26" ht="14.25" customHeight="1">
      <c r="A209" s="292"/>
      <c r="B209" s="292"/>
      <c r="C209" s="292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</row>
    <row r="210" spans="1:26" ht="14.25" customHeight="1">
      <c r="A210" s="292"/>
      <c r="B210" s="292"/>
      <c r="C210" s="292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</row>
    <row r="211" spans="1:26" ht="14.25" customHeight="1">
      <c r="A211" s="292"/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</row>
    <row r="212" spans="1:26" ht="14.25" customHeight="1">
      <c r="A212" s="292"/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</row>
    <row r="213" spans="1:26" ht="14.25" customHeight="1">
      <c r="A213" s="292"/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</row>
    <row r="214" spans="1:26" ht="14.25" customHeight="1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</row>
    <row r="215" spans="1:26" ht="14.25" customHeight="1">
      <c r="A215" s="292"/>
      <c r="B215" s="292"/>
      <c r="C215" s="292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</row>
    <row r="216" spans="1:26" ht="14.25" customHeight="1">
      <c r="A216" s="292"/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</row>
    <row r="217" spans="1:26" ht="14.25" customHeight="1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</row>
    <row r="218" spans="1:26" ht="14.25" customHeight="1">
      <c r="A218" s="292"/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</row>
    <row r="219" spans="1:26" ht="14.25" customHeight="1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</row>
    <row r="220" spans="1:26" ht="14.25" customHeight="1">
      <c r="A220" s="292"/>
      <c r="B220" s="292"/>
      <c r="C220" s="292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</row>
    <row r="221" spans="1:26" ht="14.25" customHeight="1">
      <c r="A221" s="292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</row>
    <row r="222" spans="1:26" ht="14.25" customHeight="1">
      <c r="A222" s="292"/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</row>
    <row r="223" spans="1:26" ht="14.25" customHeight="1">
      <c r="A223" s="292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</row>
    <row r="224" spans="1:26" ht="14.25" customHeight="1">
      <c r="A224" s="292"/>
      <c r="B224" s="292"/>
      <c r="C224" s="292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</row>
    <row r="225" spans="1:26" ht="14.25" customHeight="1">
      <c r="A225" s="292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</row>
    <row r="226" spans="1:26" ht="14.25" customHeight="1">
      <c r="A226" s="292"/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</row>
    <row r="227" spans="1:26" ht="14.25" customHeight="1">
      <c r="A227" s="292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</row>
    <row r="228" spans="1:26" ht="14.25" customHeight="1">
      <c r="A228" s="292"/>
      <c r="B228" s="292"/>
      <c r="C228" s="292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</row>
    <row r="229" spans="1:26" ht="14.25" customHeight="1">
      <c r="A229" s="292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</row>
    <row r="230" spans="1:26" ht="14.25" customHeight="1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</row>
    <row r="231" spans="1:26" ht="14.25" customHeight="1">
      <c r="A231" s="292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</row>
    <row r="232" spans="1:26" ht="14.25" customHeight="1">
      <c r="A232" s="292"/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</row>
    <row r="233" spans="1:26" ht="14.25" customHeight="1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</row>
    <row r="234" spans="1:26" ht="14.25" customHeight="1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</row>
    <row r="235" spans="1:26" ht="14.25" customHeight="1">
      <c r="A235" s="292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</row>
    <row r="236" spans="1:26" ht="14.25" customHeight="1">
      <c r="A236" s="292"/>
      <c r="B236" s="292"/>
      <c r="C236" s="292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</row>
    <row r="237" spans="1:26" ht="14.25" customHeight="1">
      <c r="A237" s="292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</row>
    <row r="238" spans="1:26" ht="14.25" customHeight="1">
      <c r="A238" s="292"/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</row>
    <row r="239" spans="1:26" ht="14.25" customHeight="1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</row>
    <row r="240" spans="1:26" ht="14.25" customHeight="1">
      <c r="A240" s="292"/>
      <c r="B240" s="292"/>
      <c r="C240" s="292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</row>
    <row r="241" spans="1:26" ht="14.25" customHeight="1">
      <c r="A241" s="292"/>
      <c r="B241" s="292"/>
      <c r="C241" s="292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</row>
    <row r="242" spans="1:26" ht="14.25" customHeight="1">
      <c r="A242" s="292"/>
      <c r="B242" s="292"/>
      <c r="C242" s="292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</row>
    <row r="243" spans="1:26" ht="14.25" customHeight="1">
      <c r="A243" s="292"/>
      <c r="B243" s="292"/>
      <c r="C243" s="292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</row>
    <row r="244" spans="1:26" ht="14.25" customHeight="1">
      <c r="A244" s="292"/>
      <c r="B244" s="292"/>
      <c r="C244" s="292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</row>
    <row r="245" spans="1:26" ht="14.25" customHeight="1">
      <c r="A245" s="292"/>
      <c r="B245" s="292"/>
      <c r="C245" s="292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</row>
    <row r="246" spans="1:26" ht="14.25" customHeight="1">
      <c r="A246" s="292"/>
      <c r="B246" s="292"/>
      <c r="C246" s="292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</row>
    <row r="247" spans="1:26" ht="14.25" customHeight="1">
      <c r="A247" s="292"/>
      <c r="B247" s="292"/>
      <c r="C247" s="292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</row>
    <row r="248" spans="1:26" ht="14.25" customHeight="1">
      <c r="A248" s="292"/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</row>
    <row r="249" spans="1:26" ht="14.25" customHeight="1">
      <c r="A249" s="292"/>
      <c r="B249" s="292"/>
      <c r="C249" s="292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</row>
    <row r="250" spans="1:26" ht="14.25" customHeight="1">
      <c r="A250" s="292"/>
      <c r="B250" s="292"/>
      <c r="C250" s="292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</row>
    <row r="251" spans="1:26" ht="14.25" customHeight="1">
      <c r="A251" s="292"/>
      <c r="B251" s="292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</row>
    <row r="252" spans="1:26" ht="14.25" customHeight="1">
      <c r="A252" s="292"/>
      <c r="B252" s="292"/>
      <c r="C252" s="292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</row>
    <row r="253" spans="1:26" ht="14.25" customHeight="1">
      <c r="A253" s="292"/>
      <c r="B253" s="292"/>
      <c r="C253" s="292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</row>
    <row r="254" spans="1:26" ht="14.25" customHeight="1">
      <c r="A254" s="292"/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</row>
    <row r="255" spans="1:26" ht="14.25" customHeight="1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</row>
    <row r="256" spans="1:26" ht="14.25" customHeight="1">
      <c r="A256" s="292"/>
      <c r="B256" s="292"/>
      <c r="C256" s="292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</row>
    <row r="257" spans="1:26" ht="14.25" customHeight="1">
      <c r="A257" s="292"/>
      <c r="B257" s="292"/>
      <c r="C257" s="292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</row>
    <row r="258" spans="1:26" ht="14.25" customHeight="1">
      <c r="A258" s="292"/>
      <c r="B258" s="292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</row>
    <row r="259" spans="1:26" ht="14.25" customHeight="1">
      <c r="A259" s="292"/>
      <c r="B259" s="292"/>
      <c r="C259" s="292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</row>
    <row r="260" spans="1:26" ht="14.25" customHeight="1">
      <c r="A260" s="292"/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</row>
    <row r="261" spans="1:26" ht="14.25" customHeight="1">
      <c r="A261" s="292"/>
      <c r="B261" s="292"/>
      <c r="C261" s="292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</row>
    <row r="262" spans="1:26" ht="14.25" customHeight="1">
      <c r="A262" s="292"/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</row>
    <row r="263" spans="1:26" ht="14.25" customHeight="1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</row>
    <row r="264" spans="1:26" ht="14.25" customHeight="1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</row>
    <row r="265" spans="1:26" ht="14.25" customHeight="1">
      <c r="A265" s="292"/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</row>
    <row r="266" spans="1:26" ht="14.25" customHeight="1">
      <c r="A266" s="292"/>
      <c r="B266" s="292"/>
      <c r="C266" s="292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</row>
    <row r="267" spans="1:26" ht="14.25" customHeight="1">
      <c r="A267" s="292"/>
      <c r="B267" s="292"/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</row>
    <row r="268" spans="1:26" ht="14.25" customHeight="1">
      <c r="A268" s="292"/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</row>
    <row r="269" spans="1:26" ht="14.25" customHeight="1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</row>
    <row r="270" spans="1:26" ht="14.25" customHeight="1">
      <c r="A270" s="292"/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</row>
    <row r="271" spans="1:26" ht="14.25" customHeight="1">
      <c r="A271" s="292"/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</row>
    <row r="272" spans="1:26" ht="14.25" customHeight="1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</row>
    <row r="273" spans="1:26" ht="14.25" customHeight="1">
      <c r="A273" s="292"/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</row>
    <row r="274" spans="1:26" ht="14.25" customHeight="1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</row>
    <row r="275" spans="1:26" ht="14.25" customHeight="1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</row>
    <row r="276" spans="1:26" ht="14.25" customHeight="1">
      <c r="A276" s="292"/>
      <c r="B276" s="292"/>
      <c r="C276" s="292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</row>
    <row r="277" spans="1:26" ht="14.25" customHeight="1">
      <c r="A277" s="292"/>
      <c r="B277" s="292"/>
      <c r="C277" s="292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</row>
    <row r="278" spans="1:26" ht="14.25" customHeight="1">
      <c r="A278" s="292"/>
      <c r="B278" s="292"/>
      <c r="C278" s="292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</row>
    <row r="279" spans="1:26" ht="14.25" customHeight="1">
      <c r="A279" s="292"/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</row>
    <row r="280" spans="1:26" ht="14.25" customHeight="1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</row>
    <row r="281" spans="1:26" ht="14.25" customHeight="1">
      <c r="A281" s="292"/>
      <c r="B281" s="292"/>
      <c r="C281" s="292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</row>
    <row r="282" spans="1:26" ht="14.25" customHeight="1">
      <c r="A282" s="292"/>
      <c r="B282" s="292"/>
      <c r="C282" s="292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</row>
    <row r="283" spans="1:26" ht="14.25" customHeight="1">
      <c r="A283" s="292"/>
      <c r="B283" s="292"/>
      <c r="C283" s="292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</row>
    <row r="284" spans="1:26" ht="14.25" customHeight="1">
      <c r="A284" s="292"/>
      <c r="B284" s="292"/>
      <c r="C284" s="292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</row>
    <row r="285" spans="1:26" ht="14.25" customHeight="1">
      <c r="A285" s="292"/>
      <c r="B285" s="292"/>
      <c r="C285" s="292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</row>
    <row r="286" spans="1:26" ht="14.25" customHeight="1">
      <c r="A286" s="292"/>
      <c r="B286" s="292"/>
      <c r="C286" s="292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</row>
    <row r="287" spans="1:26" ht="14.25" customHeight="1">
      <c r="A287" s="292"/>
      <c r="B287" s="292"/>
      <c r="C287" s="292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</row>
    <row r="288" spans="1:26" ht="14.25" customHeight="1">
      <c r="A288" s="292"/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</row>
    <row r="289" spans="1:26" ht="14.25" customHeight="1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</row>
    <row r="290" spans="1:26" ht="14.25" customHeight="1">
      <c r="A290" s="292"/>
      <c r="B290" s="292"/>
      <c r="C290" s="292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</row>
    <row r="291" spans="1:26" ht="14.25" customHeight="1">
      <c r="A291" s="292"/>
      <c r="B291" s="292"/>
      <c r="C291" s="292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</row>
    <row r="292" spans="1:26" ht="14.25" customHeight="1">
      <c r="A292" s="292"/>
      <c r="B292" s="292"/>
      <c r="C292" s="292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</row>
    <row r="293" spans="1:26" ht="14.25" customHeight="1">
      <c r="A293" s="292"/>
      <c r="B293" s="292"/>
      <c r="C293" s="292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</row>
    <row r="294" spans="1:26" ht="14.25" customHeight="1">
      <c r="A294" s="292"/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</row>
    <row r="295" spans="1:26" ht="14.25" customHeight="1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</row>
    <row r="296" spans="1:26" ht="14.25" customHeight="1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</row>
    <row r="297" spans="1:26" ht="14.25" customHeight="1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</row>
    <row r="298" spans="1:26" ht="14.25" customHeight="1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</row>
    <row r="299" spans="1:26" ht="14.25" customHeight="1">
      <c r="A299" s="292"/>
      <c r="B299" s="292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</row>
    <row r="300" spans="1:26" ht="14.25" customHeight="1">
      <c r="A300" s="292"/>
      <c r="B300" s="292"/>
      <c r="C300" s="292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</row>
    <row r="301" spans="1:26" ht="14.25" customHeight="1">
      <c r="A301" s="292"/>
      <c r="B301" s="292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</row>
    <row r="302" spans="1:26" ht="14.25" customHeight="1">
      <c r="A302" s="292"/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</row>
    <row r="303" spans="1:26" ht="14.25" customHeight="1">
      <c r="A303" s="292"/>
      <c r="B303" s="292"/>
      <c r="C303" s="292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</row>
    <row r="304" spans="1:26" ht="14.25" customHeight="1">
      <c r="A304" s="292"/>
      <c r="B304" s="292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</row>
    <row r="305" spans="1:26" ht="14.25" customHeight="1">
      <c r="A305" s="292"/>
      <c r="B305" s="292"/>
      <c r="C305" s="292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</row>
    <row r="306" spans="1:26" ht="14.25" customHeight="1">
      <c r="A306" s="292"/>
      <c r="B306" s="292"/>
      <c r="C306" s="292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</row>
    <row r="307" spans="1:26" ht="14.25" customHeight="1">
      <c r="A307" s="292"/>
      <c r="B307" s="292"/>
      <c r="C307" s="292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</row>
    <row r="308" spans="1:26" ht="14.25" customHeight="1">
      <c r="A308" s="292"/>
      <c r="B308" s="292"/>
      <c r="C308" s="292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</row>
    <row r="309" spans="1:26" ht="14.25" customHeight="1">
      <c r="A309" s="292"/>
      <c r="B309" s="292"/>
      <c r="C309" s="292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</row>
    <row r="310" spans="1:26" ht="14.25" customHeight="1">
      <c r="A310" s="292"/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</row>
    <row r="311" spans="1:26" ht="14.25" customHeight="1">
      <c r="A311" s="292"/>
      <c r="B311" s="292"/>
      <c r="C311" s="292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</row>
    <row r="312" spans="1:26" ht="14.25" customHeight="1">
      <c r="A312" s="292"/>
      <c r="B312" s="292"/>
      <c r="C312" s="292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</row>
    <row r="313" spans="1:26" ht="14.25" customHeight="1">
      <c r="A313" s="292"/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</row>
    <row r="314" spans="1:26" ht="14.25" customHeight="1">
      <c r="A314" s="292"/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</row>
    <row r="315" spans="1:26" ht="14.25" customHeight="1">
      <c r="A315" s="292"/>
      <c r="B315" s="292"/>
      <c r="C315" s="292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</row>
    <row r="316" spans="1:26" ht="14.25" customHeight="1">
      <c r="A316" s="292"/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</row>
    <row r="317" spans="1:26" ht="14.25" customHeight="1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</row>
    <row r="318" spans="1:26" ht="14.25" customHeight="1">
      <c r="A318" s="292"/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</row>
    <row r="319" spans="1:26" ht="14.25" customHeight="1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</row>
    <row r="320" spans="1:26" ht="14.25" customHeight="1">
      <c r="A320" s="292"/>
      <c r="B320" s="292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</row>
    <row r="321" spans="1:26" ht="14.25" customHeight="1">
      <c r="A321" s="292"/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</row>
    <row r="322" spans="1:26" ht="14.25" customHeight="1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</row>
    <row r="323" spans="1:26" ht="14.25" customHeight="1">
      <c r="A323" s="292"/>
      <c r="B323" s="292"/>
      <c r="C323" s="292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</row>
    <row r="324" spans="1:26" ht="14.25" customHeight="1">
      <c r="A324" s="292"/>
      <c r="B324" s="292"/>
      <c r="C324" s="292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</row>
    <row r="325" spans="1:26" ht="14.25" customHeight="1">
      <c r="A325" s="292"/>
      <c r="B325" s="292"/>
      <c r="C325" s="292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</row>
    <row r="326" spans="1:26" ht="14.25" customHeight="1">
      <c r="A326" s="292"/>
      <c r="B326" s="292"/>
      <c r="C326" s="292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</row>
    <row r="327" spans="1:26" ht="14.25" customHeight="1">
      <c r="A327" s="292"/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</row>
    <row r="328" spans="1:26" ht="14.25" customHeight="1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</row>
    <row r="329" spans="1:26" ht="14.25" customHeight="1">
      <c r="A329" s="292"/>
      <c r="B329" s="292"/>
      <c r="C329" s="292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</row>
    <row r="330" spans="1:26" ht="14.25" customHeight="1">
      <c r="A330" s="292"/>
      <c r="B330" s="292"/>
      <c r="C330" s="292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</row>
    <row r="331" spans="1:26" ht="14.25" customHeight="1">
      <c r="A331" s="292"/>
      <c r="B331" s="292"/>
      <c r="C331" s="292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</row>
    <row r="332" spans="1:26" ht="14.25" customHeight="1">
      <c r="A332" s="292"/>
      <c r="B332" s="292"/>
      <c r="C332" s="292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</row>
    <row r="333" spans="1:26" ht="14.25" customHeight="1">
      <c r="A333" s="292"/>
      <c r="B333" s="292"/>
      <c r="C333" s="292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</row>
    <row r="334" spans="1:26" ht="14.25" customHeight="1">
      <c r="A334" s="292"/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</row>
    <row r="335" spans="1:26" ht="14.25" customHeight="1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</row>
    <row r="336" spans="1:26" ht="14.25" customHeight="1">
      <c r="A336" s="292"/>
      <c r="B336" s="292"/>
      <c r="C336" s="292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</row>
    <row r="337" spans="1:26" ht="14.25" customHeight="1">
      <c r="A337" s="292"/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</row>
    <row r="338" spans="1:26" ht="14.25" customHeight="1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</row>
    <row r="339" spans="1:26" ht="14.25" customHeight="1">
      <c r="A339" s="292"/>
      <c r="B339" s="292"/>
      <c r="C339" s="292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</row>
    <row r="340" spans="1:26" ht="14.25" customHeight="1">
      <c r="A340" s="292"/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</row>
    <row r="341" spans="1:26" ht="14.25" customHeight="1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</row>
    <row r="342" spans="1:26" ht="14.25" customHeight="1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</row>
    <row r="343" spans="1:26" ht="14.25" customHeight="1">
      <c r="A343" s="292"/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</row>
    <row r="344" spans="1:26" ht="14.25" customHeight="1">
      <c r="A344" s="292"/>
      <c r="B344" s="292"/>
      <c r="C344" s="292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</row>
    <row r="345" spans="1:26" ht="14.25" customHeight="1">
      <c r="A345" s="292"/>
      <c r="B345" s="292"/>
      <c r="C345" s="292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</row>
    <row r="346" spans="1:26" ht="14.25" customHeight="1">
      <c r="A346" s="292"/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</row>
    <row r="347" spans="1:26" ht="14.25" customHeight="1">
      <c r="A347" s="292"/>
      <c r="B347" s="292"/>
      <c r="C347" s="292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</row>
    <row r="348" spans="1:26" ht="14.25" customHeight="1">
      <c r="A348" s="292"/>
      <c r="B348" s="292"/>
      <c r="C348" s="292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</row>
    <row r="349" spans="1:26" ht="14.25" customHeight="1">
      <c r="A349" s="292"/>
      <c r="B349" s="292"/>
      <c r="C349" s="292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</row>
    <row r="350" spans="1:26" ht="14.25" customHeight="1">
      <c r="A350" s="292"/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</row>
    <row r="351" spans="1:26" ht="14.25" customHeight="1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</row>
    <row r="352" spans="1:26" ht="14.25" customHeight="1">
      <c r="A352" s="292"/>
      <c r="B352" s="292"/>
      <c r="C352" s="292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</row>
    <row r="353" spans="1:26" ht="14.25" customHeight="1">
      <c r="A353" s="292"/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</row>
    <row r="354" spans="1:26" ht="14.25" customHeight="1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</row>
    <row r="355" spans="1:26" ht="14.25" customHeight="1">
      <c r="A355" s="292"/>
      <c r="B355" s="292"/>
      <c r="C355" s="292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</row>
    <row r="356" spans="1:26" ht="14.25" customHeight="1">
      <c r="A356" s="292"/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</row>
    <row r="357" spans="1:26" ht="14.25" customHeight="1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</row>
    <row r="358" spans="1:26" ht="14.25" customHeight="1">
      <c r="A358" s="292"/>
      <c r="B358" s="292"/>
      <c r="C358" s="292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</row>
    <row r="359" spans="1:26" ht="14.25" customHeight="1">
      <c r="A359" s="292"/>
      <c r="B359" s="292"/>
      <c r="C359" s="292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</row>
    <row r="360" spans="1:26" ht="14.25" customHeight="1">
      <c r="A360" s="292"/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</row>
    <row r="361" spans="1:26" ht="14.25" customHeight="1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</row>
    <row r="362" spans="1:26" ht="14.25" customHeight="1">
      <c r="A362" s="292"/>
      <c r="B362" s="292"/>
      <c r="C362" s="292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</row>
    <row r="363" spans="1:26" ht="14.25" customHeight="1">
      <c r="A363" s="292"/>
      <c r="B363" s="292"/>
      <c r="C363" s="292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</row>
    <row r="364" spans="1:26" ht="14.25" customHeight="1">
      <c r="A364" s="292"/>
      <c r="B364" s="292"/>
      <c r="C364" s="292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</row>
    <row r="365" spans="1:26" ht="14.25" customHeight="1">
      <c r="A365" s="292"/>
      <c r="B365" s="292"/>
      <c r="C365" s="292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</row>
    <row r="366" spans="1:26" ht="14.25" customHeight="1">
      <c r="A366" s="292"/>
      <c r="B366" s="292"/>
      <c r="C366" s="292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</row>
    <row r="367" spans="1:26" ht="14.25" customHeight="1">
      <c r="A367" s="292"/>
      <c r="B367" s="292"/>
      <c r="C367" s="292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</row>
    <row r="368" spans="1:26" ht="14.25" customHeight="1">
      <c r="A368" s="292"/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</row>
    <row r="369" spans="1:26" ht="14.25" customHeight="1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</row>
    <row r="370" spans="1:26" ht="14.25" customHeight="1">
      <c r="A370" s="292"/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</row>
    <row r="371" spans="1:26" ht="14.25" customHeight="1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</row>
    <row r="372" spans="1:26" ht="14.25" customHeight="1">
      <c r="A372" s="292"/>
      <c r="B372" s="292"/>
      <c r="C372" s="292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</row>
    <row r="373" spans="1:26" ht="14.25" customHeight="1">
      <c r="A373" s="292"/>
      <c r="B373" s="292"/>
      <c r="C373" s="292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</row>
    <row r="374" spans="1:26" ht="14.25" customHeight="1">
      <c r="A374" s="292"/>
      <c r="B374" s="292"/>
      <c r="C374" s="292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</row>
    <row r="375" spans="1:26" ht="14.25" customHeight="1">
      <c r="A375" s="292"/>
      <c r="B375" s="292"/>
      <c r="C375" s="292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</row>
    <row r="376" spans="1:26" ht="14.25" customHeight="1">
      <c r="A376" s="292"/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</row>
    <row r="377" spans="1:26" ht="14.25" customHeight="1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</row>
    <row r="378" spans="1:26" ht="14.25" customHeight="1">
      <c r="A378" s="292"/>
      <c r="B378" s="292"/>
      <c r="C378" s="292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</row>
    <row r="379" spans="1:26" ht="14.25" customHeight="1">
      <c r="A379" s="292"/>
      <c r="B379" s="292"/>
      <c r="C379" s="292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</row>
    <row r="380" spans="1:26" ht="14.25" customHeight="1">
      <c r="A380" s="292"/>
      <c r="B380" s="292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</row>
    <row r="381" spans="1:26" ht="14.25" customHeight="1">
      <c r="A381" s="292"/>
      <c r="B381" s="292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</row>
    <row r="382" spans="1:26" ht="14.25" customHeight="1">
      <c r="A382" s="292"/>
      <c r="B382" s="292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</row>
    <row r="383" spans="1:26" ht="14.25" customHeight="1">
      <c r="A383" s="292"/>
      <c r="B383" s="292"/>
      <c r="C383" s="292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</row>
    <row r="384" spans="1:26" ht="14.25" customHeight="1">
      <c r="A384" s="292"/>
      <c r="B384" s="292"/>
      <c r="C384" s="292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</row>
    <row r="385" spans="1:26" ht="14.25" customHeight="1">
      <c r="A385" s="292"/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</row>
    <row r="386" spans="1:26" ht="14.25" customHeight="1">
      <c r="A386" s="292"/>
      <c r="B386" s="292"/>
      <c r="C386" s="292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</row>
    <row r="387" spans="1:26" ht="14.25" customHeight="1">
      <c r="A387" s="292"/>
      <c r="B387" s="292"/>
      <c r="C387" s="292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</row>
    <row r="388" spans="1:26" ht="14.25" customHeight="1">
      <c r="A388" s="292"/>
      <c r="B388" s="292"/>
      <c r="C388" s="292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</row>
    <row r="389" spans="1:26" ht="14.25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</row>
    <row r="390" spans="1:26" ht="14.25" customHeight="1">
      <c r="A390" s="292"/>
      <c r="B390" s="292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</row>
    <row r="391" spans="1:26" ht="14.25" customHeight="1">
      <c r="A391" s="292"/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</row>
    <row r="392" spans="1:26" ht="14.25" customHeight="1">
      <c r="A392" s="292"/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</row>
    <row r="393" spans="1:26" ht="14.25" customHeight="1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</row>
    <row r="394" spans="1:26" ht="14.25" customHeight="1">
      <c r="A394" s="292"/>
      <c r="B394" s="292"/>
      <c r="C394" s="292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</row>
    <row r="395" spans="1:26" ht="14.25" customHeight="1">
      <c r="A395" s="292"/>
      <c r="B395" s="292"/>
      <c r="C395" s="292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</row>
    <row r="396" spans="1:26" ht="14.25" customHeight="1">
      <c r="A396" s="292"/>
      <c r="B396" s="292"/>
      <c r="C396" s="292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</row>
    <row r="397" spans="1:26" ht="14.25" customHeight="1">
      <c r="A397" s="292"/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</row>
    <row r="398" spans="1:26" ht="14.25" customHeight="1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</row>
    <row r="399" spans="1:26" ht="14.25" customHeight="1">
      <c r="A399" s="292"/>
      <c r="B399" s="292"/>
      <c r="C399" s="292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</row>
    <row r="400" spans="1:26" ht="14.25" customHeight="1">
      <c r="A400" s="292"/>
      <c r="B400" s="292"/>
      <c r="C400" s="292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</row>
    <row r="401" spans="1:26" ht="14.25" customHeight="1">
      <c r="A401" s="292"/>
      <c r="B401" s="292"/>
      <c r="C401" s="292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</row>
    <row r="402" spans="1:26" ht="14.25" customHeight="1">
      <c r="A402" s="292"/>
      <c r="B402" s="292"/>
      <c r="C402" s="292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</row>
    <row r="403" spans="1:26" ht="14.25" customHeight="1">
      <c r="A403" s="292"/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</row>
    <row r="404" spans="1:26" ht="14.25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</row>
    <row r="405" spans="1:26" ht="14.25" customHeight="1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</row>
    <row r="406" spans="1:26" ht="14.25" customHeight="1">
      <c r="A406" s="292"/>
      <c r="B406" s="292"/>
      <c r="C406" s="292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</row>
    <row r="407" spans="1:26" ht="14.25" customHeight="1">
      <c r="A407" s="292"/>
      <c r="B407" s="292"/>
      <c r="C407" s="292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</row>
    <row r="408" spans="1:26" ht="14.25" customHeight="1">
      <c r="A408" s="292"/>
      <c r="B408" s="292"/>
      <c r="C408" s="292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</row>
    <row r="409" spans="1:26" ht="14.25" customHeight="1">
      <c r="A409" s="292"/>
      <c r="B409" s="292"/>
      <c r="C409" s="292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</row>
    <row r="410" spans="1:26" ht="14.25" customHeight="1">
      <c r="A410" s="292"/>
      <c r="B410" s="292"/>
      <c r="C410" s="292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</row>
    <row r="411" spans="1:26" ht="14.25" customHeight="1">
      <c r="A411" s="292"/>
      <c r="B411" s="292"/>
      <c r="C411" s="292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</row>
    <row r="412" spans="1:26" ht="14.25" customHeight="1">
      <c r="A412" s="292"/>
      <c r="B412" s="292"/>
      <c r="C412" s="292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</row>
    <row r="413" spans="1:26" ht="14.25" customHeight="1">
      <c r="A413" s="292"/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</row>
    <row r="414" spans="1:26" ht="14.25" customHeight="1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</row>
    <row r="415" spans="1:26" ht="14.25" customHeight="1">
      <c r="A415" s="292"/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</row>
    <row r="416" spans="1:26" ht="14.25" customHeight="1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</row>
    <row r="417" spans="1:26" ht="14.25" customHeight="1">
      <c r="A417" s="292"/>
      <c r="B417" s="292"/>
      <c r="C417" s="292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</row>
    <row r="418" spans="1:26" ht="14.25" customHeight="1">
      <c r="A418" s="292"/>
      <c r="B418" s="292"/>
      <c r="C418" s="292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</row>
    <row r="419" spans="1:26" ht="14.25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</row>
    <row r="420" spans="1:26" ht="14.25" customHeight="1">
      <c r="A420" s="292"/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</row>
    <row r="421" spans="1:26" ht="14.25" customHeight="1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</row>
    <row r="422" spans="1:26" ht="14.25" customHeight="1">
      <c r="A422" s="292"/>
      <c r="B422" s="292"/>
      <c r="C422" s="292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</row>
    <row r="423" spans="1:26" ht="14.25" customHeight="1">
      <c r="A423" s="292"/>
      <c r="B423" s="292"/>
      <c r="C423" s="292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</row>
    <row r="424" spans="1:26" ht="14.25" customHeight="1">
      <c r="A424" s="292"/>
      <c r="B424" s="292"/>
      <c r="C424" s="292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</row>
    <row r="425" spans="1:26" ht="14.25" customHeight="1">
      <c r="A425" s="292"/>
      <c r="B425" s="292"/>
      <c r="C425" s="292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</row>
    <row r="426" spans="1:26" ht="14.25" customHeight="1">
      <c r="A426" s="292"/>
      <c r="B426" s="292"/>
      <c r="C426" s="292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</row>
    <row r="427" spans="1:26" ht="14.25" customHeight="1">
      <c r="A427" s="292"/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</row>
    <row r="428" spans="1:26" ht="14.25" customHeight="1">
      <c r="A428" s="292"/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</row>
    <row r="429" spans="1:26" ht="14.25" customHeight="1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</row>
    <row r="430" spans="1:26" ht="14.25" customHeight="1">
      <c r="A430" s="292"/>
      <c r="B430" s="292"/>
      <c r="C430" s="292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</row>
    <row r="431" spans="1:26" ht="14.25" customHeight="1">
      <c r="A431" s="292"/>
      <c r="B431" s="292"/>
      <c r="C431" s="292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</row>
    <row r="432" spans="1:26" ht="14.25" customHeight="1">
      <c r="A432" s="292"/>
      <c r="B432" s="292"/>
      <c r="C432" s="292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</row>
    <row r="433" spans="1:26" ht="14.25" customHeight="1">
      <c r="A433" s="292"/>
      <c r="B433" s="292"/>
      <c r="C433" s="292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</row>
    <row r="434" spans="1:26" ht="14.25" customHeight="1">
      <c r="A434" s="292"/>
      <c r="B434" s="292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</row>
    <row r="435" spans="1:26" ht="14.25" customHeight="1">
      <c r="A435" s="292"/>
      <c r="B435" s="292"/>
      <c r="C435" s="292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</row>
    <row r="436" spans="1:26" ht="14.25" customHeight="1">
      <c r="A436" s="292"/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</row>
    <row r="437" spans="1:26" ht="14.25" customHeight="1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</row>
    <row r="438" spans="1:26" ht="14.25" customHeight="1">
      <c r="A438" s="292"/>
      <c r="B438" s="292"/>
      <c r="C438" s="292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</row>
    <row r="439" spans="1:26" ht="14.25" customHeight="1">
      <c r="A439" s="292"/>
      <c r="B439" s="292"/>
      <c r="C439" s="292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</row>
    <row r="440" spans="1:26" ht="14.25" customHeight="1">
      <c r="A440" s="292"/>
      <c r="B440" s="292"/>
      <c r="C440" s="292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</row>
    <row r="441" spans="1:26" ht="14.25" customHeight="1">
      <c r="A441" s="292"/>
      <c r="B441" s="292"/>
      <c r="C441" s="292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</row>
    <row r="442" spans="1:26" ht="14.25" customHeight="1">
      <c r="A442" s="292"/>
      <c r="B442" s="292"/>
      <c r="C442" s="292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</row>
    <row r="443" spans="1:26" ht="14.25" customHeight="1">
      <c r="A443" s="292"/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</row>
    <row r="444" spans="1:26" ht="14.25" customHeight="1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</row>
    <row r="445" spans="1:26" ht="14.25" customHeight="1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</row>
    <row r="446" spans="1:26" ht="14.25" customHeight="1">
      <c r="A446" s="292"/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</row>
    <row r="447" spans="1:26" ht="14.25" customHeight="1">
      <c r="A447" s="292"/>
      <c r="B447" s="292"/>
      <c r="C447" s="292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</row>
    <row r="448" spans="1:26" ht="14.25" customHeight="1">
      <c r="A448" s="292"/>
      <c r="B448" s="292"/>
      <c r="C448" s="292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</row>
    <row r="449" spans="1:26" ht="14.25" customHeight="1">
      <c r="A449" s="292"/>
      <c r="B449" s="292"/>
      <c r="C449" s="292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</row>
    <row r="450" spans="1:26" ht="14.25" customHeight="1">
      <c r="A450" s="292"/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</row>
    <row r="451" spans="1:26" ht="14.25" customHeight="1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</row>
    <row r="452" spans="1:26" ht="14.25" customHeight="1">
      <c r="A452" s="292"/>
      <c r="B452" s="292"/>
      <c r="C452" s="292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</row>
    <row r="453" spans="1:26" ht="14.25" customHeight="1">
      <c r="A453" s="292"/>
      <c r="B453" s="292"/>
      <c r="C453" s="292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</row>
    <row r="454" spans="1:26" ht="14.25" customHeight="1">
      <c r="A454" s="292"/>
      <c r="B454" s="292"/>
      <c r="C454" s="292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</row>
    <row r="455" spans="1:26" ht="14.25" customHeight="1">
      <c r="A455" s="292"/>
      <c r="B455" s="292"/>
      <c r="C455" s="292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</row>
    <row r="456" spans="1:26" ht="14.25" customHeight="1">
      <c r="A456" s="292"/>
      <c r="B456" s="292"/>
      <c r="C456" s="292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</row>
    <row r="457" spans="1:26" ht="14.25" customHeight="1">
      <c r="A457" s="292"/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</row>
    <row r="458" spans="1:26" ht="14.25" customHeight="1">
      <c r="A458" s="292"/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</row>
    <row r="459" spans="1:26" ht="14.25" customHeight="1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</row>
    <row r="460" spans="1:26" ht="14.25" customHeight="1">
      <c r="A460" s="292"/>
      <c r="B460" s="292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</row>
    <row r="461" spans="1:26" ht="14.25" customHeight="1">
      <c r="A461" s="292"/>
      <c r="B461" s="292"/>
      <c r="C461" s="292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</row>
    <row r="462" spans="1:26" ht="14.25" customHeight="1">
      <c r="A462" s="292"/>
      <c r="B462" s="292"/>
      <c r="C462" s="292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</row>
    <row r="463" spans="1:26" ht="14.25" customHeight="1">
      <c r="A463" s="292"/>
      <c r="B463" s="292"/>
      <c r="C463" s="292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</row>
    <row r="464" spans="1:26" ht="14.25" customHeight="1">
      <c r="A464" s="292"/>
      <c r="B464" s="292"/>
      <c r="C464" s="292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</row>
    <row r="465" spans="1:26" ht="14.25" customHeight="1">
      <c r="A465" s="292"/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</row>
    <row r="466" spans="1:26" ht="14.25" customHeight="1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</row>
    <row r="467" spans="1:26" ht="14.25" customHeight="1">
      <c r="A467" s="292"/>
      <c r="B467" s="292"/>
      <c r="C467" s="292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</row>
    <row r="468" spans="1:26" ht="14.25" customHeight="1">
      <c r="A468" s="292"/>
      <c r="B468" s="292"/>
      <c r="C468" s="292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</row>
    <row r="469" spans="1:26" ht="14.25" customHeight="1">
      <c r="A469" s="292"/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</row>
    <row r="470" spans="1:26" ht="14.25" customHeight="1">
      <c r="A470" s="292"/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</row>
    <row r="471" spans="1:26" ht="14.25" customHeight="1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</row>
    <row r="472" spans="1:26" ht="14.25" customHeight="1">
      <c r="A472" s="292"/>
      <c r="B472" s="292"/>
      <c r="C472" s="292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</row>
    <row r="473" spans="1:26" ht="14.25" customHeight="1">
      <c r="A473" s="292"/>
      <c r="B473" s="292"/>
      <c r="C473" s="292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</row>
    <row r="474" spans="1:26" ht="14.25" customHeight="1">
      <c r="A474" s="292"/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</row>
    <row r="475" spans="1:26" ht="14.25" customHeight="1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</row>
    <row r="476" spans="1:26" ht="14.25" customHeight="1">
      <c r="A476" s="292"/>
      <c r="B476" s="292"/>
      <c r="C476" s="292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</row>
    <row r="477" spans="1:26" ht="14.25" customHeight="1">
      <c r="A477" s="292"/>
      <c r="B477" s="292"/>
      <c r="C477" s="292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</row>
    <row r="478" spans="1:26" ht="14.25" customHeight="1">
      <c r="A478" s="292"/>
      <c r="B478" s="292"/>
      <c r="C478" s="292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</row>
    <row r="479" spans="1:26" ht="14.25" customHeight="1">
      <c r="A479" s="292"/>
      <c r="B479" s="292"/>
      <c r="C479" s="292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</row>
    <row r="480" spans="1:26" ht="14.25" customHeight="1">
      <c r="A480" s="292"/>
      <c r="B480" s="292"/>
      <c r="C480" s="292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</row>
    <row r="481" spans="1:26" ht="14.25" customHeight="1">
      <c r="A481" s="292"/>
      <c r="B481" s="292"/>
      <c r="C481" s="292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</row>
    <row r="482" spans="1:26" ht="14.25" customHeight="1">
      <c r="A482" s="292"/>
      <c r="B482" s="292"/>
      <c r="C482" s="292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</row>
    <row r="483" spans="1:26" ht="14.25" customHeight="1">
      <c r="A483" s="292"/>
      <c r="B483" s="292"/>
      <c r="C483" s="292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</row>
    <row r="484" spans="1:26" ht="14.25" customHeight="1">
      <c r="A484" s="292"/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</row>
    <row r="485" spans="1:26" ht="14.25" customHeight="1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</row>
    <row r="486" spans="1:26" ht="14.25" customHeight="1">
      <c r="A486" s="292"/>
      <c r="B486" s="292"/>
      <c r="C486" s="292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</row>
    <row r="487" spans="1:26" ht="14.25" customHeight="1">
      <c r="A487" s="292"/>
      <c r="B487" s="292"/>
      <c r="C487" s="292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</row>
    <row r="488" spans="1:26" ht="14.25" customHeight="1">
      <c r="A488" s="292"/>
      <c r="B488" s="292"/>
      <c r="C488" s="292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</row>
    <row r="489" spans="1:26" ht="14.25" customHeight="1">
      <c r="A489" s="292"/>
      <c r="B489" s="292"/>
      <c r="C489" s="292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</row>
    <row r="490" spans="1:26" ht="14.25" customHeight="1">
      <c r="A490" s="292"/>
      <c r="B490" s="292"/>
      <c r="C490" s="292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</row>
    <row r="491" spans="1:26" ht="14.25" customHeight="1">
      <c r="A491" s="292"/>
      <c r="B491" s="292"/>
      <c r="C491" s="292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</row>
    <row r="492" spans="1:26" ht="14.25" customHeight="1">
      <c r="A492" s="292"/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</row>
    <row r="493" spans="1:26" ht="14.25" customHeight="1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</row>
    <row r="494" spans="1:26" ht="14.25" customHeight="1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</row>
    <row r="495" spans="1:26" ht="14.25" customHeight="1">
      <c r="A495" s="292"/>
      <c r="B495" s="292"/>
      <c r="C495" s="292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</row>
    <row r="496" spans="1:26" ht="14.25" customHeight="1">
      <c r="A496" s="292"/>
      <c r="B496" s="292"/>
      <c r="C496" s="292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</row>
    <row r="497" spans="1:26" ht="14.25" customHeight="1">
      <c r="A497" s="292"/>
      <c r="B497" s="292"/>
      <c r="C497" s="292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</row>
    <row r="498" spans="1:26" ht="14.25" customHeight="1">
      <c r="A498" s="292"/>
      <c r="B498" s="292"/>
      <c r="C498" s="292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</row>
    <row r="499" spans="1:26" ht="14.25" customHeight="1">
      <c r="A499" s="292"/>
      <c r="B499" s="292"/>
      <c r="C499" s="292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</row>
    <row r="500" spans="1:26" ht="14.25" customHeight="1">
      <c r="A500" s="292"/>
      <c r="B500" s="292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</row>
    <row r="501" spans="1:26" ht="14.25" customHeight="1">
      <c r="A501" s="292"/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</row>
    <row r="502" spans="1:26" ht="14.25" customHeight="1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</row>
    <row r="503" spans="1:26" ht="14.25" customHeight="1">
      <c r="A503" s="292"/>
      <c r="B503" s="292"/>
      <c r="C503" s="292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</row>
    <row r="504" spans="1:26" ht="14.25" customHeight="1">
      <c r="A504" s="292"/>
      <c r="B504" s="292"/>
      <c r="C504" s="292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</row>
    <row r="505" spans="1:26" ht="14.25" customHeight="1">
      <c r="A505" s="292"/>
      <c r="B505" s="292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</row>
    <row r="506" spans="1:26" ht="14.25" customHeight="1">
      <c r="A506" s="292"/>
      <c r="B506" s="292"/>
      <c r="C506" s="292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</row>
    <row r="507" spans="1:26" ht="14.25" customHeight="1">
      <c r="A507" s="292"/>
      <c r="B507" s="292"/>
      <c r="C507" s="292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</row>
    <row r="508" spans="1:26" ht="14.25" customHeight="1">
      <c r="A508" s="292"/>
      <c r="B508" s="292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</row>
    <row r="509" spans="1:26" ht="14.25" customHeight="1">
      <c r="A509" s="292"/>
      <c r="B509" s="292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</row>
    <row r="510" spans="1:26" ht="14.25" customHeight="1">
      <c r="A510" s="292"/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</row>
    <row r="511" spans="1:26" ht="14.25" customHeight="1">
      <c r="A511" s="292"/>
      <c r="B511" s="292"/>
      <c r="C511" s="292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</row>
    <row r="512" spans="1:26" ht="14.25" customHeight="1">
      <c r="A512" s="292"/>
      <c r="B512" s="292"/>
      <c r="C512" s="292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</row>
    <row r="513" spans="1:26" ht="14.25" customHeight="1">
      <c r="A513" s="292"/>
      <c r="B513" s="292"/>
      <c r="C513" s="292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</row>
    <row r="514" spans="1:26" ht="14.25" customHeight="1">
      <c r="A514" s="292"/>
      <c r="B514" s="292"/>
      <c r="C514" s="292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</row>
    <row r="515" spans="1:26" ht="14.25" customHeight="1">
      <c r="A515" s="292"/>
      <c r="B515" s="292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</row>
    <row r="516" spans="1:26" ht="14.25" customHeight="1">
      <c r="A516" s="292"/>
      <c r="B516" s="292"/>
      <c r="C516" s="292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</row>
    <row r="517" spans="1:26" ht="14.25" customHeight="1">
      <c r="A517" s="292"/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</row>
    <row r="518" spans="1:26" ht="14.25" customHeight="1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</row>
    <row r="519" spans="1:26" ht="14.25" customHeight="1">
      <c r="A519" s="292"/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</row>
    <row r="520" spans="1:26" ht="14.25" customHeight="1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</row>
    <row r="521" spans="1:26" ht="14.25" customHeight="1">
      <c r="A521" s="292"/>
      <c r="B521" s="292"/>
      <c r="C521" s="292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</row>
    <row r="522" spans="1:26" ht="14.25" customHeight="1">
      <c r="A522" s="292"/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</row>
    <row r="523" spans="1:26" ht="14.25" customHeight="1">
      <c r="A523" s="292"/>
      <c r="B523" s="292"/>
      <c r="C523" s="292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</row>
    <row r="524" spans="1:26" ht="14.25" customHeight="1">
      <c r="A524" s="292"/>
      <c r="B524" s="292"/>
      <c r="C524" s="292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</row>
    <row r="525" spans="1:26" ht="14.25" customHeight="1">
      <c r="A525" s="292"/>
      <c r="B525" s="292"/>
      <c r="C525" s="292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</row>
    <row r="526" spans="1:26" ht="14.25" customHeight="1">
      <c r="A526" s="292"/>
      <c r="B526" s="292"/>
      <c r="C526" s="292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</row>
    <row r="527" spans="1:26" ht="14.25" customHeight="1">
      <c r="A527" s="292"/>
      <c r="B527" s="292"/>
      <c r="C527" s="292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</row>
    <row r="528" spans="1:26" ht="14.25" customHeight="1">
      <c r="A528" s="292"/>
      <c r="B528" s="292"/>
      <c r="C528" s="292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</row>
    <row r="529" spans="1:26" ht="14.25" customHeight="1">
      <c r="A529" s="292"/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</row>
    <row r="530" spans="1:26" ht="14.25" customHeight="1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</row>
    <row r="531" spans="1:26" ht="14.25" customHeight="1">
      <c r="A531" s="292"/>
      <c r="B531" s="292"/>
      <c r="C531" s="292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</row>
    <row r="532" spans="1:26" ht="14.25" customHeight="1">
      <c r="A532" s="292"/>
      <c r="B532" s="292"/>
      <c r="C532" s="292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</row>
    <row r="533" spans="1:26" ht="14.25" customHeight="1">
      <c r="A533" s="292"/>
      <c r="B533" s="292"/>
      <c r="C533" s="292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</row>
    <row r="534" spans="1:26" ht="14.25" customHeight="1">
      <c r="A534" s="292"/>
      <c r="B534" s="292"/>
      <c r="C534" s="292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</row>
    <row r="535" spans="1:26" ht="14.25" customHeight="1">
      <c r="A535" s="292"/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</row>
    <row r="536" spans="1:26" ht="14.25" customHeight="1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</row>
    <row r="537" spans="1:26" ht="14.25" customHeight="1">
      <c r="A537" s="292"/>
      <c r="B537" s="292"/>
      <c r="C537" s="292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</row>
    <row r="538" spans="1:26" ht="14.25" customHeight="1">
      <c r="A538" s="292"/>
      <c r="B538" s="292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</row>
    <row r="539" spans="1:26" ht="14.25" customHeight="1">
      <c r="A539" s="292"/>
      <c r="B539" s="292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</row>
    <row r="540" spans="1:26" ht="14.25" customHeight="1">
      <c r="A540" s="292"/>
      <c r="B540" s="292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</row>
    <row r="541" spans="1:26" ht="14.25" customHeight="1">
      <c r="A541" s="292"/>
      <c r="B541" s="292"/>
      <c r="C541" s="292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</row>
    <row r="542" spans="1:26" ht="14.25" customHeight="1">
      <c r="A542" s="292"/>
      <c r="B542" s="292"/>
      <c r="C542" s="292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</row>
    <row r="543" spans="1:26" ht="14.25" customHeight="1">
      <c r="A543" s="292"/>
      <c r="B543" s="292"/>
      <c r="C543" s="292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</row>
    <row r="544" spans="1:26" ht="14.25" customHeight="1">
      <c r="A544" s="292"/>
      <c r="B544" s="292"/>
      <c r="C544" s="292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</row>
    <row r="545" spans="1:26" ht="14.25" customHeight="1">
      <c r="A545" s="292"/>
      <c r="B545" s="292"/>
      <c r="C545" s="292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</row>
    <row r="546" spans="1:26" ht="14.25" customHeight="1">
      <c r="A546" s="292"/>
      <c r="B546" s="292"/>
      <c r="C546" s="292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</row>
    <row r="547" spans="1:26" ht="14.25" customHeight="1">
      <c r="A547" s="292"/>
      <c r="B547" s="292"/>
      <c r="C547" s="292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</row>
    <row r="548" spans="1:26" ht="14.25" customHeight="1">
      <c r="A548" s="292"/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</row>
    <row r="549" spans="1:26" ht="14.25" customHeight="1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</row>
    <row r="550" spans="1:26" ht="14.25" customHeight="1">
      <c r="A550" s="292"/>
      <c r="B550" s="292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</row>
    <row r="551" spans="1:26" ht="14.25" customHeight="1">
      <c r="A551" s="292"/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</row>
    <row r="552" spans="1:26" ht="14.25" customHeight="1">
      <c r="A552" s="292"/>
      <c r="B552" s="292"/>
      <c r="C552" s="292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</row>
    <row r="553" spans="1:26" ht="14.25" customHeight="1">
      <c r="A553" s="292"/>
      <c r="B553" s="292"/>
      <c r="C553" s="292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</row>
    <row r="554" spans="1:26" ht="14.25" customHeight="1">
      <c r="A554" s="292"/>
      <c r="B554" s="292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</row>
    <row r="555" spans="1:26" ht="14.25" customHeight="1">
      <c r="A555" s="292"/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</row>
    <row r="556" spans="1:26" ht="14.25" customHeight="1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</row>
    <row r="557" spans="1:26" ht="14.25" customHeight="1">
      <c r="A557" s="292"/>
      <c r="B557" s="292"/>
      <c r="C557" s="292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</row>
    <row r="558" spans="1:26" ht="14.25" customHeight="1">
      <c r="A558" s="292"/>
      <c r="B558" s="292"/>
      <c r="C558" s="292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</row>
    <row r="559" spans="1:26" ht="14.25" customHeight="1">
      <c r="A559" s="292"/>
      <c r="B559" s="292"/>
      <c r="C559" s="292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</row>
    <row r="560" spans="1:26" ht="14.25" customHeight="1">
      <c r="A560" s="292"/>
      <c r="B560" s="292"/>
      <c r="C560" s="292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</row>
    <row r="561" spans="1:26" ht="14.25" customHeight="1">
      <c r="A561" s="292"/>
      <c r="B561" s="292"/>
      <c r="C561" s="292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</row>
    <row r="562" spans="1:26" ht="14.25" customHeight="1">
      <c r="A562" s="292"/>
      <c r="B562" s="292"/>
      <c r="C562" s="292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</row>
    <row r="563" spans="1:26" ht="14.25" customHeight="1">
      <c r="A563" s="292"/>
      <c r="B563" s="292"/>
      <c r="C563" s="292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</row>
    <row r="564" spans="1:26" ht="14.25" customHeight="1">
      <c r="A564" s="292"/>
      <c r="B564" s="292"/>
      <c r="C564" s="292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</row>
    <row r="565" spans="1:26" ht="14.25" customHeight="1">
      <c r="A565" s="292"/>
      <c r="B565" s="292"/>
      <c r="C565" s="292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</row>
    <row r="566" spans="1:26" ht="14.25" customHeight="1">
      <c r="A566" s="292"/>
      <c r="B566" s="292"/>
      <c r="C566" s="292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</row>
    <row r="567" spans="1:26" ht="14.25" customHeight="1">
      <c r="A567" s="292"/>
      <c r="B567" s="292"/>
      <c r="C567" s="292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</row>
    <row r="568" spans="1:26" ht="14.25" customHeight="1">
      <c r="A568" s="292"/>
      <c r="B568" s="292"/>
      <c r="C568" s="292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</row>
    <row r="569" spans="1:26" ht="14.25" customHeight="1">
      <c r="A569" s="292"/>
      <c r="B569" s="292"/>
      <c r="C569" s="292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</row>
    <row r="570" spans="1:26" ht="14.25" customHeight="1">
      <c r="A570" s="292"/>
      <c r="B570" s="292"/>
      <c r="C570" s="292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</row>
    <row r="571" spans="1:26" ht="14.25" customHeight="1">
      <c r="A571" s="292"/>
      <c r="B571" s="292"/>
      <c r="C571" s="292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</row>
    <row r="572" spans="1:26" ht="14.25" customHeight="1">
      <c r="A572" s="292"/>
      <c r="B572" s="292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</row>
    <row r="573" spans="1:26" ht="14.25" customHeight="1">
      <c r="A573" s="292"/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</row>
    <row r="574" spans="1:26" ht="14.25" customHeight="1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</row>
    <row r="575" spans="1:26" ht="14.25" customHeight="1">
      <c r="A575" s="292"/>
      <c r="B575" s="292"/>
      <c r="C575" s="292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</row>
    <row r="576" spans="1:26" ht="14.25" customHeight="1">
      <c r="A576" s="292"/>
      <c r="B576" s="292"/>
      <c r="C576" s="292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</row>
    <row r="577" spans="1:26" ht="14.25" customHeight="1">
      <c r="A577" s="292"/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</row>
    <row r="578" spans="1:26" ht="14.25" customHeight="1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</row>
    <row r="579" spans="1:26" ht="14.25" customHeight="1">
      <c r="A579" s="292"/>
      <c r="B579" s="292"/>
      <c r="C579" s="292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</row>
    <row r="580" spans="1:26" ht="14.25" customHeight="1">
      <c r="A580" s="292"/>
      <c r="B580" s="292"/>
      <c r="C580" s="292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</row>
    <row r="581" spans="1:26" ht="14.25" customHeight="1">
      <c r="A581" s="292"/>
      <c r="B581" s="292"/>
      <c r="C581" s="292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</row>
    <row r="582" spans="1:26" ht="14.25" customHeight="1">
      <c r="A582" s="292"/>
      <c r="B582" s="292"/>
      <c r="C582" s="292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</row>
    <row r="583" spans="1:26" ht="14.25" customHeight="1">
      <c r="A583" s="292"/>
      <c r="B583" s="292"/>
      <c r="C583" s="292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</row>
    <row r="584" spans="1:26" ht="14.25" customHeight="1">
      <c r="A584" s="292"/>
      <c r="B584" s="292"/>
      <c r="C584" s="292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</row>
    <row r="585" spans="1:26" ht="14.25" customHeight="1">
      <c r="A585" s="292"/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</row>
    <row r="586" spans="1:26" ht="14.25" customHeight="1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</row>
    <row r="587" spans="1:26" ht="14.25" customHeight="1">
      <c r="A587" s="292"/>
      <c r="B587" s="292"/>
      <c r="C587" s="292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</row>
    <row r="588" spans="1:26" ht="14.25" customHeight="1">
      <c r="A588" s="292"/>
      <c r="B588" s="292"/>
      <c r="C588" s="292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</row>
    <row r="589" spans="1:26" ht="14.25" customHeight="1">
      <c r="A589" s="292"/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</row>
    <row r="590" spans="1:26" ht="14.25" customHeight="1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</row>
    <row r="591" spans="1:26" ht="14.25" customHeight="1">
      <c r="A591" s="292"/>
      <c r="B591" s="292"/>
      <c r="C591" s="292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</row>
    <row r="592" spans="1:26" ht="14.25" customHeight="1">
      <c r="A592" s="292"/>
      <c r="B592" s="292"/>
      <c r="C592" s="292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</row>
    <row r="593" spans="1:26" ht="14.25" customHeight="1">
      <c r="A593" s="292"/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</row>
    <row r="594" spans="1:26" ht="14.25" customHeight="1">
      <c r="A594" s="292"/>
      <c r="B594" s="292"/>
      <c r="C594" s="292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</row>
    <row r="595" spans="1:26" ht="14.25" customHeight="1">
      <c r="A595" s="292"/>
      <c r="B595" s="292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</row>
    <row r="596" spans="1:26" ht="14.25" customHeight="1">
      <c r="A596" s="292"/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</row>
    <row r="597" spans="1:26" ht="14.25" customHeight="1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</row>
    <row r="598" spans="1:26" ht="14.25" customHeight="1">
      <c r="A598" s="292"/>
      <c r="B598" s="292"/>
      <c r="C598" s="292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</row>
    <row r="599" spans="1:26" ht="14.25" customHeight="1">
      <c r="A599" s="292"/>
      <c r="B599" s="292"/>
      <c r="C599" s="292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</row>
    <row r="600" spans="1:26" ht="14.25" customHeight="1">
      <c r="A600" s="292"/>
      <c r="B600" s="292"/>
      <c r="C600" s="292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</row>
    <row r="601" spans="1:26" ht="14.25" customHeight="1">
      <c r="A601" s="292"/>
      <c r="B601" s="292"/>
      <c r="C601" s="292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</row>
    <row r="602" spans="1:26" ht="14.25" customHeight="1">
      <c r="A602" s="292"/>
      <c r="B602" s="292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</row>
    <row r="603" spans="1:26" ht="14.25" customHeight="1">
      <c r="A603" s="292"/>
      <c r="B603" s="292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</row>
    <row r="604" spans="1:26" ht="14.25" customHeight="1">
      <c r="A604" s="292"/>
      <c r="B604" s="292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</row>
    <row r="605" spans="1:26" ht="14.25" customHeight="1">
      <c r="A605" s="292"/>
      <c r="B605" s="292"/>
      <c r="C605" s="292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</row>
    <row r="606" spans="1:26" ht="14.25" customHeight="1">
      <c r="A606" s="292"/>
      <c r="B606" s="292"/>
      <c r="C606" s="292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</row>
    <row r="607" spans="1:26" ht="14.25" customHeight="1">
      <c r="A607" s="292"/>
      <c r="B607" s="292"/>
      <c r="C607" s="292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</row>
    <row r="608" spans="1:26" ht="14.25" customHeight="1">
      <c r="A608" s="292"/>
      <c r="B608" s="292"/>
      <c r="C608" s="292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</row>
    <row r="609" spans="1:26" ht="14.25" customHeight="1">
      <c r="A609" s="292"/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</row>
    <row r="610" spans="1:26" ht="14.25" customHeight="1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</row>
    <row r="611" spans="1:26" ht="14.25" customHeight="1">
      <c r="A611" s="292"/>
      <c r="B611" s="292"/>
      <c r="C611" s="292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</row>
    <row r="612" spans="1:26" ht="14.25" customHeight="1">
      <c r="A612" s="292"/>
      <c r="B612" s="292"/>
      <c r="C612" s="292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</row>
    <row r="613" spans="1:26" ht="14.25" customHeight="1">
      <c r="A613" s="292"/>
      <c r="B613" s="292"/>
      <c r="C613" s="292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</row>
    <row r="614" spans="1:26" ht="14.25" customHeight="1">
      <c r="A614" s="292"/>
      <c r="B614" s="292"/>
      <c r="C614" s="292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</row>
    <row r="615" spans="1:26" ht="14.25" customHeight="1">
      <c r="A615" s="292"/>
      <c r="B615" s="292"/>
      <c r="C615" s="292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</row>
    <row r="616" spans="1:26" ht="14.25" customHeight="1">
      <c r="A616" s="292"/>
      <c r="B616" s="292"/>
      <c r="C616" s="292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</row>
    <row r="617" spans="1:26" ht="14.25" customHeight="1">
      <c r="A617" s="292"/>
      <c r="B617" s="292"/>
      <c r="C617" s="292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</row>
    <row r="618" spans="1:26" ht="14.25" customHeight="1">
      <c r="A618" s="292"/>
      <c r="B618" s="292"/>
      <c r="C618" s="292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</row>
    <row r="619" spans="1:26" ht="14.25" customHeight="1">
      <c r="A619" s="292"/>
      <c r="B619" s="292"/>
      <c r="C619" s="292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</row>
    <row r="620" spans="1:26" ht="14.25" customHeight="1">
      <c r="A620" s="292"/>
      <c r="B620" s="292"/>
      <c r="C620" s="292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</row>
    <row r="621" spans="1:26" ht="14.25" customHeight="1">
      <c r="A621" s="292"/>
      <c r="B621" s="292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</row>
    <row r="622" spans="1:26" ht="14.25" customHeight="1">
      <c r="A622" s="292"/>
      <c r="B622" s="292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</row>
    <row r="623" spans="1:26" ht="14.25" customHeight="1">
      <c r="A623" s="292"/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</row>
    <row r="624" spans="1:26" ht="14.25" customHeight="1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</row>
    <row r="625" spans="1:26" ht="14.25" customHeight="1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</row>
    <row r="626" spans="1:26" ht="14.25" customHeight="1">
      <c r="A626" s="292"/>
      <c r="B626" s="292"/>
      <c r="C626" s="292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</row>
    <row r="627" spans="1:26" ht="14.25" customHeight="1">
      <c r="A627" s="292"/>
      <c r="B627" s="292"/>
      <c r="C627" s="292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</row>
    <row r="628" spans="1:26" ht="14.25" customHeight="1">
      <c r="A628" s="292"/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</row>
    <row r="629" spans="1:26" ht="14.25" customHeight="1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</row>
    <row r="630" spans="1:26" ht="14.25" customHeight="1">
      <c r="A630" s="292"/>
      <c r="B630" s="292"/>
      <c r="C630" s="292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</row>
    <row r="631" spans="1:26" ht="14.25" customHeight="1">
      <c r="A631" s="292"/>
      <c r="B631" s="292"/>
      <c r="C631" s="292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</row>
    <row r="632" spans="1:26" ht="14.25" customHeight="1">
      <c r="A632" s="292"/>
      <c r="B632" s="292"/>
      <c r="C632" s="292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</row>
    <row r="633" spans="1:26" ht="14.25" customHeight="1">
      <c r="A633" s="292"/>
      <c r="B633" s="292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</row>
    <row r="634" spans="1:26" ht="14.25" customHeight="1">
      <c r="A634" s="292"/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</row>
    <row r="635" spans="1:26" ht="14.25" customHeight="1">
      <c r="A635" s="292"/>
      <c r="B635" s="292"/>
      <c r="C635" s="292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</row>
    <row r="636" spans="1:26" ht="14.25" customHeight="1">
      <c r="A636" s="292"/>
      <c r="B636" s="292"/>
      <c r="C636" s="292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</row>
    <row r="637" spans="1:26" ht="14.25" customHeight="1">
      <c r="A637" s="292"/>
      <c r="B637" s="292"/>
      <c r="C637" s="292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</row>
    <row r="638" spans="1:26" ht="14.25" customHeight="1">
      <c r="A638" s="292"/>
      <c r="B638" s="292"/>
      <c r="C638" s="292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</row>
    <row r="639" spans="1:26" ht="14.25" customHeight="1">
      <c r="A639" s="292"/>
      <c r="B639" s="292"/>
      <c r="C639" s="292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</row>
    <row r="640" spans="1:26" ht="14.25" customHeight="1">
      <c r="A640" s="292"/>
      <c r="B640" s="292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</row>
    <row r="641" spans="1:26" ht="14.25" customHeight="1">
      <c r="A641" s="292"/>
      <c r="B641" s="292"/>
      <c r="C641" s="292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</row>
    <row r="642" spans="1:26" ht="14.25" customHeight="1">
      <c r="A642" s="292"/>
      <c r="B642" s="292"/>
      <c r="C642" s="292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</row>
    <row r="643" spans="1:26" ht="14.25" customHeight="1">
      <c r="A643" s="292"/>
      <c r="B643" s="292"/>
      <c r="C643" s="292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</row>
    <row r="644" spans="1:26" ht="14.25" customHeight="1">
      <c r="A644" s="292"/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</row>
    <row r="645" spans="1:26" ht="14.25" customHeight="1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</row>
    <row r="646" spans="1:26" ht="14.25" customHeight="1">
      <c r="A646" s="292"/>
      <c r="B646" s="292"/>
      <c r="C646" s="292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</row>
    <row r="647" spans="1:26" ht="14.25" customHeight="1">
      <c r="A647" s="292"/>
      <c r="B647" s="292"/>
      <c r="C647" s="292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</row>
    <row r="648" spans="1:26" ht="14.25" customHeight="1">
      <c r="A648" s="292"/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</row>
    <row r="649" spans="1:26" ht="14.25" customHeight="1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</row>
    <row r="650" spans="1:26" ht="14.25" customHeight="1">
      <c r="A650" s="292"/>
      <c r="B650" s="292"/>
      <c r="C650" s="292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</row>
    <row r="651" spans="1:26" ht="14.25" customHeight="1">
      <c r="A651" s="292"/>
      <c r="B651" s="292"/>
      <c r="C651" s="292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</row>
    <row r="652" spans="1:26" ht="14.25" customHeight="1">
      <c r="A652" s="292"/>
      <c r="B652" s="292"/>
      <c r="C652" s="292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</row>
    <row r="653" spans="1:26" ht="14.25" customHeight="1">
      <c r="A653" s="292"/>
      <c r="B653" s="292"/>
      <c r="C653" s="292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</row>
    <row r="654" spans="1:26" ht="14.25" customHeight="1">
      <c r="A654" s="292"/>
      <c r="B654" s="292"/>
      <c r="C654" s="292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</row>
    <row r="655" spans="1:26" ht="14.25" customHeight="1">
      <c r="A655" s="292"/>
      <c r="B655" s="292"/>
      <c r="C655" s="292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</row>
    <row r="656" spans="1:26" ht="14.25" customHeight="1">
      <c r="A656" s="292"/>
      <c r="B656" s="292"/>
      <c r="C656" s="292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</row>
    <row r="657" spans="1:26" ht="14.25" customHeight="1">
      <c r="A657" s="292"/>
      <c r="B657" s="292"/>
      <c r="C657" s="292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</row>
    <row r="658" spans="1:26" ht="14.25" customHeight="1">
      <c r="A658" s="292"/>
      <c r="B658" s="292"/>
      <c r="C658" s="292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</row>
    <row r="659" spans="1:26" ht="14.25" customHeight="1">
      <c r="A659" s="292"/>
      <c r="B659" s="292"/>
      <c r="C659" s="292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</row>
    <row r="660" spans="1:26" ht="14.25" customHeight="1">
      <c r="A660" s="292"/>
      <c r="B660" s="292"/>
      <c r="C660" s="292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</row>
    <row r="661" spans="1:26" ht="14.25" customHeight="1">
      <c r="A661" s="292"/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</row>
    <row r="662" spans="1:26" ht="14.25" customHeight="1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</row>
    <row r="663" spans="1:26" ht="14.25" customHeight="1">
      <c r="A663" s="292"/>
      <c r="B663" s="292"/>
      <c r="C663" s="292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</row>
    <row r="664" spans="1:26" ht="14.25" customHeight="1">
      <c r="A664" s="292"/>
      <c r="B664" s="292"/>
      <c r="C664" s="292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</row>
    <row r="665" spans="1:26" ht="14.25" customHeight="1">
      <c r="A665" s="292"/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</row>
    <row r="666" spans="1:26" ht="14.25" customHeight="1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</row>
    <row r="667" spans="1:26" ht="14.25" customHeight="1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</row>
    <row r="668" spans="1:26" ht="14.25" customHeight="1">
      <c r="A668" s="292"/>
      <c r="B668" s="292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</row>
    <row r="669" spans="1:26" ht="14.25" customHeight="1">
      <c r="A669" s="292"/>
      <c r="B669" s="292"/>
      <c r="C669" s="292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</row>
    <row r="670" spans="1:26" ht="14.25" customHeight="1">
      <c r="A670" s="292"/>
      <c r="B670" s="292"/>
      <c r="C670" s="292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</row>
    <row r="671" spans="1:26" ht="14.25" customHeight="1">
      <c r="A671" s="292"/>
      <c r="B671" s="292"/>
      <c r="C671" s="292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</row>
    <row r="672" spans="1:26" ht="14.25" customHeight="1">
      <c r="A672" s="292"/>
      <c r="B672" s="292"/>
      <c r="C672" s="292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</row>
    <row r="673" spans="1:26" ht="14.25" customHeight="1">
      <c r="A673" s="292"/>
      <c r="B673" s="292"/>
      <c r="C673" s="292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</row>
    <row r="674" spans="1:26" ht="14.25" customHeight="1">
      <c r="A674" s="292"/>
      <c r="B674" s="292"/>
      <c r="C674" s="292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</row>
    <row r="675" spans="1:26" ht="14.25" customHeight="1">
      <c r="A675" s="292"/>
      <c r="B675" s="292"/>
      <c r="C675" s="292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</row>
    <row r="676" spans="1:26" ht="14.25" customHeight="1">
      <c r="A676" s="292"/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</row>
    <row r="677" spans="1:26" ht="14.25" customHeight="1">
      <c r="A677" s="292"/>
      <c r="B677" s="292"/>
      <c r="C677" s="292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</row>
    <row r="678" spans="1:26" ht="14.25" customHeight="1">
      <c r="A678" s="292"/>
      <c r="B678" s="292"/>
      <c r="C678" s="292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</row>
    <row r="679" spans="1:26" ht="14.25" customHeight="1">
      <c r="A679" s="292"/>
      <c r="B679" s="292"/>
      <c r="C679" s="292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</row>
    <row r="680" spans="1:26" ht="14.25" customHeight="1">
      <c r="A680" s="292"/>
      <c r="B680" s="292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</row>
    <row r="681" spans="1:26" ht="14.25" customHeight="1">
      <c r="A681" s="292"/>
      <c r="B681" s="292"/>
      <c r="C681" s="292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</row>
    <row r="682" spans="1:26" ht="14.25" customHeight="1">
      <c r="A682" s="292"/>
      <c r="B682" s="292"/>
      <c r="C682" s="292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</row>
    <row r="683" spans="1:26" ht="14.25" customHeight="1">
      <c r="A683" s="292"/>
      <c r="B683" s="292"/>
      <c r="C683" s="292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</row>
    <row r="684" spans="1:26" ht="14.25" customHeight="1">
      <c r="A684" s="292"/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</row>
    <row r="685" spans="1:26" ht="14.25" customHeight="1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</row>
    <row r="686" spans="1:26" ht="14.25" customHeight="1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</row>
    <row r="687" spans="1:26" ht="14.25" customHeight="1">
      <c r="A687" s="292"/>
      <c r="B687" s="292"/>
      <c r="C687" s="292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</row>
    <row r="688" spans="1:26" ht="14.25" customHeight="1">
      <c r="A688" s="292"/>
      <c r="B688" s="292"/>
      <c r="C688" s="292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</row>
    <row r="689" spans="1:26" ht="14.25" customHeight="1">
      <c r="A689" s="292"/>
      <c r="B689" s="292"/>
      <c r="C689" s="292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</row>
    <row r="690" spans="1:26" ht="14.25" customHeight="1">
      <c r="A690" s="292"/>
      <c r="B690" s="292"/>
      <c r="C690" s="292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</row>
    <row r="691" spans="1:26" ht="14.25" customHeight="1">
      <c r="A691" s="292"/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</row>
    <row r="692" spans="1:26" ht="14.25" customHeight="1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</row>
    <row r="693" spans="1:26" ht="14.25" customHeight="1">
      <c r="A693" s="292"/>
      <c r="B693" s="292"/>
      <c r="C693" s="292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</row>
    <row r="694" spans="1:26" ht="14.25" customHeight="1">
      <c r="A694" s="292"/>
      <c r="B694" s="292"/>
      <c r="C694" s="292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</row>
    <row r="695" spans="1:26" ht="14.25" customHeight="1">
      <c r="A695" s="292"/>
      <c r="B695" s="292"/>
      <c r="C695" s="292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</row>
    <row r="696" spans="1:26" ht="14.25" customHeight="1">
      <c r="A696" s="292"/>
      <c r="B696" s="292"/>
      <c r="C696" s="292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</row>
    <row r="697" spans="1:26" ht="14.25" customHeight="1">
      <c r="A697" s="292"/>
      <c r="B697" s="292"/>
      <c r="C697" s="292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</row>
    <row r="698" spans="1:26" ht="14.25" customHeight="1">
      <c r="A698" s="292"/>
      <c r="B698" s="292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</row>
    <row r="699" spans="1:26" ht="14.25" customHeight="1">
      <c r="A699" s="292"/>
      <c r="B699" s="292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</row>
    <row r="700" spans="1:26" ht="14.25" customHeight="1">
      <c r="A700" s="292"/>
      <c r="B700" s="292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</row>
    <row r="701" spans="1:26" ht="14.25" customHeight="1">
      <c r="A701" s="292"/>
      <c r="B701" s="292"/>
      <c r="C701" s="292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</row>
    <row r="702" spans="1:26" ht="14.25" customHeight="1">
      <c r="A702" s="292"/>
      <c r="B702" s="292"/>
      <c r="C702" s="292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</row>
    <row r="703" spans="1:26" ht="14.25" customHeight="1">
      <c r="A703" s="292"/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</row>
    <row r="704" spans="1:26" ht="14.25" customHeight="1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</row>
    <row r="705" spans="1:26" ht="14.25" customHeight="1">
      <c r="A705" s="292"/>
      <c r="B705" s="292"/>
      <c r="C705" s="292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</row>
    <row r="706" spans="1:26" ht="14.25" customHeight="1">
      <c r="A706" s="292"/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</row>
    <row r="707" spans="1:26" ht="14.25" customHeight="1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</row>
    <row r="708" spans="1:26" ht="14.25" customHeight="1">
      <c r="A708" s="292"/>
      <c r="B708" s="292"/>
      <c r="C708" s="292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</row>
    <row r="709" spans="1:26" ht="14.25" customHeight="1">
      <c r="A709" s="292"/>
      <c r="B709" s="292"/>
      <c r="C709" s="292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</row>
    <row r="710" spans="1:26" ht="14.25" customHeight="1">
      <c r="A710" s="292"/>
      <c r="B710" s="292"/>
      <c r="C710" s="292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</row>
    <row r="711" spans="1:26" ht="14.25" customHeight="1">
      <c r="A711" s="292"/>
      <c r="B711" s="292"/>
      <c r="C711" s="292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</row>
    <row r="712" spans="1:26" ht="14.25" customHeight="1">
      <c r="A712" s="292"/>
      <c r="B712" s="292"/>
      <c r="C712" s="292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</row>
    <row r="713" spans="1:26" ht="14.25" customHeight="1">
      <c r="A713" s="292"/>
      <c r="B713" s="292"/>
      <c r="C713" s="292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</row>
    <row r="714" spans="1:26" ht="14.25" customHeight="1">
      <c r="A714" s="292"/>
      <c r="B714" s="292"/>
      <c r="C714" s="292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</row>
    <row r="715" spans="1:26" ht="14.25" customHeight="1">
      <c r="A715" s="292"/>
      <c r="B715" s="292"/>
      <c r="C715" s="292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</row>
    <row r="716" spans="1:26" ht="14.25" customHeight="1">
      <c r="A716" s="292"/>
      <c r="B716" s="292"/>
      <c r="C716" s="292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</row>
    <row r="717" spans="1:26" ht="14.25" customHeight="1">
      <c r="A717" s="292"/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</row>
    <row r="718" spans="1:26" ht="14.25" customHeight="1">
      <c r="A718" s="292"/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</row>
    <row r="719" spans="1:26" ht="14.25" customHeight="1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</row>
    <row r="720" spans="1:26" ht="14.25" customHeight="1">
      <c r="A720" s="292"/>
      <c r="B720" s="292"/>
      <c r="C720" s="292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</row>
    <row r="721" spans="1:26" ht="14.25" customHeight="1">
      <c r="A721" s="292"/>
      <c r="B721" s="292"/>
      <c r="C721" s="292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</row>
    <row r="722" spans="1:26" ht="14.25" customHeight="1">
      <c r="A722" s="292"/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</row>
    <row r="723" spans="1:26" ht="14.25" customHeight="1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</row>
    <row r="724" spans="1:26" ht="14.25" customHeight="1">
      <c r="A724" s="292"/>
      <c r="B724" s="292"/>
      <c r="C724" s="292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</row>
    <row r="725" spans="1:26" ht="14.25" customHeight="1">
      <c r="A725" s="292"/>
      <c r="B725" s="292"/>
      <c r="C725" s="292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</row>
    <row r="726" spans="1:26" ht="14.25" customHeight="1">
      <c r="A726" s="292"/>
      <c r="B726" s="292"/>
      <c r="C726" s="292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</row>
    <row r="727" spans="1:26" ht="14.25" customHeight="1">
      <c r="A727" s="292"/>
      <c r="B727" s="292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</row>
    <row r="728" spans="1:26" ht="14.25" customHeight="1">
      <c r="A728" s="292"/>
      <c r="B728" s="292"/>
      <c r="C728" s="292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</row>
    <row r="729" spans="1:26" ht="14.25" customHeight="1">
      <c r="A729" s="292"/>
      <c r="B729" s="292"/>
      <c r="C729" s="292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</row>
    <row r="730" spans="1:26" ht="14.25" customHeight="1">
      <c r="A730" s="292"/>
      <c r="B730" s="292"/>
      <c r="C730" s="292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</row>
    <row r="731" spans="1:26" ht="14.25" customHeight="1">
      <c r="A731" s="292"/>
      <c r="B731" s="292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</row>
    <row r="732" spans="1:26" ht="14.25" customHeight="1">
      <c r="A732" s="292"/>
      <c r="B732" s="292"/>
      <c r="C732" s="292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</row>
    <row r="733" spans="1:26" ht="14.25" customHeight="1">
      <c r="A733" s="292"/>
      <c r="B733" s="292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</row>
    <row r="734" spans="1:26" ht="14.25" customHeight="1">
      <c r="A734" s="292"/>
      <c r="B734" s="292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</row>
    <row r="735" spans="1:26" ht="14.25" customHeight="1">
      <c r="A735" s="292"/>
      <c r="B735" s="292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</row>
    <row r="736" spans="1:26" ht="14.25" customHeight="1">
      <c r="A736" s="292"/>
      <c r="B736" s="292"/>
      <c r="C736" s="292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</row>
    <row r="737" spans="1:26" ht="14.25" customHeight="1">
      <c r="A737" s="292"/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</row>
    <row r="738" spans="1:26" ht="14.25" customHeight="1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</row>
    <row r="739" spans="1:26" ht="14.25" customHeight="1">
      <c r="A739" s="292"/>
      <c r="B739" s="292"/>
      <c r="C739" s="292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</row>
    <row r="740" spans="1:26" ht="14.25" customHeight="1">
      <c r="A740" s="292"/>
      <c r="B740" s="292"/>
      <c r="C740" s="292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</row>
    <row r="741" spans="1:26" ht="14.25" customHeight="1">
      <c r="A741" s="292"/>
      <c r="B741" s="292"/>
      <c r="C741" s="292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</row>
    <row r="742" spans="1:26" ht="14.25" customHeight="1">
      <c r="A742" s="292"/>
      <c r="B742" s="292"/>
      <c r="C742" s="292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</row>
    <row r="743" spans="1:26" ht="14.25" customHeight="1">
      <c r="A743" s="292"/>
      <c r="B743" s="292"/>
      <c r="C743" s="292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</row>
    <row r="744" spans="1:26" ht="14.25" customHeight="1">
      <c r="A744" s="292"/>
      <c r="B744" s="292"/>
      <c r="C744" s="292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</row>
    <row r="745" spans="1:26" ht="14.25" customHeight="1">
      <c r="A745" s="292"/>
      <c r="B745" s="292"/>
      <c r="C745" s="292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</row>
    <row r="746" spans="1:26" ht="14.25" customHeight="1">
      <c r="A746" s="292"/>
      <c r="B746" s="292"/>
      <c r="C746" s="292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</row>
    <row r="747" spans="1:26" ht="14.25" customHeight="1">
      <c r="A747" s="292"/>
      <c r="B747" s="292"/>
      <c r="C747" s="292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</row>
    <row r="748" spans="1:26" ht="14.25" customHeight="1">
      <c r="A748" s="292"/>
      <c r="B748" s="292"/>
      <c r="C748" s="292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</row>
    <row r="749" spans="1:26" ht="14.25" customHeight="1">
      <c r="A749" s="292"/>
      <c r="B749" s="292"/>
      <c r="C749" s="292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</row>
    <row r="750" spans="1:26" ht="14.25" customHeight="1">
      <c r="A750" s="292"/>
      <c r="B750" s="292"/>
      <c r="C750" s="292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</row>
    <row r="751" spans="1:26" ht="14.25" customHeight="1">
      <c r="A751" s="292"/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</row>
    <row r="752" spans="1:26" ht="14.25" customHeight="1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</row>
    <row r="753" spans="1:26" ht="14.25" customHeight="1">
      <c r="A753" s="292"/>
      <c r="B753" s="292"/>
      <c r="C753" s="292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</row>
    <row r="754" spans="1:26" ht="14.25" customHeight="1">
      <c r="A754" s="292"/>
      <c r="B754" s="292"/>
      <c r="C754" s="292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</row>
    <row r="755" spans="1:26" ht="14.25" customHeight="1">
      <c r="A755" s="292"/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</row>
    <row r="756" spans="1:26" ht="14.25" customHeight="1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</row>
    <row r="757" spans="1:26" ht="14.25" customHeight="1">
      <c r="A757" s="292"/>
      <c r="B757" s="292"/>
      <c r="C757" s="292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</row>
    <row r="758" spans="1:26" ht="14.25" customHeight="1">
      <c r="A758" s="292"/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</row>
    <row r="759" spans="1:26" ht="14.25" customHeight="1">
      <c r="A759" s="292"/>
      <c r="B759" s="292"/>
      <c r="C759" s="292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</row>
    <row r="760" spans="1:26" ht="14.25" customHeight="1">
      <c r="A760" s="292"/>
      <c r="B760" s="292"/>
      <c r="C760" s="292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</row>
    <row r="761" spans="1:26" ht="14.25" customHeight="1">
      <c r="A761" s="292"/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</row>
    <row r="762" spans="1:26" ht="14.25" customHeight="1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</row>
    <row r="763" spans="1:26" ht="14.25" customHeight="1">
      <c r="A763" s="292"/>
      <c r="B763" s="292"/>
      <c r="C763" s="292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</row>
    <row r="764" spans="1:26" ht="14.25" customHeight="1">
      <c r="A764" s="292"/>
      <c r="B764" s="292"/>
      <c r="C764" s="292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</row>
    <row r="765" spans="1:26" ht="14.25" customHeight="1">
      <c r="A765" s="292"/>
      <c r="B765" s="292"/>
      <c r="C765" s="292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</row>
    <row r="766" spans="1:26" ht="14.25" customHeight="1">
      <c r="A766" s="292"/>
      <c r="B766" s="292"/>
      <c r="C766" s="292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</row>
    <row r="767" spans="1:26" ht="14.25" customHeight="1">
      <c r="A767" s="292"/>
      <c r="B767" s="292"/>
      <c r="C767" s="292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</row>
    <row r="768" spans="1:26" ht="14.25" customHeight="1">
      <c r="A768" s="292"/>
      <c r="B768" s="292"/>
      <c r="C768" s="292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</row>
    <row r="769" spans="1:26" ht="14.25" customHeight="1">
      <c r="A769" s="292"/>
      <c r="B769" s="292"/>
      <c r="C769" s="292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</row>
    <row r="770" spans="1:26" ht="14.25" customHeight="1">
      <c r="A770" s="292"/>
      <c r="B770" s="292"/>
      <c r="C770" s="292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</row>
    <row r="771" spans="1:26" ht="14.25" customHeight="1">
      <c r="A771" s="292"/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</row>
    <row r="772" spans="1:26" ht="14.25" customHeight="1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</row>
    <row r="773" spans="1:26" ht="14.25" customHeight="1">
      <c r="A773" s="292"/>
      <c r="B773" s="292"/>
      <c r="C773" s="292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</row>
    <row r="774" spans="1:26" ht="14.25" customHeight="1">
      <c r="A774" s="292"/>
      <c r="B774" s="292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</row>
    <row r="775" spans="1:26" ht="14.25" customHeight="1">
      <c r="A775" s="292"/>
      <c r="B775" s="292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</row>
    <row r="776" spans="1:26" ht="14.25" customHeight="1">
      <c r="A776" s="292"/>
      <c r="B776" s="292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</row>
    <row r="777" spans="1:26" ht="14.25" customHeight="1">
      <c r="A777" s="292"/>
      <c r="B777" s="292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</row>
    <row r="778" spans="1:26" ht="14.25" customHeight="1">
      <c r="A778" s="292"/>
      <c r="B778" s="292"/>
      <c r="C778" s="292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</row>
    <row r="779" spans="1:26" ht="14.25" customHeight="1">
      <c r="A779" s="292"/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</row>
    <row r="780" spans="1:26" ht="14.25" customHeight="1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</row>
    <row r="781" spans="1:26" ht="14.25" customHeight="1">
      <c r="A781" s="292"/>
      <c r="B781" s="292"/>
      <c r="C781" s="292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</row>
    <row r="782" spans="1:26" ht="14.25" customHeight="1">
      <c r="A782" s="292"/>
      <c r="B782" s="292"/>
      <c r="C782" s="292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</row>
    <row r="783" spans="1:26" ht="14.25" customHeight="1">
      <c r="A783" s="292"/>
      <c r="B783" s="292"/>
      <c r="C783" s="292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</row>
    <row r="784" spans="1:26" ht="14.25" customHeight="1">
      <c r="A784" s="292"/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</row>
    <row r="785" spans="1:26" ht="14.25" customHeight="1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</row>
    <row r="786" spans="1:26" ht="14.25" customHeight="1">
      <c r="A786" s="292"/>
      <c r="B786" s="292"/>
      <c r="C786" s="292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</row>
    <row r="787" spans="1:26" ht="14.25" customHeight="1">
      <c r="A787" s="292"/>
      <c r="B787" s="292"/>
      <c r="C787" s="292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</row>
    <row r="788" spans="1:26" ht="14.25" customHeight="1">
      <c r="A788" s="292"/>
      <c r="B788" s="292"/>
      <c r="C788" s="292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</row>
    <row r="789" spans="1:26" ht="14.25" customHeight="1">
      <c r="A789" s="292"/>
      <c r="B789" s="292"/>
      <c r="C789" s="292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</row>
    <row r="790" spans="1:26" ht="14.25" customHeight="1">
      <c r="A790" s="292"/>
      <c r="B790" s="292"/>
      <c r="C790" s="292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</row>
    <row r="791" spans="1:26" ht="14.25" customHeight="1">
      <c r="A791" s="292"/>
      <c r="B791" s="292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</row>
    <row r="792" spans="1:26" ht="14.25" customHeight="1">
      <c r="A792" s="292"/>
      <c r="B792" s="292"/>
      <c r="C792" s="292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</row>
    <row r="793" spans="1:26" ht="14.25" customHeight="1">
      <c r="A793" s="292"/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</row>
    <row r="794" spans="1:26" ht="14.25" customHeight="1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</row>
    <row r="795" spans="1:26" ht="14.25" customHeight="1">
      <c r="A795" s="292"/>
      <c r="B795" s="292"/>
      <c r="C795" s="292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</row>
    <row r="796" spans="1:26" ht="14.25" customHeight="1">
      <c r="A796" s="292"/>
      <c r="B796" s="292"/>
      <c r="C796" s="292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</row>
    <row r="797" spans="1:26" ht="14.25" customHeight="1">
      <c r="A797" s="292"/>
      <c r="B797" s="292"/>
      <c r="C797" s="292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</row>
    <row r="798" spans="1:26" ht="14.25" customHeight="1">
      <c r="A798" s="292"/>
      <c r="B798" s="292"/>
      <c r="C798" s="292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</row>
    <row r="799" spans="1:26" ht="14.25" customHeight="1">
      <c r="A799" s="292"/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</row>
    <row r="800" spans="1:26" ht="14.25" customHeight="1">
      <c r="A800" s="292"/>
      <c r="B800" s="292"/>
      <c r="C800" s="292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</row>
    <row r="801" spans="1:26" ht="14.25" customHeight="1">
      <c r="A801" s="292"/>
      <c r="B801" s="292"/>
      <c r="C801" s="292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</row>
    <row r="802" spans="1:26" ht="14.25" customHeight="1">
      <c r="A802" s="292"/>
      <c r="B802" s="292"/>
      <c r="C802" s="292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</row>
    <row r="803" spans="1:26" ht="14.25" customHeight="1">
      <c r="A803" s="292"/>
      <c r="B803" s="292"/>
      <c r="C803" s="292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</row>
    <row r="804" spans="1:26" ht="14.25" customHeight="1">
      <c r="A804" s="292"/>
      <c r="B804" s="292"/>
      <c r="C804" s="292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</row>
    <row r="805" spans="1:26" ht="14.25" customHeight="1">
      <c r="A805" s="292"/>
      <c r="B805" s="292"/>
      <c r="C805" s="292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</row>
    <row r="806" spans="1:26" ht="14.25" customHeight="1">
      <c r="A806" s="292"/>
      <c r="B806" s="292"/>
      <c r="C806" s="292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</row>
    <row r="807" spans="1:26" ht="14.25" customHeight="1">
      <c r="A807" s="292"/>
      <c r="B807" s="292"/>
      <c r="C807" s="292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</row>
    <row r="808" spans="1:26" ht="14.25" customHeight="1">
      <c r="A808" s="292"/>
      <c r="B808" s="292"/>
      <c r="C808" s="292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</row>
    <row r="809" spans="1:26" ht="14.25" customHeight="1">
      <c r="A809" s="292"/>
      <c r="B809" s="292"/>
      <c r="C809" s="292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</row>
    <row r="810" spans="1:26" ht="14.25" customHeight="1">
      <c r="A810" s="292"/>
      <c r="B810" s="292"/>
      <c r="C810" s="292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</row>
    <row r="811" spans="1:26" ht="14.25" customHeight="1">
      <c r="A811" s="292"/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</row>
    <row r="812" spans="1:26" ht="14.25" customHeight="1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</row>
    <row r="813" spans="1:26" ht="14.25" customHeight="1">
      <c r="A813" s="292"/>
      <c r="B813" s="292"/>
      <c r="C813" s="292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</row>
    <row r="814" spans="1:26" ht="14.25" customHeight="1">
      <c r="A814" s="292"/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</row>
    <row r="815" spans="1:26" ht="14.25" customHeight="1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</row>
    <row r="816" spans="1:26" ht="14.25" customHeight="1">
      <c r="A816" s="292"/>
      <c r="B816" s="292"/>
      <c r="C816" s="292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</row>
    <row r="817" spans="1:26" ht="14.25" customHeight="1">
      <c r="A817" s="292"/>
      <c r="B817" s="292"/>
      <c r="C817" s="292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</row>
    <row r="818" spans="1:26" ht="14.25" customHeight="1">
      <c r="A818" s="292"/>
      <c r="B818" s="292"/>
      <c r="C818" s="292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</row>
    <row r="819" spans="1:26" ht="14.25" customHeight="1">
      <c r="A819" s="292"/>
      <c r="B819" s="292"/>
      <c r="C819" s="292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</row>
    <row r="820" spans="1:26" ht="14.25" customHeight="1">
      <c r="A820" s="292"/>
      <c r="B820" s="292"/>
      <c r="C820" s="292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</row>
    <row r="821" spans="1:26" ht="14.25" customHeight="1">
      <c r="A821" s="292"/>
      <c r="B821" s="292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</row>
    <row r="822" spans="1:26" ht="14.25" customHeight="1">
      <c r="A822" s="292"/>
      <c r="B822" s="292"/>
      <c r="C822" s="292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</row>
    <row r="823" spans="1:26" ht="14.25" customHeight="1">
      <c r="A823" s="292"/>
      <c r="B823" s="292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</row>
    <row r="824" spans="1:26" ht="14.25" customHeight="1">
      <c r="A824" s="292"/>
      <c r="B824" s="292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</row>
    <row r="825" spans="1:26" ht="14.25" customHeight="1">
      <c r="A825" s="292"/>
      <c r="B825" s="292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</row>
    <row r="826" spans="1:26" ht="14.25" customHeight="1">
      <c r="A826" s="292"/>
      <c r="B826" s="292"/>
      <c r="C826" s="292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</row>
    <row r="827" spans="1:26" ht="14.25" customHeight="1">
      <c r="A827" s="292"/>
      <c r="B827" s="292"/>
      <c r="C827" s="292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</row>
    <row r="828" spans="1:26" ht="14.25" customHeight="1">
      <c r="A828" s="292"/>
      <c r="B828" s="292"/>
      <c r="C828" s="292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</row>
    <row r="829" spans="1:26" ht="14.25" customHeight="1">
      <c r="A829" s="292"/>
      <c r="B829" s="292"/>
      <c r="C829" s="292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</row>
    <row r="830" spans="1:26" ht="14.25" customHeight="1">
      <c r="A830" s="292"/>
      <c r="B830" s="292"/>
      <c r="C830" s="292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</row>
    <row r="831" spans="1:26" ht="14.25" customHeight="1">
      <c r="A831" s="292"/>
      <c r="B831" s="292"/>
      <c r="C831" s="292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</row>
    <row r="832" spans="1:26" ht="14.25" customHeight="1">
      <c r="A832" s="292"/>
      <c r="B832" s="292"/>
      <c r="C832" s="292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</row>
    <row r="833" spans="1:26" ht="14.25" customHeight="1">
      <c r="A833" s="292"/>
      <c r="B833" s="292"/>
      <c r="C833" s="292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</row>
    <row r="834" spans="1:26" ht="14.25" customHeight="1">
      <c r="A834" s="292"/>
      <c r="B834" s="292"/>
      <c r="C834" s="292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</row>
    <row r="835" spans="1:26" ht="14.25" customHeight="1">
      <c r="A835" s="292"/>
      <c r="B835" s="292"/>
      <c r="C835" s="292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</row>
    <row r="836" spans="1:26" ht="14.25" customHeight="1">
      <c r="A836" s="292"/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</row>
    <row r="837" spans="1:26" ht="14.25" customHeight="1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</row>
    <row r="838" spans="1:26" ht="14.25" customHeight="1">
      <c r="A838" s="292"/>
      <c r="B838" s="292"/>
      <c r="C838" s="292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</row>
    <row r="839" spans="1:26" ht="14.25" customHeight="1">
      <c r="A839" s="292"/>
      <c r="B839" s="292"/>
      <c r="C839" s="292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</row>
    <row r="840" spans="1:26" ht="14.25" customHeight="1">
      <c r="A840" s="292"/>
      <c r="B840" s="292"/>
      <c r="C840" s="292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</row>
    <row r="841" spans="1:26" ht="14.25" customHeight="1">
      <c r="A841" s="292"/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</row>
    <row r="842" spans="1:26" ht="14.25" customHeight="1">
      <c r="A842" s="292"/>
      <c r="B842" s="292"/>
      <c r="C842" s="292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</row>
    <row r="843" spans="1:26" ht="14.25" customHeight="1">
      <c r="A843" s="292"/>
      <c r="B843" s="292"/>
      <c r="C843" s="292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</row>
    <row r="844" spans="1:26" ht="14.25" customHeight="1">
      <c r="A844" s="292"/>
      <c r="B844" s="292"/>
      <c r="C844" s="292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</row>
    <row r="845" spans="1:26" ht="14.25" customHeight="1">
      <c r="A845" s="292"/>
      <c r="B845" s="292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</row>
    <row r="846" spans="1:26" ht="14.25" customHeight="1">
      <c r="A846" s="292"/>
      <c r="B846" s="292"/>
      <c r="C846" s="292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</row>
    <row r="847" spans="1:26" ht="14.25" customHeight="1">
      <c r="A847" s="292"/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</row>
    <row r="848" spans="1:26" ht="14.25" customHeight="1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</row>
    <row r="849" spans="1:26" ht="14.25" customHeight="1">
      <c r="A849" s="292"/>
      <c r="B849" s="292"/>
      <c r="C849" s="292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</row>
    <row r="850" spans="1:26" ht="14.25" customHeight="1">
      <c r="A850" s="292"/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</row>
    <row r="851" spans="1:26" ht="14.25" customHeight="1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</row>
    <row r="852" spans="1:26" ht="14.25" customHeight="1">
      <c r="A852" s="292"/>
      <c r="B852" s="292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</row>
    <row r="853" spans="1:26" ht="14.25" customHeight="1">
      <c r="A853" s="292"/>
      <c r="B853" s="292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</row>
    <row r="854" spans="1:26" ht="14.25" customHeight="1">
      <c r="A854" s="292"/>
      <c r="B854" s="292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</row>
    <row r="855" spans="1:26" ht="14.25" customHeight="1">
      <c r="A855" s="292"/>
      <c r="B855" s="292"/>
      <c r="C855" s="292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</row>
    <row r="856" spans="1:26" ht="14.25" customHeight="1">
      <c r="A856" s="292"/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</row>
    <row r="857" spans="1:26" ht="14.25" customHeight="1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</row>
    <row r="858" spans="1:26" ht="14.25" customHeight="1">
      <c r="A858" s="292"/>
      <c r="B858" s="292"/>
      <c r="C858" s="292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</row>
    <row r="859" spans="1:26" ht="14.25" customHeight="1">
      <c r="A859" s="292"/>
      <c r="B859" s="292"/>
      <c r="C859" s="292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</row>
    <row r="860" spans="1:26" ht="14.25" customHeight="1">
      <c r="A860" s="292"/>
      <c r="B860" s="292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</row>
    <row r="861" spans="1:26" ht="14.25" customHeight="1">
      <c r="A861" s="292"/>
      <c r="B861" s="292"/>
      <c r="C861" s="292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</row>
    <row r="862" spans="1:26" ht="14.25" customHeight="1">
      <c r="A862" s="292"/>
      <c r="B862" s="292"/>
      <c r="C862" s="292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</row>
    <row r="863" spans="1:26" ht="14.25" customHeight="1">
      <c r="A863" s="292"/>
      <c r="B863" s="292"/>
      <c r="C863" s="292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</row>
    <row r="864" spans="1:26" ht="14.25" customHeight="1">
      <c r="A864" s="292"/>
      <c r="B864" s="292"/>
      <c r="C864" s="292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</row>
    <row r="865" spans="1:26" ht="14.25" customHeight="1">
      <c r="A865" s="292"/>
      <c r="B865" s="292"/>
      <c r="C865" s="292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</row>
    <row r="866" spans="1:26" ht="14.25" customHeight="1">
      <c r="A866" s="292"/>
      <c r="B866" s="292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</row>
    <row r="867" spans="1:26" ht="14.25" customHeight="1">
      <c r="A867" s="292"/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</row>
    <row r="868" spans="1:26" ht="14.25" customHeight="1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</row>
    <row r="869" spans="1:26" ht="14.25" customHeight="1">
      <c r="A869" s="292"/>
      <c r="B869" s="292"/>
      <c r="C869" s="292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</row>
    <row r="870" spans="1:26" ht="14.25" customHeight="1">
      <c r="A870" s="292"/>
      <c r="B870" s="292"/>
      <c r="C870" s="292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</row>
    <row r="871" spans="1:26" ht="14.25" customHeight="1">
      <c r="A871" s="292"/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</row>
    <row r="872" spans="1:26" ht="14.25" customHeight="1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</row>
    <row r="873" spans="1:26" ht="14.25" customHeight="1">
      <c r="A873" s="292"/>
      <c r="B873" s="292"/>
      <c r="C873" s="292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</row>
    <row r="874" spans="1:26" ht="14.25" customHeight="1">
      <c r="A874" s="292"/>
      <c r="B874" s="292"/>
      <c r="C874" s="292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</row>
    <row r="875" spans="1:26" ht="14.25" customHeight="1">
      <c r="A875" s="292"/>
      <c r="B875" s="292"/>
      <c r="C875" s="292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</row>
    <row r="876" spans="1:26" ht="14.25" customHeight="1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</row>
    <row r="877" spans="1:26" ht="14.25" customHeight="1">
      <c r="A877" s="292"/>
      <c r="B877" s="292"/>
      <c r="C877" s="292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</row>
    <row r="878" spans="1:26" ht="14.25" customHeight="1">
      <c r="A878" s="292"/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</row>
    <row r="879" spans="1:26" ht="14.25" customHeight="1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</row>
    <row r="880" spans="1:26" ht="14.25" customHeight="1">
      <c r="A880" s="292"/>
      <c r="B880" s="292"/>
      <c r="C880" s="292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</row>
    <row r="881" spans="1:26" ht="14.25" customHeight="1">
      <c r="A881" s="292"/>
      <c r="B881" s="292"/>
      <c r="C881" s="292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</row>
    <row r="882" spans="1:26" ht="14.25" customHeight="1">
      <c r="A882" s="292"/>
      <c r="B882" s="292"/>
      <c r="C882" s="292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</row>
    <row r="883" spans="1:26" ht="14.25" customHeight="1">
      <c r="A883" s="292"/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</row>
    <row r="884" spans="1:26" ht="14.25" customHeight="1">
      <c r="A884" s="292"/>
      <c r="B884" s="292"/>
      <c r="C884" s="292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</row>
    <row r="885" spans="1:26" ht="14.25" customHeight="1">
      <c r="A885" s="292"/>
      <c r="B885" s="292"/>
      <c r="C885" s="292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</row>
    <row r="886" spans="1:26" ht="14.25" customHeight="1">
      <c r="A886" s="292"/>
      <c r="B886" s="292"/>
      <c r="C886" s="292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</row>
    <row r="887" spans="1:26" ht="14.25" customHeight="1">
      <c r="A887" s="292"/>
      <c r="B887" s="292"/>
      <c r="C887" s="292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</row>
    <row r="888" spans="1:26" ht="14.25" customHeight="1">
      <c r="A888" s="292"/>
      <c r="B888" s="292"/>
      <c r="C888" s="292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</row>
    <row r="889" spans="1:26" ht="14.25" customHeight="1">
      <c r="A889" s="292"/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</row>
    <row r="890" spans="1:26" ht="14.25" customHeight="1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</row>
    <row r="891" spans="1:26" ht="14.25" customHeight="1">
      <c r="A891" s="292"/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</row>
    <row r="892" spans="1:26" ht="14.25" customHeight="1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</row>
    <row r="893" spans="1:26" ht="14.25" customHeight="1">
      <c r="A893" s="292"/>
      <c r="B893" s="292"/>
      <c r="C893" s="292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</row>
    <row r="894" spans="1:26" ht="14.25" customHeight="1">
      <c r="A894" s="292"/>
      <c r="B894" s="292"/>
      <c r="C894" s="292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</row>
    <row r="895" spans="1:26" ht="14.25" customHeight="1">
      <c r="A895" s="292"/>
      <c r="B895" s="292"/>
      <c r="C895" s="292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</row>
    <row r="896" spans="1:26" ht="14.25" customHeight="1">
      <c r="A896" s="292"/>
      <c r="B896" s="292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</row>
    <row r="897" spans="1:26" ht="14.25" customHeight="1">
      <c r="A897" s="292"/>
      <c r="B897" s="292"/>
      <c r="C897" s="292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</row>
    <row r="898" spans="1:26" ht="14.25" customHeight="1">
      <c r="A898" s="292"/>
      <c r="B898" s="292"/>
      <c r="C898" s="292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</row>
    <row r="899" spans="1:26" ht="14.25" customHeight="1">
      <c r="A899" s="292"/>
      <c r="B899" s="292"/>
      <c r="C899" s="292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</row>
    <row r="900" spans="1:26" ht="14.25" customHeight="1">
      <c r="A900" s="292"/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</row>
    <row r="901" spans="1:26" ht="14.25" customHeight="1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</row>
    <row r="902" spans="1:26" ht="14.25" customHeight="1">
      <c r="A902" s="292"/>
      <c r="B902" s="292"/>
      <c r="C902" s="292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</row>
    <row r="903" spans="1:26" ht="14.25" customHeight="1">
      <c r="A903" s="292"/>
      <c r="B903" s="292"/>
      <c r="C903" s="292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</row>
    <row r="904" spans="1:26" ht="14.25" customHeight="1">
      <c r="A904" s="292"/>
      <c r="B904" s="292"/>
      <c r="C904" s="292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</row>
    <row r="905" spans="1:26" ht="14.25" customHeight="1">
      <c r="A905" s="292"/>
      <c r="B905" s="292"/>
      <c r="C905" s="292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</row>
    <row r="906" spans="1:26" ht="14.25" customHeight="1">
      <c r="A906" s="292"/>
      <c r="B906" s="292"/>
      <c r="C906" s="292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</row>
    <row r="907" spans="1:26" ht="14.25" customHeight="1">
      <c r="A907" s="292"/>
      <c r="B907" s="292"/>
      <c r="C907" s="292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</row>
    <row r="908" spans="1:26" ht="14.25" customHeight="1">
      <c r="A908" s="292"/>
      <c r="B908" s="292"/>
      <c r="C908" s="292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</row>
    <row r="909" spans="1:26" ht="14.25" customHeight="1">
      <c r="A909" s="292"/>
      <c r="B909" s="292"/>
      <c r="C909" s="292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</row>
    <row r="910" spans="1:26" ht="14.25" customHeight="1">
      <c r="A910" s="292"/>
      <c r="B910" s="292"/>
      <c r="C910" s="292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</row>
    <row r="911" spans="1:26" ht="14.25" customHeight="1">
      <c r="A911" s="292"/>
      <c r="B911" s="292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</row>
    <row r="912" spans="1:26" ht="14.25" customHeight="1">
      <c r="A912" s="292"/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</row>
    <row r="913" spans="1:26" ht="14.25" customHeight="1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</row>
    <row r="914" spans="1:26" ht="14.25" customHeight="1">
      <c r="A914" s="292"/>
      <c r="B914" s="292"/>
      <c r="C914" s="292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</row>
    <row r="915" spans="1:26" ht="14.25" customHeight="1">
      <c r="A915" s="292"/>
      <c r="B915" s="292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</row>
    <row r="916" spans="1:26" ht="14.25" customHeight="1">
      <c r="A916" s="292"/>
      <c r="B916" s="292"/>
      <c r="C916" s="292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</row>
    <row r="917" spans="1:26" ht="14.25" customHeight="1">
      <c r="A917" s="292"/>
      <c r="B917" s="292"/>
      <c r="C917" s="292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</row>
    <row r="918" spans="1:26" ht="14.25" customHeight="1">
      <c r="A918" s="292"/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</row>
    <row r="919" spans="1:26" ht="14.25" customHeight="1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</row>
    <row r="920" spans="1:26" ht="14.25" customHeight="1">
      <c r="A920" s="292"/>
      <c r="B920" s="292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</row>
    <row r="921" spans="1:26" ht="14.25" customHeight="1">
      <c r="A921" s="292"/>
      <c r="B921" s="292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</row>
    <row r="922" spans="1:26" ht="14.25" customHeight="1">
      <c r="A922" s="292"/>
      <c r="B922" s="292"/>
      <c r="C922" s="292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</row>
    <row r="923" spans="1:26" ht="14.25" customHeight="1">
      <c r="A923" s="292"/>
      <c r="B923" s="292"/>
      <c r="C923" s="292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</row>
    <row r="924" spans="1:26" ht="14.25" customHeight="1">
      <c r="A924" s="292"/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</row>
    <row r="925" spans="1:26" ht="14.25" customHeight="1">
      <c r="A925" s="292"/>
      <c r="B925" s="292"/>
      <c r="C925" s="292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</row>
    <row r="926" spans="1:26" ht="14.25" customHeight="1">
      <c r="A926" s="292"/>
      <c r="B926" s="292"/>
      <c r="C926" s="292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</row>
    <row r="927" spans="1:26" ht="14.25" customHeight="1">
      <c r="A927" s="292"/>
      <c r="B927" s="292"/>
      <c r="C927" s="292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</row>
    <row r="928" spans="1:26" ht="14.25" customHeight="1">
      <c r="A928" s="292"/>
      <c r="B928" s="292"/>
      <c r="C928" s="292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</row>
    <row r="929" spans="1:26" ht="14.25" customHeight="1">
      <c r="A929" s="292"/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</row>
    <row r="930" spans="1:26" ht="14.25" customHeight="1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</row>
    <row r="931" spans="1:26" ht="14.25" customHeight="1">
      <c r="A931" s="292"/>
      <c r="B931" s="292"/>
      <c r="C931" s="292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</row>
    <row r="932" spans="1:26" ht="14.25" customHeight="1">
      <c r="A932" s="292"/>
      <c r="B932" s="292"/>
      <c r="C932" s="292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</row>
    <row r="933" spans="1:26" ht="14.25" customHeight="1">
      <c r="A933" s="292"/>
      <c r="B933" s="292"/>
      <c r="C933" s="292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</row>
    <row r="934" spans="1:26" ht="14.25" customHeight="1">
      <c r="A934" s="292"/>
      <c r="B934" s="292"/>
      <c r="C934" s="292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</row>
    <row r="935" spans="1:26" ht="14.25" customHeight="1">
      <c r="A935" s="292"/>
      <c r="B935" s="292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</row>
    <row r="936" spans="1:26" ht="14.25" customHeight="1">
      <c r="A936" s="292"/>
      <c r="B936" s="292"/>
      <c r="C936" s="292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</row>
    <row r="937" spans="1:26" ht="14.25" customHeight="1">
      <c r="A937" s="292"/>
      <c r="B937" s="292"/>
      <c r="C937" s="292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</row>
    <row r="938" spans="1:26" ht="14.25" customHeight="1">
      <c r="A938" s="292"/>
      <c r="B938" s="292"/>
      <c r="C938" s="292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</row>
    <row r="939" spans="1:26" ht="14.25" customHeight="1">
      <c r="A939" s="292"/>
      <c r="B939" s="292"/>
      <c r="C939" s="292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</row>
    <row r="940" spans="1:26" ht="14.25" customHeight="1">
      <c r="A940" s="292"/>
      <c r="B940" s="292"/>
      <c r="C940" s="292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</row>
    <row r="941" spans="1:26" ht="14.25" customHeight="1">
      <c r="A941" s="292"/>
      <c r="B941" s="292"/>
      <c r="C941" s="292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</row>
    <row r="942" spans="1:26" ht="14.25" customHeight="1">
      <c r="A942" s="292"/>
      <c r="B942" s="292"/>
      <c r="C942" s="292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</row>
    <row r="943" spans="1:26" ht="14.25" customHeight="1">
      <c r="A943" s="292"/>
      <c r="B943" s="292"/>
      <c r="C943" s="292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</row>
    <row r="944" spans="1:26" ht="14.25" customHeight="1">
      <c r="A944" s="292"/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</row>
    <row r="945" spans="1:26" ht="14.25" customHeight="1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</row>
    <row r="946" spans="1:26" ht="14.25" customHeight="1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</row>
    <row r="947" spans="1:26" ht="14.25" customHeight="1">
      <c r="A947" s="292"/>
      <c r="B947" s="292"/>
      <c r="C947" s="292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</row>
    <row r="948" spans="1:26" ht="14.25" customHeight="1">
      <c r="A948" s="292"/>
      <c r="B948" s="292"/>
      <c r="C948" s="292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</row>
    <row r="949" spans="1:26" ht="14.25" customHeight="1">
      <c r="A949" s="292"/>
      <c r="B949" s="292"/>
      <c r="C949" s="292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</row>
    <row r="950" spans="1:26" ht="14.25" customHeight="1">
      <c r="A950" s="292"/>
      <c r="B950" s="292"/>
      <c r="C950" s="292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</row>
    <row r="951" spans="1:26" ht="14.25" customHeight="1">
      <c r="A951" s="292"/>
      <c r="B951" s="292"/>
      <c r="C951" s="292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</row>
    <row r="952" spans="1:26" ht="14.25" customHeight="1">
      <c r="A952" s="292"/>
      <c r="B952" s="292"/>
      <c r="C952" s="292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</row>
    <row r="953" spans="1:26" ht="14.25" customHeight="1">
      <c r="A953" s="292"/>
      <c r="B953" s="292"/>
      <c r="C953" s="292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</row>
    <row r="954" spans="1:26" ht="14.25" customHeight="1">
      <c r="A954" s="292"/>
      <c r="B954" s="292"/>
      <c r="C954" s="292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</row>
    <row r="955" spans="1:26" ht="14.25" customHeight="1">
      <c r="A955" s="292"/>
      <c r="B955" s="292"/>
      <c r="C955" s="292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</row>
    <row r="956" spans="1:26" ht="14.25" customHeight="1">
      <c r="A956" s="292"/>
      <c r="B956" s="292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</row>
    <row r="957" spans="1:26" ht="14.25" customHeight="1">
      <c r="A957" s="292"/>
      <c r="B957" s="292"/>
      <c r="C957" s="292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</row>
    <row r="958" spans="1:26" ht="14.25" customHeight="1">
      <c r="A958" s="292"/>
      <c r="B958" s="292"/>
      <c r="C958" s="292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</row>
    <row r="959" spans="1:26" ht="14.25" customHeight="1">
      <c r="A959" s="292"/>
      <c r="B959" s="292"/>
      <c r="C959" s="292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</row>
    <row r="960" spans="1:26" ht="14.25" customHeight="1">
      <c r="A960" s="292"/>
      <c r="B960" s="292"/>
      <c r="C960" s="292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</row>
    <row r="961" spans="1:26" ht="14.25" customHeight="1">
      <c r="A961" s="292"/>
      <c r="B961" s="292"/>
      <c r="C961" s="292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</row>
    <row r="962" spans="1:26" ht="14.25" customHeight="1">
      <c r="A962" s="292"/>
      <c r="B962" s="292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</row>
    <row r="963" spans="1:26" ht="14.25" customHeight="1">
      <c r="A963" s="292"/>
      <c r="B963" s="292"/>
      <c r="C963" s="292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</row>
    <row r="964" spans="1:26" ht="14.25" customHeight="1">
      <c r="A964" s="292"/>
      <c r="B964" s="292"/>
      <c r="C964" s="292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</row>
    <row r="965" spans="1:26" ht="14.25" customHeight="1">
      <c r="A965" s="292"/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</row>
    <row r="966" spans="1:26" ht="14.25" customHeight="1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</row>
    <row r="967" spans="1:26" ht="14.25" customHeight="1">
      <c r="A967" s="292"/>
      <c r="B967" s="292"/>
      <c r="C967" s="292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</row>
    <row r="968" spans="1:26" ht="14.25" customHeight="1">
      <c r="A968" s="292"/>
      <c r="B968" s="292"/>
      <c r="C968" s="292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</row>
    <row r="969" spans="1:26" ht="14.25" customHeight="1">
      <c r="A969" s="292"/>
      <c r="B969" s="292"/>
      <c r="C969" s="292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</row>
    <row r="970" spans="1:26" ht="14.25" customHeight="1">
      <c r="A970" s="292"/>
      <c r="B970" s="292"/>
      <c r="C970" s="292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</row>
    <row r="971" spans="1:26" ht="14.25" customHeight="1">
      <c r="A971" s="292"/>
      <c r="B971" s="292"/>
      <c r="C971" s="292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</row>
    <row r="972" spans="1:26" ht="14.25" customHeight="1">
      <c r="A972" s="292"/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</row>
    <row r="973" spans="1:26" ht="14.25" customHeight="1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</row>
    <row r="974" spans="1:26" ht="14.25" customHeight="1">
      <c r="A974" s="292"/>
      <c r="B974" s="292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</row>
    <row r="975" spans="1:26" ht="14.25" customHeight="1">
      <c r="A975" s="292"/>
      <c r="B975" s="292"/>
      <c r="C975" s="292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</row>
    <row r="976" spans="1:26" ht="14.25" customHeight="1">
      <c r="A976" s="292"/>
      <c r="B976" s="292"/>
      <c r="C976" s="292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</row>
    <row r="977" spans="1:26" ht="14.25" customHeight="1">
      <c r="A977" s="292"/>
      <c r="B977" s="292"/>
      <c r="C977" s="292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</row>
    <row r="978" spans="1:26" ht="14.25" customHeight="1">
      <c r="A978" s="292"/>
      <c r="B978" s="292"/>
      <c r="C978" s="292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</row>
    <row r="979" spans="1:26" ht="14.25" customHeight="1">
      <c r="A979" s="292"/>
      <c r="B979" s="292"/>
      <c r="C979" s="292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</row>
    <row r="980" spans="1:26" ht="14.25" customHeight="1">
      <c r="A980" s="292"/>
      <c r="B980" s="292"/>
      <c r="C980" s="292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</row>
    <row r="981" spans="1:26" ht="14.25" customHeight="1">
      <c r="A981" s="292"/>
      <c r="B981" s="292"/>
      <c r="C981" s="292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</row>
    <row r="982" spans="1:26" ht="14.25" customHeight="1">
      <c r="A982" s="292"/>
      <c r="B982" s="292"/>
      <c r="C982" s="292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</row>
    <row r="983" spans="1:26" ht="14.25" customHeight="1">
      <c r="A983" s="292"/>
      <c r="B983" s="292"/>
      <c r="C983" s="292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</row>
    <row r="984" spans="1:26" ht="14.25" customHeight="1">
      <c r="A984" s="292"/>
      <c r="B984" s="292"/>
      <c r="C984" s="292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</row>
    <row r="985" spans="1:26" ht="14.25" customHeight="1">
      <c r="A985" s="292"/>
      <c r="B985" s="292"/>
      <c r="C985" s="292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</row>
    <row r="986" spans="1:26" ht="14.25" customHeight="1">
      <c r="A986" s="292"/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</row>
    <row r="987" spans="1:26" ht="14.25" customHeight="1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</row>
    <row r="988" spans="1:26" ht="14.25" customHeight="1">
      <c r="A988" s="292"/>
      <c r="B988" s="292"/>
      <c r="C988" s="292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</row>
    <row r="989" spans="1:26" ht="14.25" customHeight="1">
      <c r="A989" s="292"/>
      <c r="B989" s="292"/>
      <c r="C989" s="292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</row>
    <row r="990" spans="1:26" ht="14.25" customHeight="1">
      <c r="A990" s="292"/>
      <c r="B990" s="292"/>
      <c r="C990" s="292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</row>
    <row r="991" spans="1:26" ht="14.25" customHeight="1">
      <c r="A991" s="292"/>
      <c r="B991" s="292"/>
      <c r="C991" s="292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</row>
    <row r="992" spans="1:26" ht="14.25" customHeight="1">
      <c r="A992" s="292"/>
      <c r="B992" s="292"/>
      <c r="C992" s="292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</row>
    <row r="993" spans="1:26" ht="14.25" customHeight="1">
      <c r="A993" s="292"/>
      <c r="B993" s="292"/>
      <c r="C993" s="292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</row>
    <row r="994" spans="1:26" ht="14.25" customHeight="1">
      <c r="A994" s="292"/>
      <c r="B994" s="292"/>
      <c r="C994" s="292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</row>
    <row r="995" spans="1:26" ht="14.25" customHeight="1">
      <c r="A995" s="292"/>
      <c r="B995" s="292"/>
      <c r="C995" s="292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</row>
    <row r="996" spans="1:26" ht="14.25" customHeight="1">
      <c r="A996" s="292"/>
      <c r="B996" s="292"/>
      <c r="C996" s="292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</row>
    <row r="997" spans="1:26" ht="14.25" customHeight="1">
      <c r="A997" s="292"/>
      <c r="B997" s="292"/>
      <c r="C997" s="292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</row>
    <row r="998" spans="1:26" ht="14.25" customHeight="1">
      <c r="A998" s="292"/>
      <c r="B998" s="292"/>
      <c r="C998" s="292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</row>
    <row r="999" spans="1:26" ht="14.25" customHeight="1">
      <c r="A999" s="292"/>
      <c r="B999" s="292"/>
      <c r="C999" s="292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</row>
    <row r="1000" spans="1:26" ht="14.25" customHeight="1">
      <c r="A1000" s="292"/>
      <c r="B1000" s="292"/>
      <c r="C1000" s="292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</row>
  </sheetData>
  <pageMargins left="0.7" right="0.7" top="1.1437007874015748" bottom="1.1437007874015748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5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52" customWidth="1"/>
    <col min="2" max="2" width="28.5703125" customWidth="1"/>
    <col min="3" max="3" width="64.7109375" customWidth="1"/>
    <col min="4" max="4" width="36.42578125" customWidth="1"/>
    <col min="5" max="24" width="12.5703125" customWidth="1"/>
    <col min="25" max="26" width="12.140625" customWidth="1"/>
  </cols>
  <sheetData>
    <row r="1" spans="1:26" ht="12.75" customHeight="1">
      <c r="A1" s="281" t="s">
        <v>2</v>
      </c>
      <c r="B1" s="281" t="s">
        <v>6</v>
      </c>
      <c r="C1" s="281" t="s">
        <v>2071</v>
      </c>
      <c r="D1" s="282" t="s">
        <v>11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 customHeight="1">
      <c r="A2" s="284"/>
      <c r="B2" s="285"/>
      <c r="C2" s="286"/>
      <c r="D2" s="287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284"/>
      <c r="B3" s="285"/>
      <c r="C3" s="286"/>
      <c r="D3" s="287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2.75" customHeight="1">
      <c r="A4" s="284"/>
      <c r="B4" s="285"/>
      <c r="C4" s="288"/>
      <c r="D4" s="289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2.75" customHeight="1">
      <c r="A5" s="556" t="s">
        <v>2072</v>
      </c>
      <c r="B5" s="550"/>
      <c r="C5" s="547"/>
      <c r="D5" s="290">
        <f>SUM(D2:D4)</f>
        <v>0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2.75" customHeight="1">
      <c r="A6" s="284" t="s">
        <v>45</v>
      </c>
      <c r="B6" s="285" t="s">
        <v>45</v>
      </c>
      <c r="C6" s="286" t="s">
        <v>45</v>
      </c>
      <c r="D6" s="287">
        <v>0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</row>
    <row r="7" spans="1:26" ht="12.75" customHeight="1">
      <c r="A7" s="557" t="s">
        <v>2073</v>
      </c>
      <c r="B7" s="558"/>
      <c r="C7" s="559"/>
      <c r="D7" s="291">
        <f>SUM(D6)</f>
        <v>0</v>
      </c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</row>
    <row r="8" spans="1:26" ht="12.75" customHeight="1">
      <c r="A8" s="284" t="s">
        <v>45</v>
      </c>
      <c r="B8" s="285" t="s">
        <v>45</v>
      </c>
      <c r="C8" s="286" t="s">
        <v>45</v>
      </c>
      <c r="D8" s="287">
        <v>0</v>
      </c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</row>
    <row r="9" spans="1:26" ht="12.75" customHeight="1">
      <c r="A9" s="556" t="s">
        <v>2074</v>
      </c>
      <c r="B9" s="550"/>
      <c r="C9" s="547"/>
      <c r="D9" s="291">
        <f>SUM(D8)</f>
        <v>0</v>
      </c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</row>
    <row r="10" spans="1:26" ht="12.75" customHeight="1">
      <c r="A10" s="284"/>
      <c r="B10" s="285"/>
      <c r="C10" s="286"/>
      <c r="D10" s="287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pans="1:26" ht="12.75" customHeight="1">
      <c r="A11" s="284"/>
      <c r="B11" s="285"/>
      <c r="C11" s="286"/>
      <c r="D11" s="287"/>
      <c r="E11" s="283"/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</row>
    <row r="12" spans="1:26" ht="12.75" customHeight="1">
      <c r="A12" s="284"/>
      <c r="B12" s="285"/>
      <c r="C12" s="286"/>
      <c r="D12" s="287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pans="1:26" ht="12.75" customHeight="1">
      <c r="A13" s="284"/>
      <c r="B13" s="285"/>
      <c r="C13" s="286"/>
      <c r="D13" s="287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</row>
    <row r="14" spans="1:26" ht="12.75" customHeight="1">
      <c r="A14" s="284"/>
      <c r="B14" s="285"/>
      <c r="C14" s="286"/>
      <c r="D14" s="287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</row>
    <row r="15" spans="1:26" ht="12.75" customHeight="1">
      <c r="A15" s="284"/>
      <c r="B15" s="285"/>
      <c r="C15" s="286"/>
      <c r="D15" s="287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</row>
    <row r="16" spans="1:26" ht="12.75" customHeight="1">
      <c r="A16" s="556" t="s">
        <v>2075</v>
      </c>
      <c r="B16" s="550"/>
      <c r="C16" s="547"/>
      <c r="D16" s="290">
        <f>SUM(D10:D15)</f>
        <v>0</v>
      </c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</row>
    <row r="17" spans="1:26" ht="12.75" customHeight="1">
      <c r="A17" s="284" t="s">
        <v>45</v>
      </c>
      <c r="B17" s="285" t="s">
        <v>45</v>
      </c>
      <c r="C17" s="286" t="s">
        <v>45</v>
      </c>
      <c r="D17" s="287">
        <v>0</v>
      </c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</row>
    <row r="18" spans="1:26" ht="12.75" customHeight="1">
      <c r="A18" s="556" t="s">
        <v>2076</v>
      </c>
      <c r="B18" s="550"/>
      <c r="C18" s="547"/>
      <c r="D18" s="293">
        <f>SUM(D17)</f>
        <v>0</v>
      </c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</row>
    <row r="19" spans="1:26" ht="12.75" customHeight="1">
      <c r="A19" s="284"/>
      <c r="B19" s="285"/>
      <c r="C19" s="286"/>
      <c r="D19" s="287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</row>
    <row r="20" spans="1:26" ht="12.75" customHeight="1">
      <c r="A20" s="284"/>
      <c r="B20" s="285"/>
      <c r="C20" s="286"/>
      <c r="D20" s="287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</row>
    <row r="21" spans="1:26" ht="12.75" customHeight="1">
      <c r="A21" s="284"/>
      <c r="B21" s="285"/>
      <c r="C21" s="286"/>
      <c r="D21" s="287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</row>
    <row r="22" spans="1:26" ht="12.75" customHeight="1">
      <c r="A22" s="284"/>
      <c r="B22" s="285"/>
      <c r="C22" s="286"/>
      <c r="D22" s="287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</row>
    <row r="23" spans="1:26" ht="12.75" customHeight="1">
      <c r="A23" s="284"/>
      <c r="B23" s="285"/>
      <c r="C23" s="286"/>
      <c r="D23" s="287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</row>
    <row r="24" spans="1:26" ht="12.75" customHeight="1">
      <c r="A24" s="284"/>
      <c r="B24" s="285"/>
      <c r="C24" s="286"/>
      <c r="D24" s="287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</row>
    <row r="25" spans="1:26" ht="12.75" customHeight="1">
      <c r="A25" s="284"/>
      <c r="B25" s="285"/>
      <c r="C25" s="286"/>
      <c r="D25" s="287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</row>
    <row r="26" spans="1:26" ht="12.75" customHeight="1">
      <c r="A26" s="560" t="s">
        <v>2077</v>
      </c>
      <c r="B26" s="561"/>
      <c r="C26" s="561"/>
      <c r="D26" s="290">
        <f>SUM(D19:D25)</f>
        <v>0</v>
      </c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</row>
    <row r="27" spans="1:26" ht="12.75" customHeight="1">
      <c r="A27" s="284" t="s">
        <v>45</v>
      </c>
      <c r="B27" s="294" t="s">
        <v>45</v>
      </c>
      <c r="C27" s="295" t="s">
        <v>45</v>
      </c>
      <c r="D27" s="296">
        <v>0</v>
      </c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</row>
    <row r="28" spans="1:26" ht="12.75" customHeight="1">
      <c r="A28" s="556" t="s">
        <v>2078</v>
      </c>
      <c r="B28" s="550"/>
      <c r="C28" s="550"/>
      <c r="D28" s="290">
        <f>SUM(D27)</f>
        <v>0</v>
      </c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</row>
    <row r="29" spans="1:26" ht="12.75" customHeight="1">
      <c r="A29" s="284" t="s">
        <v>45</v>
      </c>
      <c r="B29" s="285" t="s">
        <v>45</v>
      </c>
      <c r="C29" s="286" t="s">
        <v>45</v>
      </c>
      <c r="D29" s="287">
        <v>0</v>
      </c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</row>
    <row r="30" spans="1:26" ht="12.75" customHeight="1">
      <c r="A30" s="560" t="s">
        <v>2079</v>
      </c>
      <c r="B30" s="561"/>
      <c r="C30" s="561"/>
      <c r="D30" s="290">
        <f>SUM(D29)</f>
        <v>0</v>
      </c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</row>
    <row r="31" spans="1:26" ht="12.75" customHeight="1">
      <c r="A31" s="252" t="s">
        <v>2005</v>
      </c>
      <c r="B31" s="253" t="s">
        <v>16</v>
      </c>
      <c r="C31" s="255" t="s">
        <v>1202</v>
      </c>
      <c r="D31" s="256">
        <v>2000</v>
      </c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</row>
    <row r="32" spans="1:26" ht="12.75" customHeight="1">
      <c r="A32" s="252" t="s">
        <v>2007</v>
      </c>
      <c r="B32" s="253" t="s">
        <v>16</v>
      </c>
      <c r="C32" s="258" t="s">
        <v>2008</v>
      </c>
      <c r="D32" s="256">
        <v>2000</v>
      </c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</row>
    <row r="33" spans="1:26" ht="12.75" customHeight="1">
      <c r="A33" s="252" t="s">
        <v>2009</v>
      </c>
      <c r="B33" s="253" t="s">
        <v>16</v>
      </c>
      <c r="C33" s="255" t="s">
        <v>1977</v>
      </c>
      <c r="D33" s="256">
        <v>2000</v>
      </c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</row>
    <row r="34" spans="1:26" ht="12.75" customHeight="1">
      <c r="A34" s="252" t="s">
        <v>2011</v>
      </c>
      <c r="B34" s="253" t="s">
        <v>16</v>
      </c>
      <c r="C34" s="259" t="s">
        <v>2012</v>
      </c>
      <c r="D34" s="256">
        <v>2000</v>
      </c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</row>
    <row r="35" spans="1:26" ht="12.75" customHeight="1">
      <c r="A35" s="252" t="s">
        <v>2015</v>
      </c>
      <c r="B35" s="253" t="s">
        <v>48</v>
      </c>
      <c r="C35" s="255" t="s">
        <v>2016</v>
      </c>
      <c r="D35" s="256">
        <v>2000</v>
      </c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</row>
    <row r="36" spans="1:26" ht="12.75" customHeight="1">
      <c r="A36" s="252" t="s">
        <v>2017</v>
      </c>
      <c r="B36" s="253" t="s">
        <v>48</v>
      </c>
      <c r="C36" s="255" t="s">
        <v>899</v>
      </c>
      <c r="D36" s="256">
        <v>2000</v>
      </c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</row>
    <row r="37" spans="1:26" ht="12.75" customHeight="1">
      <c r="A37" s="252" t="s">
        <v>1880</v>
      </c>
      <c r="B37" s="253" t="s">
        <v>48</v>
      </c>
      <c r="C37" s="255" t="s">
        <v>787</v>
      </c>
      <c r="D37" s="256">
        <v>2000</v>
      </c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</row>
    <row r="38" spans="1:26" ht="12.75" customHeight="1">
      <c r="A38" s="252" t="s">
        <v>2019</v>
      </c>
      <c r="B38" s="253" t="s">
        <v>48</v>
      </c>
      <c r="C38" s="258" t="s">
        <v>2008</v>
      </c>
      <c r="D38" s="256">
        <v>2000</v>
      </c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</row>
    <row r="39" spans="1:26" ht="12.75" customHeight="1">
      <c r="A39" s="252" t="s">
        <v>1854</v>
      </c>
      <c r="B39" s="253" t="s">
        <v>48</v>
      </c>
      <c r="C39" s="255" t="s">
        <v>899</v>
      </c>
      <c r="D39" s="256">
        <v>2000</v>
      </c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</row>
    <row r="40" spans="1:26" ht="12.75" customHeight="1">
      <c r="A40" s="252" t="s">
        <v>2020</v>
      </c>
      <c r="B40" s="253" t="s">
        <v>48</v>
      </c>
      <c r="C40" s="255" t="s">
        <v>787</v>
      </c>
      <c r="D40" s="256">
        <v>2000</v>
      </c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</row>
    <row r="41" spans="1:26" ht="12.75" customHeight="1">
      <c r="A41" s="252" t="s">
        <v>2021</v>
      </c>
      <c r="B41" s="253" t="s">
        <v>48</v>
      </c>
      <c r="C41" s="255" t="s">
        <v>787</v>
      </c>
      <c r="D41" s="256">
        <v>2000</v>
      </c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</row>
    <row r="42" spans="1:26" ht="12.75" customHeight="1">
      <c r="A42" s="252" t="s">
        <v>2022</v>
      </c>
      <c r="B42" s="253" t="s">
        <v>48</v>
      </c>
      <c r="C42" s="255" t="s">
        <v>787</v>
      </c>
      <c r="D42" s="256">
        <v>2000</v>
      </c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</row>
    <row r="43" spans="1:26" ht="12.75" customHeight="1">
      <c r="A43" s="252" t="s">
        <v>2023</v>
      </c>
      <c r="B43" s="253" t="s">
        <v>48</v>
      </c>
      <c r="C43" s="255" t="s">
        <v>899</v>
      </c>
      <c r="D43" s="256">
        <v>2000</v>
      </c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</row>
    <row r="44" spans="1:26" ht="12.75" customHeight="1">
      <c r="A44" s="252" t="s">
        <v>2025</v>
      </c>
      <c r="B44" s="253" t="s">
        <v>48</v>
      </c>
      <c r="C44" s="253" t="s">
        <v>1363</v>
      </c>
      <c r="D44" s="256">
        <v>2500</v>
      </c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</row>
    <row r="45" spans="1:26" ht="12.75" customHeight="1">
      <c r="A45" s="252" t="s">
        <v>2026</v>
      </c>
      <c r="B45" s="253" t="s">
        <v>48</v>
      </c>
      <c r="C45" s="255" t="s">
        <v>2016</v>
      </c>
      <c r="D45" s="256">
        <v>2000</v>
      </c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</row>
    <row r="46" spans="1:26" ht="12.75" customHeight="1">
      <c r="A46" s="252" t="s">
        <v>2028</v>
      </c>
      <c r="B46" s="253" t="s">
        <v>48</v>
      </c>
      <c r="C46" s="258" t="s">
        <v>2029</v>
      </c>
      <c r="D46" s="256">
        <v>2000</v>
      </c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</row>
    <row r="47" spans="1:26" ht="12.75" customHeight="1">
      <c r="A47" s="252" t="s">
        <v>2030</v>
      </c>
      <c r="B47" s="253" t="s">
        <v>48</v>
      </c>
      <c r="C47" s="258" t="s">
        <v>2008</v>
      </c>
      <c r="D47" s="256">
        <v>2000</v>
      </c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</row>
    <row r="48" spans="1:26" ht="12.75" customHeight="1">
      <c r="A48" s="252" t="s">
        <v>2031</v>
      </c>
      <c r="B48" s="253" t="s">
        <v>48</v>
      </c>
      <c r="C48" s="253" t="s">
        <v>937</v>
      </c>
      <c r="D48" s="256">
        <v>2500</v>
      </c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</row>
    <row r="49" spans="1:26" ht="12.75" customHeight="1">
      <c r="A49" s="252" t="s">
        <v>2032</v>
      </c>
      <c r="B49" s="253" t="s">
        <v>48</v>
      </c>
      <c r="C49" s="255" t="s">
        <v>899</v>
      </c>
      <c r="D49" s="256">
        <v>2000</v>
      </c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</row>
    <row r="50" spans="1:26" ht="12.75" customHeight="1">
      <c r="A50" s="252" t="s">
        <v>1853</v>
      </c>
      <c r="B50" s="253" t="s">
        <v>48</v>
      </c>
      <c r="C50" s="253" t="s">
        <v>1363</v>
      </c>
      <c r="D50" s="256">
        <v>2500</v>
      </c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</row>
    <row r="51" spans="1:26" ht="12.75" customHeight="1">
      <c r="A51" s="252" t="s">
        <v>1968</v>
      </c>
      <c r="B51" s="253" t="s">
        <v>48</v>
      </c>
      <c r="C51" s="253" t="s">
        <v>1363</v>
      </c>
      <c r="D51" s="256">
        <v>2500</v>
      </c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</row>
    <row r="52" spans="1:26" ht="12.75" customHeight="1">
      <c r="A52" s="252" t="s">
        <v>2005</v>
      </c>
      <c r="B52" s="253" t="s">
        <v>48</v>
      </c>
      <c r="C52" s="255" t="s">
        <v>1224</v>
      </c>
      <c r="D52" s="256">
        <v>2000</v>
      </c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</row>
    <row r="53" spans="1:26" ht="12.75" customHeight="1">
      <c r="A53" s="252" t="s">
        <v>2009</v>
      </c>
      <c r="B53" s="253" t="s">
        <v>48</v>
      </c>
      <c r="C53" s="255" t="s">
        <v>1985</v>
      </c>
      <c r="D53" s="256">
        <v>2000</v>
      </c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</row>
    <row r="54" spans="1:26" ht="12.75" customHeight="1">
      <c r="A54" s="252" t="s">
        <v>2011</v>
      </c>
      <c r="B54" s="253" t="s">
        <v>48</v>
      </c>
      <c r="C54" s="259" t="s">
        <v>2034</v>
      </c>
      <c r="D54" s="256">
        <v>2000</v>
      </c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</row>
    <row r="55" spans="1:26" ht="12.75" customHeight="1">
      <c r="A55" s="264" t="s">
        <v>2035</v>
      </c>
      <c r="B55" s="253" t="s">
        <v>48</v>
      </c>
      <c r="C55" s="253" t="s">
        <v>1363</v>
      </c>
      <c r="D55" s="267">
        <v>2500</v>
      </c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</row>
    <row r="56" spans="1:26" ht="12.75" customHeight="1">
      <c r="A56" s="252" t="s">
        <v>2007</v>
      </c>
      <c r="B56" s="253" t="s">
        <v>48</v>
      </c>
      <c r="C56" s="253" t="s">
        <v>766</v>
      </c>
      <c r="D56" s="256">
        <v>2000</v>
      </c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</row>
    <row r="57" spans="1:26" ht="12.75" customHeight="1">
      <c r="A57" s="252" t="s">
        <v>2020</v>
      </c>
      <c r="B57" s="253" t="s">
        <v>81</v>
      </c>
      <c r="C57" s="255" t="s">
        <v>2038</v>
      </c>
      <c r="D57" s="256">
        <v>2000</v>
      </c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</row>
    <row r="58" spans="1:26" ht="12.75" customHeight="1">
      <c r="A58" s="252" t="s">
        <v>1853</v>
      </c>
      <c r="B58" s="253" t="s">
        <v>81</v>
      </c>
      <c r="C58" s="253" t="s">
        <v>1388</v>
      </c>
      <c r="D58" s="256">
        <v>2500</v>
      </c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</row>
    <row r="59" spans="1:26" ht="12.75" customHeight="1">
      <c r="A59" s="252" t="s">
        <v>2007</v>
      </c>
      <c r="B59" s="253" t="s">
        <v>81</v>
      </c>
      <c r="C59" s="253" t="s">
        <v>812</v>
      </c>
      <c r="D59" s="256">
        <v>2000</v>
      </c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</row>
    <row r="60" spans="1:26" ht="12.75" customHeight="1">
      <c r="A60" s="252" t="s">
        <v>2021</v>
      </c>
      <c r="B60" s="253" t="s">
        <v>81</v>
      </c>
      <c r="C60" s="255" t="s">
        <v>2038</v>
      </c>
      <c r="D60" s="256">
        <v>2000</v>
      </c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</row>
    <row r="61" spans="1:26" ht="12.75" customHeight="1">
      <c r="A61" s="252" t="s">
        <v>2022</v>
      </c>
      <c r="B61" s="253" t="s">
        <v>81</v>
      </c>
      <c r="C61" s="255" t="s">
        <v>2038</v>
      </c>
      <c r="D61" s="256">
        <v>2000</v>
      </c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</row>
    <row r="62" spans="1:26" ht="12.75" customHeight="1">
      <c r="A62" s="252" t="s">
        <v>1854</v>
      </c>
      <c r="B62" s="253" t="s">
        <v>81</v>
      </c>
      <c r="C62" s="255" t="s">
        <v>907</v>
      </c>
      <c r="D62" s="256">
        <v>2000</v>
      </c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</row>
    <row r="63" spans="1:26" ht="12.75" customHeight="1">
      <c r="A63" s="252" t="s">
        <v>2032</v>
      </c>
      <c r="B63" s="253" t="s">
        <v>81</v>
      </c>
      <c r="C63" s="255" t="s">
        <v>907</v>
      </c>
      <c r="D63" s="256">
        <v>2000</v>
      </c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</row>
    <row r="64" spans="1:26" ht="12.75" customHeight="1">
      <c r="A64" s="252" t="s">
        <v>2023</v>
      </c>
      <c r="B64" s="253" t="s">
        <v>81</v>
      </c>
      <c r="C64" s="255" t="s">
        <v>907</v>
      </c>
      <c r="D64" s="256">
        <v>2000</v>
      </c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</row>
    <row r="65" spans="1:26" ht="12.75" customHeight="1">
      <c r="A65" s="252" t="s">
        <v>2005</v>
      </c>
      <c r="B65" s="253" t="s">
        <v>81</v>
      </c>
      <c r="C65" s="255" t="s">
        <v>1240</v>
      </c>
      <c r="D65" s="256">
        <v>2000</v>
      </c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</row>
    <row r="66" spans="1:26" ht="12.75" customHeight="1">
      <c r="A66" s="252" t="s">
        <v>2025</v>
      </c>
      <c r="B66" s="253" t="s">
        <v>81</v>
      </c>
      <c r="C66" s="253" t="s">
        <v>1388</v>
      </c>
      <c r="D66" s="256">
        <v>2500</v>
      </c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</row>
    <row r="67" spans="1:26" ht="12.75" customHeight="1">
      <c r="A67" s="252" t="s">
        <v>2019</v>
      </c>
      <c r="B67" s="253" t="s">
        <v>81</v>
      </c>
      <c r="C67" s="258" t="s">
        <v>2039</v>
      </c>
      <c r="D67" s="256">
        <v>2000</v>
      </c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</row>
    <row r="68" spans="1:26" ht="12.75" customHeight="1">
      <c r="A68" s="252" t="s">
        <v>2040</v>
      </c>
      <c r="B68" s="253" t="s">
        <v>81</v>
      </c>
      <c r="C68" s="258" t="s">
        <v>2008</v>
      </c>
      <c r="D68" s="256">
        <v>2000</v>
      </c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</row>
    <row r="69" spans="1:26" ht="12.75" customHeight="1">
      <c r="A69" s="252" t="s">
        <v>1880</v>
      </c>
      <c r="B69" s="253" t="s">
        <v>81</v>
      </c>
      <c r="C69" s="255" t="s">
        <v>2038</v>
      </c>
      <c r="D69" s="256">
        <v>2000</v>
      </c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</row>
    <row r="70" spans="1:26" ht="12.75" customHeight="1">
      <c r="A70" s="252" t="s">
        <v>2042</v>
      </c>
      <c r="B70" s="253" t="s">
        <v>81</v>
      </c>
      <c r="C70" s="258" t="s">
        <v>2008</v>
      </c>
      <c r="D70" s="256">
        <v>2000</v>
      </c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</row>
    <row r="71" spans="1:26" ht="12.75" customHeight="1">
      <c r="A71" s="252" t="s">
        <v>2028</v>
      </c>
      <c r="B71" s="253" t="s">
        <v>81</v>
      </c>
      <c r="C71" s="258" t="s">
        <v>2044</v>
      </c>
      <c r="D71" s="256">
        <v>2000</v>
      </c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</row>
    <row r="72" spans="1:26" ht="12.75" customHeight="1">
      <c r="A72" s="252" t="s">
        <v>2030</v>
      </c>
      <c r="B72" s="253" t="s">
        <v>81</v>
      </c>
      <c r="C72" s="258" t="s">
        <v>2039</v>
      </c>
      <c r="D72" s="256">
        <v>2000</v>
      </c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</row>
    <row r="73" spans="1:26" ht="12.75" customHeight="1">
      <c r="A73" s="252" t="s">
        <v>2017</v>
      </c>
      <c r="B73" s="253" t="s">
        <v>81</v>
      </c>
      <c r="C73" s="255" t="s">
        <v>907</v>
      </c>
      <c r="D73" s="256">
        <v>2000</v>
      </c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</row>
    <row r="74" spans="1:26">
      <c r="A74" s="264" t="s">
        <v>2035</v>
      </c>
      <c r="B74" s="253" t="s">
        <v>81</v>
      </c>
      <c r="C74" s="253" t="s">
        <v>1388</v>
      </c>
      <c r="D74" s="267">
        <v>2500</v>
      </c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</row>
    <row r="75" spans="1:26" ht="12.75" customHeight="1">
      <c r="A75" s="252" t="s">
        <v>2015</v>
      </c>
      <c r="B75" s="253" t="s">
        <v>81</v>
      </c>
      <c r="C75" s="255" t="s">
        <v>2045</v>
      </c>
      <c r="D75" s="256">
        <v>2000</v>
      </c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</row>
    <row r="76" spans="1:26" ht="12.75" customHeight="1">
      <c r="A76" s="252" t="s">
        <v>2026</v>
      </c>
      <c r="B76" s="253" t="s">
        <v>81</v>
      </c>
      <c r="C76" s="255" t="s">
        <v>2045</v>
      </c>
      <c r="D76" s="256">
        <v>2000</v>
      </c>
      <c r="E76" s="297"/>
      <c r="F76" s="297"/>
      <c r="G76" s="297"/>
      <c r="H76" s="297"/>
      <c r="I76" s="297"/>
      <c r="J76" s="297"/>
      <c r="K76" s="297"/>
      <c r="L76" s="297"/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97"/>
      <c r="Y76" s="297"/>
      <c r="Z76" s="297"/>
    </row>
    <row r="77" spans="1:26" ht="12.75" customHeight="1">
      <c r="A77" s="252" t="s">
        <v>2046</v>
      </c>
      <c r="B77" s="253" t="s">
        <v>81</v>
      </c>
      <c r="C77" s="253" t="s">
        <v>1363</v>
      </c>
      <c r="D77" s="256">
        <v>2500</v>
      </c>
      <c r="E77" s="297"/>
      <c r="F77" s="297"/>
      <c r="G77" s="297"/>
      <c r="H77" s="297"/>
      <c r="I77" s="297"/>
      <c r="J77" s="297"/>
      <c r="K77" s="297"/>
      <c r="L77" s="297"/>
      <c r="M77" s="297"/>
      <c r="N77" s="297"/>
      <c r="O77" s="297"/>
      <c r="P77" s="297"/>
      <c r="Q77" s="297"/>
      <c r="R77" s="297"/>
      <c r="S77" s="297"/>
      <c r="T77" s="297"/>
      <c r="U77" s="297"/>
      <c r="V77" s="297"/>
      <c r="W77" s="297"/>
      <c r="X77" s="297"/>
      <c r="Y77" s="297"/>
      <c r="Z77" s="297"/>
    </row>
    <row r="78" spans="1:26" ht="12.75" customHeight="1">
      <c r="A78" s="252" t="s">
        <v>2011</v>
      </c>
      <c r="B78" s="253" t="s">
        <v>81</v>
      </c>
      <c r="C78" s="259" t="s">
        <v>2047</v>
      </c>
      <c r="D78" s="256">
        <v>2000</v>
      </c>
      <c r="E78" s="297"/>
      <c r="F78" s="297"/>
      <c r="G78" s="297"/>
      <c r="H78" s="297"/>
      <c r="I78" s="297"/>
      <c r="J78" s="297"/>
      <c r="K78" s="297"/>
      <c r="L78" s="297"/>
      <c r="M78" s="297"/>
      <c r="N78" s="297"/>
      <c r="O78" s="297"/>
      <c r="P78" s="297"/>
      <c r="Q78" s="297"/>
      <c r="R78" s="297"/>
      <c r="S78" s="297"/>
      <c r="T78" s="297"/>
      <c r="U78" s="297"/>
      <c r="V78" s="297"/>
      <c r="W78" s="297"/>
      <c r="X78" s="297"/>
      <c r="Y78" s="297"/>
      <c r="Z78" s="297"/>
    </row>
    <row r="79" spans="1:26" ht="12.75" customHeight="1">
      <c r="A79" s="270" t="s">
        <v>2048</v>
      </c>
      <c r="B79" s="253" t="s">
        <v>81</v>
      </c>
      <c r="C79" s="253" t="s">
        <v>1523</v>
      </c>
      <c r="D79" s="271">
        <v>2500</v>
      </c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  <c r="Z79" s="297"/>
    </row>
    <row r="80" spans="1:26" ht="12.75" customHeight="1">
      <c r="A80" s="270" t="s">
        <v>2049</v>
      </c>
      <c r="B80" s="253" t="s">
        <v>81</v>
      </c>
      <c r="C80" s="255" t="s">
        <v>899</v>
      </c>
      <c r="D80" s="271">
        <v>2000</v>
      </c>
      <c r="E80" s="297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  <c r="Y80" s="297"/>
      <c r="Z80" s="297"/>
    </row>
    <row r="81" spans="1:26" ht="12.75" customHeight="1">
      <c r="A81" s="270" t="s">
        <v>2051</v>
      </c>
      <c r="B81" s="253" t="s">
        <v>81</v>
      </c>
      <c r="C81" s="253" t="s">
        <v>937</v>
      </c>
      <c r="D81" s="271">
        <v>2500</v>
      </c>
      <c r="E81" s="297"/>
      <c r="F81" s="297"/>
      <c r="G81" s="297"/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  <c r="Y81" s="297"/>
      <c r="Z81" s="297"/>
    </row>
    <row r="82" spans="1:26" ht="12.75" customHeight="1">
      <c r="A82" s="270" t="s">
        <v>2052</v>
      </c>
      <c r="B82" s="253" t="s">
        <v>81</v>
      </c>
      <c r="C82" s="255" t="s">
        <v>1202</v>
      </c>
      <c r="D82" s="271">
        <v>2000</v>
      </c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</row>
    <row r="83" spans="1:26" ht="12.75" customHeight="1">
      <c r="A83" s="252" t="s">
        <v>1968</v>
      </c>
      <c r="B83" s="253" t="s">
        <v>81</v>
      </c>
      <c r="C83" s="253" t="s">
        <v>1388</v>
      </c>
      <c r="D83" s="271">
        <v>2500</v>
      </c>
      <c r="E83" s="297"/>
      <c r="F83" s="297"/>
      <c r="G83" s="297"/>
      <c r="H83" s="297"/>
      <c r="I83" s="297"/>
      <c r="J83" s="297"/>
      <c r="K83" s="297"/>
      <c r="L83" s="297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  <c r="Y83" s="297"/>
      <c r="Z83" s="297"/>
    </row>
    <row r="84" spans="1:26" ht="12.75" customHeight="1">
      <c r="A84" s="252" t="s">
        <v>2031</v>
      </c>
      <c r="B84" s="253" t="s">
        <v>81</v>
      </c>
      <c r="C84" s="253" t="s">
        <v>942</v>
      </c>
      <c r="D84" s="271">
        <v>2500</v>
      </c>
      <c r="E84" s="297"/>
      <c r="F84" s="297"/>
      <c r="G84" s="297"/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  <c r="Y84" s="297"/>
      <c r="Z84" s="297"/>
    </row>
    <row r="85" spans="1:26" ht="12.75" customHeight="1">
      <c r="A85" s="270"/>
      <c r="B85" s="298"/>
      <c r="C85" s="255"/>
      <c r="D85" s="271"/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  <c r="Y85" s="297"/>
      <c r="Z85" s="297"/>
    </row>
    <row r="86" spans="1:26" ht="12.75" customHeight="1">
      <c r="A86" s="299"/>
      <c r="B86" s="285"/>
      <c r="C86" s="300"/>
      <c r="D86" s="271"/>
      <c r="E86" s="297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  <c r="Y86" s="297"/>
      <c r="Z86" s="297"/>
    </row>
    <row r="87" spans="1:26" ht="12.75" customHeight="1">
      <c r="A87" s="560" t="s">
        <v>2080</v>
      </c>
      <c r="B87" s="561"/>
      <c r="C87" s="562"/>
      <c r="D87" s="291">
        <f>SUM(D31:D86)</f>
        <v>114500</v>
      </c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12.75" customHeight="1">
      <c r="A88" s="301"/>
      <c r="B88" s="302"/>
      <c r="C88" s="302"/>
      <c r="D88" s="30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12.75" customHeight="1">
      <c r="A89" s="304"/>
      <c r="B89" s="305"/>
      <c r="C89" s="305"/>
      <c r="D89" s="30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12.75" customHeight="1">
      <c r="A90" s="304"/>
      <c r="B90" s="305"/>
      <c r="C90" s="305"/>
      <c r="D90" s="30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12.75" customHeight="1">
      <c r="A91" s="301"/>
      <c r="B91" s="302"/>
      <c r="C91" s="302"/>
      <c r="D91" s="306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12.75" customHeight="1">
      <c r="A92" s="304"/>
      <c r="B92" s="305"/>
      <c r="C92" s="305"/>
      <c r="D92" s="30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12.75" customHeight="1">
      <c r="A93" s="304"/>
      <c r="B93" s="305"/>
      <c r="C93" s="305"/>
      <c r="D93" s="30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12.75" hidden="1" customHeight="1">
      <c r="A94" s="301" t="s">
        <v>2081</v>
      </c>
      <c r="B94" s="302" t="s">
        <v>271</v>
      </c>
      <c r="C94" s="302" t="s">
        <v>2082</v>
      </c>
      <c r="D94" s="306">
        <v>0</v>
      </c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12.75" hidden="1" customHeight="1">
      <c r="A95" s="304" t="s">
        <v>2081</v>
      </c>
      <c r="B95" s="305" t="s">
        <v>323</v>
      </c>
      <c r="C95" s="305" t="s">
        <v>2083</v>
      </c>
      <c r="D95" s="303">
        <v>0</v>
      </c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12.75" hidden="1" customHeight="1">
      <c r="A96" s="304" t="s">
        <v>2081</v>
      </c>
      <c r="B96" s="305" t="s">
        <v>362</v>
      </c>
      <c r="C96" s="305" t="s">
        <v>2084</v>
      </c>
      <c r="D96" s="303">
        <v>0</v>
      </c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</row>
    <row r="97" spans="1:26" ht="12.75" hidden="1" customHeight="1">
      <c r="A97" s="301" t="s">
        <v>2081</v>
      </c>
      <c r="B97" s="302" t="s">
        <v>409</v>
      </c>
      <c r="C97" s="302" t="s">
        <v>2085</v>
      </c>
      <c r="D97" s="306">
        <v>0</v>
      </c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</row>
    <row r="98" spans="1:26" ht="12.75" hidden="1" customHeight="1">
      <c r="A98" s="304" t="s">
        <v>2081</v>
      </c>
      <c r="B98" s="305" t="s">
        <v>434</v>
      </c>
      <c r="C98" s="305" t="s">
        <v>2086</v>
      </c>
      <c r="D98" s="303">
        <v>0</v>
      </c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</row>
    <row r="99" spans="1:26" ht="12.75" hidden="1" customHeight="1">
      <c r="A99" s="307" t="s">
        <v>2081</v>
      </c>
      <c r="B99" s="308" t="s">
        <v>464</v>
      </c>
      <c r="C99" s="308" t="s">
        <v>2087</v>
      </c>
      <c r="D99" s="309">
        <v>0</v>
      </c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</row>
    <row r="100" spans="1:26" ht="12.75" customHeight="1">
      <c r="A100" s="556" t="s">
        <v>2088</v>
      </c>
      <c r="B100" s="550"/>
      <c r="C100" s="547"/>
      <c r="D100" s="310">
        <f>SUM(D88:D99)</f>
        <v>0</v>
      </c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</row>
    <row r="101" spans="1:26" ht="12.75" customHeight="1">
      <c r="A101" s="284" t="s">
        <v>45</v>
      </c>
      <c r="B101" s="294" t="s">
        <v>45</v>
      </c>
      <c r="C101" s="295" t="s">
        <v>45</v>
      </c>
      <c r="D101" s="296">
        <v>0</v>
      </c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</row>
    <row r="102" spans="1:26" ht="12.75" customHeight="1">
      <c r="A102" s="560" t="s">
        <v>2089</v>
      </c>
      <c r="B102" s="561"/>
      <c r="C102" s="562"/>
      <c r="D102" s="311">
        <f>SUM(D101)</f>
        <v>0</v>
      </c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</row>
    <row r="103" spans="1:26" ht="12.75" customHeight="1">
      <c r="A103" s="563" t="s">
        <v>2090</v>
      </c>
      <c r="B103" s="558"/>
      <c r="C103" s="559"/>
      <c r="D103" s="312">
        <v>1317144</v>
      </c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</row>
    <row r="104" spans="1:26" ht="12.75" customHeight="1">
      <c r="A104" s="313"/>
      <c r="B104" s="314"/>
      <c r="C104" s="315" t="s">
        <v>2091</v>
      </c>
      <c r="D104" s="316">
        <f>SUM(D5+D16+D26+D87)</f>
        <v>114500</v>
      </c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</row>
    <row r="105" spans="1:26" ht="27" customHeight="1">
      <c r="A105" s="317"/>
      <c r="B105" s="318"/>
      <c r="C105" s="319" t="s">
        <v>2092</v>
      </c>
      <c r="D105" s="320">
        <f>SUM(D103-D104)</f>
        <v>1202644</v>
      </c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</row>
    <row r="106" spans="1:26" ht="12.75" customHeight="1">
      <c r="A106" s="292"/>
      <c r="B106" s="292"/>
      <c r="C106" s="292"/>
      <c r="D106" s="292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</row>
    <row r="107" spans="1:26" ht="12.75" customHeight="1">
      <c r="A107" s="292"/>
      <c r="B107" s="292"/>
      <c r="C107" s="292"/>
      <c r="D107" s="292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</row>
    <row r="108" spans="1:26" ht="12.75" customHeight="1">
      <c r="A108" s="292"/>
      <c r="B108" s="292"/>
      <c r="C108" s="292"/>
      <c r="D108" s="292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</row>
    <row r="109" spans="1:26" ht="12.75" customHeight="1">
      <c r="A109" s="321" t="s">
        <v>2093</v>
      </c>
      <c r="B109" s="322">
        <f>D87</f>
        <v>114500</v>
      </c>
      <c r="C109" s="32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</row>
    <row r="110" spans="1:26" ht="12.75" customHeight="1">
      <c r="A110" s="321" t="s">
        <v>2094</v>
      </c>
      <c r="B110" s="322">
        <f>D30</f>
        <v>0</v>
      </c>
      <c r="C110" s="32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</row>
    <row r="111" spans="1:26" ht="12.75" customHeight="1">
      <c r="A111" s="321" t="s">
        <v>2095</v>
      </c>
      <c r="B111" s="322">
        <f>D28</f>
        <v>0</v>
      </c>
      <c r="C111" s="32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</row>
    <row r="112" spans="1:26" ht="12.75" customHeight="1">
      <c r="A112" s="321" t="s">
        <v>2096</v>
      </c>
      <c r="B112" s="322">
        <f>D26</f>
        <v>0</v>
      </c>
      <c r="C112" s="32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</row>
    <row r="113" spans="1:26" ht="12.75" customHeight="1">
      <c r="A113" s="321" t="s">
        <v>2097</v>
      </c>
      <c r="B113" s="322">
        <f>D5</f>
        <v>0</v>
      </c>
      <c r="C113" s="32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</row>
    <row r="114" spans="1:26" ht="12.75" customHeight="1">
      <c r="A114" s="321" t="s">
        <v>2098</v>
      </c>
      <c r="B114" s="322">
        <f>D16</f>
        <v>0</v>
      </c>
      <c r="C114" s="32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</row>
    <row r="115" spans="1:26" ht="12.75" customHeight="1">
      <c r="A115" s="321" t="s">
        <v>2099</v>
      </c>
      <c r="B115" s="322">
        <f>D9</f>
        <v>0</v>
      </c>
      <c r="C115" s="32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</row>
    <row r="116" spans="1:26" ht="12.75" customHeight="1">
      <c r="A116" s="321" t="s">
        <v>2100</v>
      </c>
      <c r="B116" s="322">
        <f>D18</f>
        <v>0</v>
      </c>
      <c r="C116" s="32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</row>
    <row r="117" spans="1:26" ht="12.75" customHeight="1">
      <c r="A117" s="321" t="s">
        <v>2081</v>
      </c>
      <c r="B117" s="322">
        <f>D100</f>
        <v>0</v>
      </c>
      <c r="C117" s="32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</row>
    <row r="118" spans="1:26" ht="12.75" customHeight="1">
      <c r="A118" s="321" t="s">
        <v>2101</v>
      </c>
      <c r="B118" s="322">
        <f>D102</f>
        <v>0</v>
      </c>
      <c r="C118" s="32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</row>
    <row r="119" spans="1:26" ht="12.75" customHeight="1">
      <c r="A119" s="321" t="s">
        <v>2102</v>
      </c>
      <c r="B119" s="322">
        <f>D7</f>
        <v>0</v>
      </c>
      <c r="C119" s="32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</row>
    <row r="120" spans="1:26" ht="12.75" customHeight="1">
      <c r="A120" s="324" t="s">
        <v>12</v>
      </c>
      <c r="B120" s="325">
        <f>SUM(B109:B119)</f>
        <v>114500</v>
      </c>
      <c r="C120" s="32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</row>
    <row r="121" spans="1:26" ht="12.75" customHeight="1">
      <c r="A121" s="2"/>
      <c r="B121" s="2"/>
      <c r="C121" s="2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</row>
    <row r="122" spans="1:26" ht="12.75" customHeight="1">
      <c r="A122" s="2"/>
      <c r="B122" s="2"/>
      <c r="C122" s="2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</row>
    <row r="123" spans="1:26" ht="12.75" customHeight="1">
      <c r="A123" s="555" t="s">
        <v>2103</v>
      </c>
      <c r="B123" s="541"/>
      <c r="C123" s="541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</row>
    <row r="124" spans="1:26" ht="12.75" customHeight="1">
      <c r="A124" s="292"/>
      <c r="B124" s="292"/>
      <c r="C124" s="292"/>
      <c r="D124" s="292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</row>
    <row r="125" spans="1:26" ht="12.75" customHeight="1">
      <c r="A125" s="292"/>
      <c r="B125" s="292"/>
      <c r="C125" s="292"/>
      <c r="D125" s="292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</row>
    <row r="126" spans="1:26" ht="12.75" customHeight="1">
      <c r="A126" s="292"/>
      <c r="B126" s="292"/>
      <c r="C126" s="292"/>
      <c r="D126" s="292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</row>
    <row r="127" spans="1:26" ht="12.75" customHeight="1">
      <c r="A127" s="292"/>
      <c r="B127" s="292"/>
      <c r="C127" s="292"/>
      <c r="D127" s="292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</row>
    <row r="128" spans="1:26" ht="12.75" customHeight="1">
      <c r="A128" s="292"/>
      <c r="B128" s="292"/>
      <c r="C128" s="292"/>
      <c r="D128" s="292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</row>
    <row r="129" spans="1:26" ht="12.75" customHeight="1">
      <c r="A129" s="292"/>
      <c r="B129" s="292"/>
      <c r="C129" s="292"/>
      <c r="D129" s="292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</row>
    <row r="130" spans="1:26" ht="12.75" customHeight="1">
      <c r="A130" s="292"/>
      <c r="B130" s="292"/>
      <c r="C130" s="292"/>
      <c r="D130" s="292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</row>
    <row r="131" spans="1:26" ht="12.75" customHeight="1">
      <c r="A131" s="292"/>
      <c r="B131" s="292"/>
      <c r="C131" s="292"/>
      <c r="D131" s="292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</row>
    <row r="132" spans="1:26" ht="12.75" customHeight="1">
      <c r="A132" s="292"/>
      <c r="B132" s="292"/>
      <c r="C132" s="292"/>
      <c r="D132" s="292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</row>
    <row r="133" spans="1:26" ht="12.75" customHeight="1">
      <c r="A133" s="292"/>
      <c r="B133" s="292"/>
      <c r="C133" s="292"/>
      <c r="D133" s="292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</row>
    <row r="134" spans="1:26" ht="12.75" customHeight="1">
      <c r="A134" s="292"/>
      <c r="B134" s="292"/>
      <c r="C134" s="292"/>
      <c r="D134" s="292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</row>
    <row r="135" spans="1:26" ht="12.75" customHeight="1">
      <c r="A135" s="292"/>
      <c r="B135" s="292"/>
      <c r="C135" s="292"/>
      <c r="D135" s="292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</row>
    <row r="136" spans="1:26" ht="12.75" customHeight="1">
      <c r="A136" s="292"/>
      <c r="B136" s="292"/>
      <c r="C136" s="292"/>
      <c r="D136" s="292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</row>
    <row r="137" spans="1:26" ht="12.75" customHeight="1">
      <c r="A137" s="292"/>
      <c r="B137" s="292"/>
      <c r="C137" s="292"/>
      <c r="D137" s="292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</row>
    <row r="138" spans="1:26" ht="12.75" customHeight="1">
      <c r="A138" s="292"/>
      <c r="B138" s="292"/>
      <c r="C138" s="292"/>
      <c r="D138" s="292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</row>
    <row r="139" spans="1:26" ht="12.75" customHeight="1">
      <c r="A139" s="292"/>
      <c r="B139" s="292"/>
      <c r="C139" s="292"/>
      <c r="D139" s="292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</row>
    <row r="140" spans="1:26" ht="12.75" customHeight="1">
      <c r="A140" s="292"/>
      <c r="B140" s="292"/>
      <c r="C140" s="292"/>
      <c r="D140" s="292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</row>
    <row r="141" spans="1:26" ht="12.75" customHeight="1">
      <c r="A141" s="292"/>
      <c r="B141" s="292"/>
      <c r="C141" s="292"/>
      <c r="D141" s="292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</row>
    <row r="142" spans="1:26" ht="12.75" customHeight="1">
      <c r="A142" s="292"/>
      <c r="B142" s="292"/>
      <c r="C142" s="292"/>
      <c r="D142" s="292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</row>
    <row r="143" spans="1:26" ht="12.75" customHeight="1">
      <c r="A143" s="292"/>
      <c r="B143" s="292"/>
      <c r="C143" s="292"/>
      <c r="D143" s="292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</row>
    <row r="144" spans="1:26" ht="12.75" customHeight="1">
      <c r="A144" s="292"/>
      <c r="B144" s="292"/>
      <c r="C144" s="292"/>
      <c r="D144" s="292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</row>
    <row r="145" spans="1:26" ht="12.75" customHeight="1">
      <c r="A145" s="292"/>
      <c r="B145" s="292"/>
      <c r="C145" s="292"/>
      <c r="D145" s="292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</row>
    <row r="146" spans="1:26" ht="12.75" customHeight="1">
      <c r="A146" s="292"/>
      <c r="B146" s="292"/>
      <c r="C146" s="292"/>
      <c r="D146" s="292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</row>
    <row r="147" spans="1:26" ht="12.75" customHeight="1">
      <c r="A147" s="292"/>
      <c r="B147" s="292"/>
      <c r="C147" s="292"/>
      <c r="D147" s="292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</row>
    <row r="148" spans="1:26" ht="12.75" customHeight="1">
      <c r="A148" s="292"/>
      <c r="B148" s="292"/>
      <c r="C148" s="292"/>
      <c r="D148" s="292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</row>
    <row r="149" spans="1:26" ht="12.75" customHeight="1">
      <c r="A149" s="292"/>
      <c r="B149" s="292"/>
      <c r="C149" s="292"/>
      <c r="D149" s="292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</row>
    <row r="150" spans="1:26" ht="12.75" customHeight="1">
      <c r="A150" s="292"/>
      <c r="B150" s="292"/>
      <c r="C150" s="292"/>
      <c r="D150" s="292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</row>
    <row r="151" spans="1:26" ht="12.75" customHeight="1">
      <c r="A151" s="292"/>
      <c r="B151" s="292"/>
      <c r="C151" s="292"/>
      <c r="D151" s="292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</row>
    <row r="152" spans="1:26" ht="12.75" customHeight="1">
      <c r="A152" s="292"/>
      <c r="B152" s="292"/>
      <c r="C152" s="292"/>
      <c r="D152" s="292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</row>
    <row r="153" spans="1:26" ht="12.75" customHeight="1">
      <c r="A153" s="292"/>
      <c r="B153" s="292"/>
      <c r="C153" s="292"/>
      <c r="D153" s="292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</row>
    <row r="154" spans="1:26" ht="12.75" customHeight="1">
      <c r="A154" s="292"/>
      <c r="B154" s="292"/>
      <c r="C154" s="292"/>
      <c r="D154" s="292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</row>
    <row r="155" spans="1:26" ht="12.75" customHeight="1">
      <c r="A155" s="292"/>
      <c r="B155" s="292"/>
      <c r="C155" s="292"/>
      <c r="D155" s="292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</row>
    <row r="156" spans="1:26" ht="12.75" customHeight="1">
      <c r="A156" s="292"/>
      <c r="B156" s="292"/>
      <c r="C156" s="292"/>
      <c r="D156" s="292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</row>
    <row r="157" spans="1:26" ht="12.75" customHeight="1">
      <c r="A157" s="292"/>
      <c r="B157" s="292"/>
      <c r="C157" s="292"/>
      <c r="D157" s="292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</row>
    <row r="158" spans="1:26" ht="12.75" customHeight="1">
      <c r="A158" s="292"/>
      <c r="B158" s="292"/>
      <c r="C158" s="292"/>
      <c r="D158" s="292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</row>
    <row r="159" spans="1:26" ht="12.75" customHeight="1">
      <c r="A159" s="292"/>
      <c r="B159" s="292"/>
      <c r="C159" s="292"/>
      <c r="D159" s="292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</row>
    <row r="160" spans="1:26" ht="12.75" customHeight="1">
      <c r="A160" s="292"/>
      <c r="B160" s="292"/>
      <c r="C160" s="292"/>
      <c r="D160" s="292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</row>
    <row r="161" spans="1:26" ht="12.75" customHeight="1">
      <c r="A161" s="292"/>
      <c r="B161" s="292"/>
      <c r="C161" s="292"/>
      <c r="D161" s="292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</row>
    <row r="162" spans="1:26" ht="12.75" customHeight="1">
      <c r="A162" s="292"/>
      <c r="B162" s="292"/>
      <c r="C162" s="292"/>
      <c r="D162" s="292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</row>
    <row r="163" spans="1:26" ht="12.75" customHeight="1">
      <c r="A163" s="292"/>
      <c r="B163" s="292"/>
      <c r="C163" s="292"/>
      <c r="D163" s="292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</row>
    <row r="164" spans="1:26" ht="12.75" customHeight="1">
      <c r="A164" s="292"/>
      <c r="B164" s="292"/>
      <c r="C164" s="292"/>
      <c r="D164" s="292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</row>
    <row r="165" spans="1:26" ht="12.75" customHeight="1">
      <c r="A165" s="292"/>
      <c r="B165" s="292"/>
      <c r="C165" s="292"/>
      <c r="D165" s="292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</row>
    <row r="166" spans="1:26" ht="12.75" customHeight="1">
      <c r="A166" s="292"/>
      <c r="B166" s="292"/>
      <c r="C166" s="292"/>
      <c r="D166" s="292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</row>
    <row r="167" spans="1:26" ht="12.75" customHeight="1">
      <c r="A167" s="292"/>
      <c r="B167" s="292"/>
      <c r="C167" s="292"/>
      <c r="D167" s="292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</row>
    <row r="168" spans="1:26" ht="12.75" customHeight="1">
      <c r="A168" s="292"/>
      <c r="B168" s="292"/>
      <c r="C168" s="292"/>
      <c r="D168" s="292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</row>
    <row r="169" spans="1:26" ht="12.75" customHeight="1">
      <c r="A169" s="292"/>
      <c r="B169" s="292"/>
      <c r="C169" s="292"/>
      <c r="D169" s="292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</row>
    <row r="170" spans="1:26" ht="12.75" customHeight="1">
      <c r="A170" s="292"/>
      <c r="B170" s="292"/>
      <c r="C170" s="292"/>
      <c r="D170" s="292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</row>
    <row r="171" spans="1:26" ht="12.75" customHeight="1">
      <c r="A171" s="292"/>
      <c r="B171" s="292"/>
      <c r="C171" s="292"/>
      <c r="D171" s="292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</row>
    <row r="172" spans="1:26" ht="12.75" customHeight="1">
      <c r="A172" s="292"/>
      <c r="B172" s="292"/>
      <c r="C172" s="292"/>
      <c r="D172" s="292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</row>
    <row r="173" spans="1:26" ht="12.75" customHeight="1">
      <c r="A173" s="292"/>
      <c r="B173" s="292"/>
      <c r="C173" s="292"/>
      <c r="D173" s="292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</row>
    <row r="174" spans="1:26" ht="12.75" customHeight="1">
      <c r="A174" s="292"/>
      <c r="B174" s="292"/>
      <c r="C174" s="292"/>
      <c r="D174" s="292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</row>
    <row r="175" spans="1:26" ht="12.75" customHeight="1">
      <c r="A175" s="292"/>
      <c r="B175" s="292"/>
      <c r="C175" s="292"/>
      <c r="D175" s="292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</row>
    <row r="176" spans="1:26" ht="12.75" customHeight="1">
      <c r="A176" s="292"/>
      <c r="B176" s="292"/>
      <c r="C176" s="292"/>
      <c r="D176" s="292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</row>
    <row r="177" spans="1:26" ht="12.75" customHeight="1">
      <c r="A177" s="292"/>
      <c r="B177" s="292"/>
      <c r="C177" s="292"/>
      <c r="D177" s="292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</row>
    <row r="178" spans="1:26" ht="12.75" customHeight="1">
      <c r="A178" s="292"/>
      <c r="B178" s="292"/>
      <c r="C178" s="292"/>
      <c r="D178" s="292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12.75" customHeight="1">
      <c r="A179" s="292"/>
      <c r="B179" s="292"/>
      <c r="C179" s="292"/>
      <c r="D179" s="292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12.75" customHeight="1">
      <c r="A180" s="292"/>
      <c r="B180" s="292"/>
      <c r="C180" s="292"/>
      <c r="D180" s="292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12.75" customHeight="1">
      <c r="A181" s="292"/>
      <c r="B181" s="292"/>
      <c r="C181" s="292"/>
      <c r="D181" s="292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12.75" customHeight="1">
      <c r="A182" s="292"/>
      <c r="B182" s="292"/>
      <c r="C182" s="292"/>
      <c r="D182" s="292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12.75" customHeight="1">
      <c r="A183" s="292"/>
      <c r="B183" s="292"/>
      <c r="C183" s="292"/>
      <c r="D183" s="292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12.75" customHeight="1">
      <c r="A184" s="292"/>
      <c r="B184" s="292"/>
      <c r="C184" s="292"/>
      <c r="D184" s="292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12.75" customHeight="1">
      <c r="A185" s="292"/>
      <c r="B185" s="292"/>
      <c r="C185" s="292"/>
      <c r="D185" s="292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12.75" customHeight="1">
      <c r="A186" s="292"/>
      <c r="B186" s="292"/>
      <c r="C186" s="292"/>
      <c r="D186" s="292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12.75" customHeight="1">
      <c r="A187" s="292"/>
      <c r="B187" s="292"/>
      <c r="C187" s="292"/>
      <c r="D187" s="292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12.75" customHeight="1">
      <c r="A188" s="292"/>
      <c r="B188" s="292"/>
      <c r="C188" s="292"/>
      <c r="D188" s="292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12.75" customHeight="1">
      <c r="A189" s="292"/>
      <c r="B189" s="292"/>
      <c r="C189" s="292"/>
      <c r="D189" s="292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12.75" customHeight="1">
      <c r="A190" s="292"/>
      <c r="B190" s="292"/>
      <c r="C190" s="292"/>
      <c r="D190" s="292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12.75" customHeight="1">
      <c r="A191" s="292"/>
      <c r="B191" s="292"/>
      <c r="C191" s="292"/>
      <c r="D191" s="292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12.75" customHeight="1">
      <c r="A192" s="292"/>
      <c r="B192" s="292"/>
      <c r="C192" s="292"/>
      <c r="D192" s="292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12.75" customHeight="1">
      <c r="A193" s="292"/>
      <c r="B193" s="292"/>
      <c r="C193" s="292"/>
      <c r="D193" s="292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12.75" customHeight="1">
      <c r="A194" s="292"/>
      <c r="B194" s="292"/>
      <c r="C194" s="292"/>
      <c r="D194" s="292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12.75" customHeight="1">
      <c r="A195" s="292"/>
      <c r="B195" s="292"/>
      <c r="C195" s="292"/>
      <c r="D195" s="292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12.75" customHeight="1">
      <c r="A196" s="292"/>
      <c r="B196" s="292"/>
      <c r="C196" s="292"/>
      <c r="D196" s="292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12.75" customHeight="1">
      <c r="A197" s="292"/>
      <c r="B197" s="292"/>
      <c r="C197" s="292"/>
      <c r="D197" s="292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12.75" customHeight="1">
      <c r="A198" s="292"/>
      <c r="B198" s="292"/>
      <c r="C198" s="292"/>
      <c r="D198" s="292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12.75" customHeight="1">
      <c r="A199" s="292"/>
      <c r="B199" s="292"/>
      <c r="C199" s="292"/>
      <c r="D199" s="292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12.75" customHeight="1">
      <c r="A200" s="292"/>
      <c r="B200" s="292"/>
      <c r="C200" s="292"/>
      <c r="D200" s="292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12.75" customHeight="1">
      <c r="A201" s="292"/>
      <c r="B201" s="292"/>
      <c r="C201" s="292"/>
      <c r="D201" s="292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12.75" customHeight="1">
      <c r="A202" s="292"/>
      <c r="B202" s="292"/>
      <c r="C202" s="292"/>
      <c r="D202" s="292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12.75" customHeight="1">
      <c r="A203" s="292"/>
      <c r="B203" s="292"/>
      <c r="C203" s="292"/>
      <c r="D203" s="292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12.75" customHeight="1">
      <c r="A204" s="292"/>
      <c r="B204" s="292"/>
      <c r="C204" s="292"/>
      <c r="D204" s="292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12.75" customHeight="1">
      <c r="A205" s="292"/>
      <c r="B205" s="292"/>
      <c r="C205" s="292"/>
      <c r="D205" s="292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12.75" customHeight="1">
      <c r="A206" s="292"/>
      <c r="B206" s="292"/>
      <c r="C206" s="292"/>
      <c r="D206" s="292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12.75" customHeight="1">
      <c r="A207" s="292"/>
      <c r="B207" s="292"/>
      <c r="C207" s="292"/>
      <c r="D207" s="292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12.75" customHeight="1">
      <c r="A208" s="292"/>
      <c r="B208" s="292"/>
      <c r="C208" s="292"/>
      <c r="D208" s="292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12.75" customHeight="1">
      <c r="A209" s="292"/>
      <c r="B209" s="292"/>
      <c r="C209" s="292"/>
      <c r="D209" s="292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12.75" customHeight="1">
      <c r="A210" s="292"/>
      <c r="B210" s="292"/>
      <c r="C210" s="292"/>
      <c r="D210" s="292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12.75" customHeight="1">
      <c r="A211" s="292"/>
      <c r="B211" s="292"/>
      <c r="C211" s="292"/>
      <c r="D211" s="292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12.75" customHeight="1">
      <c r="A212" s="292"/>
      <c r="B212" s="292"/>
      <c r="C212" s="292"/>
      <c r="D212" s="292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12.75" customHeight="1">
      <c r="A213" s="292"/>
      <c r="B213" s="292"/>
      <c r="C213" s="292"/>
      <c r="D213" s="292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12.75" customHeight="1">
      <c r="A214" s="292"/>
      <c r="B214" s="292"/>
      <c r="C214" s="292"/>
      <c r="D214" s="292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12.75" customHeight="1">
      <c r="A215" s="292"/>
      <c r="B215" s="292"/>
      <c r="C215" s="292"/>
      <c r="D215" s="292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12.75" customHeight="1">
      <c r="A216" s="292"/>
      <c r="B216" s="292"/>
      <c r="C216" s="292"/>
      <c r="D216" s="292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12.75" customHeight="1">
      <c r="A217" s="292"/>
      <c r="B217" s="292"/>
      <c r="C217" s="292"/>
      <c r="D217" s="292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12.75" customHeight="1">
      <c r="A218" s="292"/>
      <c r="B218" s="292"/>
      <c r="C218" s="292"/>
      <c r="D218" s="292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12.75" customHeight="1">
      <c r="A219" s="292"/>
      <c r="B219" s="292"/>
      <c r="C219" s="292"/>
      <c r="D219" s="292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12.75" customHeight="1">
      <c r="A220" s="292"/>
      <c r="B220" s="292"/>
      <c r="C220" s="292"/>
      <c r="D220" s="292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12.75" customHeight="1">
      <c r="A221" s="292"/>
      <c r="B221" s="292"/>
      <c r="C221" s="292"/>
      <c r="D221" s="292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12.75" customHeight="1">
      <c r="A222" s="292"/>
      <c r="B222" s="292"/>
      <c r="C222" s="292"/>
      <c r="D222" s="292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12.75" customHeight="1">
      <c r="A223" s="292"/>
      <c r="B223" s="292"/>
      <c r="C223" s="292"/>
      <c r="D223" s="292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12.75" customHeight="1">
      <c r="A224" s="292"/>
      <c r="B224" s="292"/>
      <c r="C224" s="292"/>
      <c r="D224" s="292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12.75" customHeight="1">
      <c r="A225" s="292"/>
      <c r="B225" s="292"/>
      <c r="C225" s="292"/>
      <c r="D225" s="292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12.75" customHeight="1">
      <c r="A226" s="292"/>
      <c r="B226" s="292"/>
      <c r="C226" s="292"/>
      <c r="D226" s="292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12.75" customHeight="1">
      <c r="A227" s="292"/>
      <c r="B227" s="292"/>
      <c r="C227" s="292"/>
      <c r="D227" s="292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12.75" customHeight="1">
      <c r="A228" s="292"/>
      <c r="B228" s="292"/>
      <c r="C228" s="292"/>
      <c r="D228" s="292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12.75" customHeight="1">
      <c r="A229" s="292"/>
      <c r="B229" s="292"/>
      <c r="C229" s="292"/>
      <c r="D229" s="292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12.75" customHeight="1">
      <c r="A230" s="292"/>
      <c r="B230" s="292"/>
      <c r="C230" s="292"/>
      <c r="D230" s="292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12.75" customHeight="1">
      <c r="A231" s="292"/>
      <c r="B231" s="292"/>
      <c r="C231" s="292"/>
      <c r="D231" s="292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12.75" customHeight="1">
      <c r="A232" s="292"/>
      <c r="B232" s="292"/>
      <c r="C232" s="292"/>
      <c r="D232" s="292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12.75" customHeight="1">
      <c r="A233" s="292"/>
      <c r="B233" s="292"/>
      <c r="C233" s="292"/>
      <c r="D233" s="292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12.75" customHeight="1">
      <c r="A234" s="292"/>
      <c r="B234" s="292"/>
      <c r="C234" s="292"/>
      <c r="D234" s="292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12.75" customHeight="1">
      <c r="A235" s="292"/>
      <c r="B235" s="292"/>
      <c r="C235" s="292"/>
      <c r="D235" s="292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12.75" customHeight="1">
      <c r="A236" s="292"/>
      <c r="B236" s="292"/>
      <c r="C236" s="292"/>
      <c r="D236" s="292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12.75" customHeight="1">
      <c r="A237" s="292"/>
      <c r="B237" s="292"/>
      <c r="C237" s="292"/>
      <c r="D237" s="292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12.75" customHeight="1">
      <c r="A238" s="292"/>
      <c r="B238" s="292"/>
      <c r="C238" s="292"/>
      <c r="D238" s="292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12.75" customHeight="1">
      <c r="A239" s="292"/>
      <c r="B239" s="292"/>
      <c r="C239" s="292"/>
      <c r="D239" s="292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12.75" customHeight="1">
      <c r="A240" s="292"/>
      <c r="B240" s="292"/>
      <c r="C240" s="292"/>
      <c r="D240" s="292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12.75" customHeight="1">
      <c r="A241" s="292"/>
      <c r="B241" s="292"/>
      <c r="C241" s="292"/>
      <c r="D241" s="292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12.75" customHeight="1">
      <c r="A242" s="292"/>
      <c r="B242" s="292"/>
      <c r="C242" s="292"/>
      <c r="D242" s="292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12.75" customHeight="1">
      <c r="A243" s="292"/>
      <c r="B243" s="292"/>
      <c r="C243" s="292"/>
      <c r="D243" s="292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12.75" customHeight="1">
      <c r="A244" s="292"/>
      <c r="B244" s="292"/>
      <c r="C244" s="292"/>
      <c r="D244" s="292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12.75" customHeight="1">
      <c r="A245" s="292"/>
      <c r="B245" s="292"/>
      <c r="C245" s="292"/>
      <c r="D245" s="292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12.75" customHeight="1">
      <c r="A246" s="292"/>
      <c r="B246" s="292"/>
      <c r="C246" s="292"/>
      <c r="D246" s="292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12.75" customHeight="1">
      <c r="A247" s="292"/>
      <c r="B247" s="292"/>
      <c r="C247" s="292"/>
      <c r="D247" s="292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12.75" customHeight="1">
      <c r="A248" s="292"/>
      <c r="B248" s="292"/>
      <c r="C248" s="292"/>
      <c r="D248" s="292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12.75" customHeight="1">
      <c r="A249" s="292"/>
      <c r="B249" s="292"/>
      <c r="C249" s="292"/>
      <c r="D249" s="292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12.75" customHeight="1">
      <c r="A250" s="292"/>
      <c r="B250" s="292"/>
      <c r="C250" s="292"/>
      <c r="D250" s="292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12.75" customHeight="1">
      <c r="A251" s="292"/>
      <c r="B251" s="292"/>
      <c r="C251" s="292"/>
      <c r="D251" s="292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12.75" customHeight="1">
      <c r="A252" s="292"/>
      <c r="B252" s="292"/>
      <c r="C252" s="292"/>
      <c r="D252" s="292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12.75" customHeight="1">
      <c r="A253" s="292"/>
      <c r="B253" s="292"/>
      <c r="C253" s="292"/>
      <c r="D253" s="292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12.75" customHeight="1">
      <c r="A254" s="292"/>
      <c r="B254" s="292"/>
      <c r="C254" s="292"/>
      <c r="D254" s="292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12.75" customHeight="1">
      <c r="A255" s="292"/>
      <c r="B255" s="292"/>
      <c r="C255" s="292"/>
      <c r="D255" s="292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12.75" customHeight="1">
      <c r="A256" s="292"/>
      <c r="B256" s="292"/>
      <c r="C256" s="292"/>
      <c r="D256" s="292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12.75" customHeight="1">
      <c r="A257" s="292"/>
      <c r="B257" s="292"/>
      <c r="C257" s="292"/>
      <c r="D257" s="292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12.75" customHeight="1">
      <c r="A258" s="292"/>
      <c r="B258" s="292"/>
      <c r="C258" s="292"/>
      <c r="D258" s="292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12.75" customHeight="1">
      <c r="A259" s="292"/>
      <c r="B259" s="292"/>
      <c r="C259" s="292"/>
      <c r="D259" s="292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12.75" customHeight="1">
      <c r="A260" s="292"/>
      <c r="B260" s="292"/>
      <c r="C260" s="292"/>
      <c r="D260" s="292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12.75" customHeight="1">
      <c r="A261" s="292"/>
      <c r="B261" s="292"/>
      <c r="C261" s="292"/>
      <c r="D261" s="292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12.75" customHeight="1">
      <c r="A262" s="292"/>
      <c r="B262" s="292"/>
      <c r="C262" s="292"/>
      <c r="D262" s="292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12.75" customHeight="1">
      <c r="A263" s="292"/>
      <c r="B263" s="292"/>
      <c r="C263" s="292"/>
      <c r="D263" s="292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12.75" customHeight="1">
      <c r="A264" s="292"/>
      <c r="B264" s="292"/>
      <c r="C264" s="292"/>
      <c r="D264" s="292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12.75" customHeight="1">
      <c r="A265" s="292"/>
      <c r="B265" s="292"/>
      <c r="C265" s="292"/>
      <c r="D265" s="292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12.75" customHeight="1">
      <c r="A266" s="292"/>
      <c r="B266" s="292"/>
      <c r="C266" s="292"/>
      <c r="D266" s="292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12.75" customHeight="1">
      <c r="A267" s="292"/>
      <c r="B267" s="292"/>
      <c r="C267" s="292"/>
      <c r="D267" s="292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12.75" customHeight="1">
      <c r="A268" s="292"/>
      <c r="B268" s="292"/>
      <c r="C268" s="292"/>
      <c r="D268" s="292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12.75" customHeight="1">
      <c r="A269" s="292"/>
      <c r="B269" s="292"/>
      <c r="C269" s="292"/>
      <c r="D269" s="292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12.75" customHeight="1">
      <c r="A270" s="292"/>
      <c r="B270" s="292"/>
      <c r="C270" s="292"/>
      <c r="D270" s="292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12.75" customHeight="1">
      <c r="A271" s="292"/>
      <c r="B271" s="292"/>
      <c r="C271" s="292"/>
      <c r="D271" s="292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12.75" customHeight="1">
      <c r="A272" s="292"/>
      <c r="B272" s="292"/>
      <c r="C272" s="292"/>
      <c r="D272" s="292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12.75" customHeight="1">
      <c r="A273" s="292"/>
      <c r="B273" s="292"/>
      <c r="C273" s="292"/>
      <c r="D273" s="292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12.75" customHeight="1">
      <c r="A274" s="292"/>
      <c r="B274" s="292"/>
      <c r="C274" s="292"/>
      <c r="D274" s="292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12.75" customHeight="1">
      <c r="A275" s="292"/>
      <c r="B275" s="292"/>
      <c r="C275" s="292"/>
      <c r="D275" s="292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12.75" customHeight="1">
      <c r="A276" s="292"/>
      <c r="B276" s="292"/>
      <c r="C276" s="292"/>
      <c r="D276" s="292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12.75" customHeight="1">
      <c r="A277" s="292"/>
      <c r="B277" s="292"/>
      <c r="C277" s="292"/>
      <c r="D277" s="292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12.75" customHeight="1">
      <c r="A278" s="292"/>
      <c r="B278" s="292"/>
      <c r="C278" s="292"/>
      <c r="D278" s="292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12.75" customHeight="1">
      <c r="A279" s="292"/>
      <c r="B279" s="292"/>
      <c r="C279" s="292"/>
      <c r="D279" s="292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12.75" customHeight="1">
      <c r="A280" s="292"/>
      <c r="B280" s="292"/>
      <c r="C280" s="292"/>
      <c r="D280" s="292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12.75" customHeight="1">
      <c r="A281" s="292"/>
      <c r="B281" s="292"/>
      <c r="C281" s="292"/>
      <c r="D281" s="292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12.75" customHeight="1">
      <c r="A282" s="292"/>
      <c r="B282" s="292"/>
      <c r="C282" s="292"/>
      <c r="D282" s="292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12.75" customHeight="1">
      <c r="A283" s="292"/>
      <c r="B283" s="292"/>
      <c r="C283" s="292"/>
      <c r="D283" s="292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12.75" customHeight="1">
      <c r="A284" s="292"/>
      <c r="B284" s="292"/>
      <c r="C284" s="292"/>
      <c r="D284" s="292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12.75" customHeight="1">
      <c r="A285" s="292"/>
      <c r="B285" s="292"/>
      <c r="C285" s="292"/>
      <c r="D285" s="292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12.75" customHeight="1">
      <c r="A286" s="292"/>
      <c r="B286" s="292"/>
      <c r="C286" s="292"/>
      <c r="D286" s="292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12.75" customHeight="1">
      <c r="A287" s="292"/>
      <c r="B287" s="292"/>
      <c r="C287" s="292"/>
      <c r="D287" s="292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12.75" customHeight="1">
      <c r="A288" s="292"/>
      <c r="B288" s="292"/>
      <c r="C288" s="292"/>
      <c r="D288" s="292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12.75" customHeight="1">
      <c r="A289" s="292"/>
      <c r="B289" s="292"/>
      <c r="C289" s="292"/>
      <c r="D289" s="292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12.75" customHeight="1">
      <c r="A290" s="292"/>
      <c r="B290" s="292"/>
      <c r="C290" s="292"/>
      <c r="D290" s="292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12.75" customHeight="1">
      <c r="A291" s="292"/>
      <c r="B291" s="292"/>
      <c r="C291" s="292"/>
      <c r="D291" s="292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12.75" customHeight="1">
      <c r="A292" s="292"/>
      <c r="B292" s="292"/>
      <c r="C292" s="292"/>
      <c r="D292" s="292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12.75" customHeight="1">
      <c r="A293" s="292"/>
      <c r="B293" s="292"/>
      <c r="C293" s="292"/>
      <c r="D293" s="292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12.75" customHeight="1">
      <c r="A294" s="292"/>
      <c r="B294" s="292"/>
      <c r="C294" s="292"/>
      <c r="D294" s="292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12.75" customHeight="1">
      <c r="A295" s="292"/>
      <c r="B295" s="292"/>
      <c r="C295" s="292"/>
      <c r="D295" s="292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12.75" customHeight="1">
      <c r="A296" s="292"/>
      <c r="B296" s="292"/>
      <c r="C296" s="292"/>
      <c r="D296" s="292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12.75" customHeight="1">
      <c r="A297" s="292"/>
      <c r="B297" s="292"/>
      <c r="C297" s="292"/>
      <c r="D297" s="292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12.75" customHeight="1">
      <c r="A298" s="292"/>
      <c r="B298" s="292"/>
      <c r="C298" s="292"/>
      <c r="D298" s="292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12.75" customHeight="1">
      <c r="A299" s="292"/>
      <c r="B299" s="292"/>
      <c r="C299" s="292"/>
      <c r="D299" s="292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12.75" customHeight="1">
      <c r="A300" s="292"/>
      <c r="B300" s="292"/>
      <c r="C300" s="292"/>
      <c r="D300" s="292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12.75" customHeight="1">
      <c r="A301" s="292"/>
      <c r="B301" s="292"/>
      <c r="C301" s="292"/>
      <c r="D301" s="292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12.75" customHeight="1">
      <c r="A302" s="292"/>
      <c r="B302" s="292"/>
      <c r="C302" s="292"/>
      <c r="D302" s="292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12.75" customHeight="1">
      <c r="A303" s="292"/>
      <c r="B303" s="292"/>
      <c r="C303" s="292"/>
      <c r="D303" s="292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12.75" customHeight="1">
      <c r="A304" s="292"/>
      <c r="B304" s="292"/>
      <c r="C304" s="292"/>
      <c r="D304" s="292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12.75" customHeight="1">
      <c r="A305" s="292"/>
      <c r="B305" s="292"/>
      <c r="C305" s="292"/>
      <c r="D305" s="292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12.75" customHeight="1">
      <c r="A306" s="292"/>
      <c r="B306" s="292"/>
      <c r="C306" s="292"/>
      <c r="D306" s="292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12.75" customHeight="1">
      <c r="A307" s="292"/>
      <c r="B307" s="292"/>
      <c r="C307" s="292"/>
      <c r="D307" s="292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12.75" customHeight="1">
      <c r="A308" s="292"/>
      <c r="B308" s="292"/>
      <c r="C308" s="292"/>
      <c r="D308" s="292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12.75" customHeight="1">
      <c r="A309" s="292"/>
      <c r="B309" s="292"/>
      <c r="C309" s="292"/>
      <c r="D309" s="292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12.75" customHeight="1">
      <c r="A310" s="292"/>
      <c r="B310" s="292"/>
      <c r="C310" s="292"/>
      <c r="D310" s="292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12.75" customHeight="1">
      <c r="A311" s="292"/>
      <c r="B311" s="292"/>
      <c r="C311" s="292"/>
      <c r="D311" s="292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12.75" customHeight="1">
      <c r="A312" s="292"/>
      <c r="B312" s="292"/>
      <c r="C312" s="292"/>
      <c r="D312" s="292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12.75" customHeight="1">
      <c r="A313" s="292"/>
      <c r="B313" s="292"/>
      <c r="C313" s="292"/>
      <c r="D313" s="292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12.75" customHeight="1">
      <c r="A314" s="292"/>
      <c r="B314" s="292"/>
      <c r="C314" s="292"/>
      <c r="D314" s="292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12.75" customHeight="1">
      <c r="A315" s="292"/>
      <c r="B315" s="292"/>
      <c r="C315" s="292"/>
      <c r="D315" s="292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12.75" customHeight="1">
      <c r="A316" s="292"/>
      <c r="B316" s="292"/>
      <c r="C316" s="292"/>
      <c r="D316" s="292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12.75" customHeight="1">
      <c r="A317" s="292"/>
      <c r="B317" s="292"/>
      <c r="C317" s="292"/>
      <c r="D317" s="292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12.75" customHeight="1">
      <c r="A318" s="292"/>
      <c r="B318" s="292"/>
      <c r="C318" s="292"/>
      <c r="D318" s="292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12.75" customHeight="1">
      <c r="A319" s="292"/>
      <c r="B319" s="292"/>
      <c r="C319" s="292"/>
      <c r="D319" s="292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12.75" customHeight="1">
      <c r="A320" s="292"/>
      <c r="B320" s="292"/>
      <c r="C320" s="292"/>
      <c r="D320" s="292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12.75" customHeight="1">
      <c r="A321" s="292"/>
      <c r="B321" s="292"/>
      <c r="C321" s="292"/>
      <c r="D321" s="292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12.75" customHeight="1">
      <c r="A322" s="292"/>
      <c r="B322" s="292"/>
      <c r="C322" s="292"/>
      <c r="D322" s="292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12.75" customHeight="1">
      <c r="A323" s="292"/>
      <c r="B323" s="292"/>
      <c r="C323" s="292"/>
      <c r="D323" s="292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12.75" customHeight="1">
      <c r="A324" s="292"/>
      <c r="B324" s="292"/>
      <c r="C324" s="292"/>
      <c r="D324" s="292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12.75" customHeight="1">
      <c r="A325" s="292"/>
      <c r="B325" s="292"/>
      <c r="C325" s="292"/>
      <c r="D325" s="292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12.75" customHeight="1">
      <c r="A326" s="292"/>
      <c r="B326" s="292"/>
      <c r="C326" s="292"/>
      <c r="D326" s="292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12.75" customHeight="1">
      <c r="A327" s="292"/>
      <c r="B327" s="292"/>
      <c r="C327" s="292"/>
      <c r="D327" s="292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12.75" customHeight="1">
      <c r="A328" s="292"/>
      <c r="B328" s="292"/>
      <c r="C328" s="292"/>
      <c r="D328" s="292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</row>
    <row r="329" spans="1:26" ht="12.75" customHeight="1">
      <c r="A329" s="292"/>
      <c r="B329" s="292"/>
      <c r="C329" s="292"/>
      <c r="D329" s="292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</row>
    <row r="330" spans="1:26" ht="12.75" customHeight="1">
      <c r="A330" s="292"/>
      <c r="B330" s="292"/>
      <c r="C330" s="292"/>
      <c r="D330" s="292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</row>
    <row r="331" spans="1:26" ht="12.75" customHeight="1">
      <c r="A331" s="292"/>
      <c r="B331" s="292"/>
      <c r="C331" s="292"/>
      <c r="D331" s="292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</row>
    <row r="332" spans="1:26" ht="12.75" customHeight="1">
      <c r="A332" s="292"/>
      <c r="B332" s="292"/>
      <c r="C332" s="292"/>
      <c r="D332" s="292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</row>
    <row r="333" spans="1:26" ht="12.75" customHeight="1">
      <c r="A333" s="292"/>
      <c r="B333" s="292"/>
      <c r="C333" s="292"/>
      <c r="D333" s="292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</row>
    <row r="334" spans="1:26" ht="12.75" customHeight="1">
      <c r="A334" s="292"/>
      <c r="B334" s="292"/>
      <c r="C334" s="292"/>
      <c r="D334" s="292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</row>
    <row r="335" spans="1:26" ht="12.75" customHeight="1">
      <c r="A335" s="292"/>
      <c r="B335" s="292"/>
      <c r="C335" s="292"/>
      <c r="D335" s="292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</row>
    <row r="336" spans="1:26" ht="12.75" customHeight="1">
      <c r="A336" s="292"/>
      <c r="B336" s="292"/>
      <c r="C336" s="292"/>
      <c r="D336" s="292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</row>
    <row r="337" spans="1:26" ht="12.75" customHeight="1">
      <c r="A337" s="292"/>
      <c r="B337" s="292"/>
      <c r="C337" s="292"/>
      <c r="D337" s="292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</row>
    <row r="338" spans="1:26" ht="12.75" customHeight="1">
      <c r="A338" s="292"/>
      <c r="B338" s="292"/>
      <c r="C338" s="292"/>
      <c r="D338" s="292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</row>
    <row r="339" spans="1:26" ht="12.75" customHeight="1">
      <c r="A339" s="292"/>
      <c r="B339" s="292"/>
      <c r="C339" s="292"/>
      <c r="D339" s="292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12.75" customHeight="1">
      <c r="A340" s="292"/>
      <c r="B340" s="292"/>
      <c r="C340" s="292"/>
      <c r="D340" s="292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12.75" customHeight="1">
      <c r="A341" s="292"/>
      <c r="B341" s="292"/>
      <c r="C341" s="292"/>
      <c r="D341" s="292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12.75" customHeight="1">
      <c r="A342" s="292"/>
      <c r="B342" s="292"/>
      <c r="C342" s="292"/>
      <c r="D342" s="292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12.75" customHeight="1">
      <c r="A343" s="292"/>
      <c r="B343" s="292"/>
      <c r="C343" s="292"/>
      <c r="D343" s="292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12.75" customHeight="1">
      <c r="A344" s="292"/>
      <c r="B344" s="292"/>
      <c r="C344" s="292"/>
      <c r="D344" s="292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12.75" customHeight="1">
      <c r="A345" s="292"/>
      <c r="B345" s="292"/>
      <c r="C345" s="292"/>
      <c r="D345" s="292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12.75" customHeight="1">
      <c r="A346" s="292"/>
      <c r="B346" s="292"/>
      <c r="C346" s="292"/>
      <c r="D346" s="292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12.75" customHeight="1">
      <c r="A347" s="292"/>
      <c r="B347" s="292"/>
      <c r="C347" s="292"/>
      <c r="D347" s="292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12.75" customHeight="1">
      <c r="A348" s="292"/>
      <c r="B348" s="292"/>
      <c r="C348" s="292"/>
      <c r="D348" s="292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12.75" customHeight="1">
      <c r="A349" s="292"/>
      <c r="B349" s="292"/>
      <c r="C349" s="292"/>
      <c r="D349" s="292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12.75" customHeight="1">
      <c r="A350" s="292"/>
      <c r="B350" s="292"/>
      <c r="C350" s="292"/>
      <c r="D350" s="292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12.75" customHeight="1">
      <c r="A351" s="292"/>
      <c r="B351" s="292"/>
      <c r="C351" s="292"/>
      <c r="D351" s="292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12.75" customHeight="1">
      <c r="A352" s="292"/>
      <c r="B352" s="292"/>
      <c r="C352" s="292"/>
      <c r="D352" s="292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12.75" customHeight="1">
      <c r="A353" s="292"/>
      <c r="B353" s="292"/>
      <c r="C353" s="292"/>
      <c r="D353" s="292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12.75" customHeight="1">
      <c r="A354" s="292"/>
      <c r="B354" s="292"/>
      <c r="C354" s="292"/>
      <c r="D354" s="292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12.75" customHeight="1">
      <c r="A355" s="292"/>
      <c r="B355" s="292"/>
      <c r="C355" s="292"/>
      <c r="D355" s="292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12.75" customHeight="1">
      <c r="A356" s="292"/>
      <c r="B356" s="292"/>
      <c r="C356" s="292"/>
      <c r="D356" s="292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12.75" customHeight="1">
      <c r="A357" s="292"/>
      <c r="B357" s="292"/>
      <c r="C357" s="292"/>
      <c r="D357" s="292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</row>
    <row r="358" spans="1:26" ht="12.75" customHeight="1">
      <c r="A358" s="292"/>
      <c r="B358" s="292"/>
      <c r="C358" s="292"/>
      <c r="D358" s="292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</row>
    <row r="359" spans="1:26" ht="12.75" customHeight="1">
      <c r="A359" s="292"/>
      <c r="B359" s="292"/>
      <c r="C359" s="292"/>
      <c r="D359" s="292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</row>
    <row r="360" spans="1:26" ht="12.75" customHeight="1">
      <c r="A360" s="292"/>
      <c r="B360" s="292"/>
      <c r="C360" s="292"/>
      <c r="D360" s="292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</row>
    <row r="361" spans="1:26" ht="12.75" customHeight="1">
      <c r="A361" s="292"/>
      <c r="B361" s="292"/>
      <c r="C361" s="292"/>
      <c r="D361" s="292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</row>
    <row r="362" spans="1:26" ht="12.75" customHeight="1">
      <c r="A362" s="292"/>
      <c r="B362" s="292"/>
      <c r="C362" s="292"/>
      <c r="D362" s="292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</row>
    <row r="363" spans="1:26" ht="12.75" customHeight="1">
      <c r="A363" s="292"/>
      <c r="B363" s="292"/>
      <c r="C363" s="292"/>
      <c r="D363" s="292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</row>
    <row r="364" spans="1:26" ht="12.75" customHeight="1">
      <c r="A364" s="292"/>
      <c r="B364" s="292"/>
      <c r="C364" s="292"/>
      <c r="D364" s="292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</row>
    <row r="365" spans="1:26" ht="12.75" customHeight="1">
      <c r="A365" s="292"/>
      <c r="B365" s="292"/>
      <c r="C365" s="292"/>
      <c r="D365" s="292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</row>
    <row r="366" spans="1:26" ht="12.75" customHeight="1">
      <c r="A366" s="292"/>
      <c r="B366" s="292"/>
      <c r="C366" s="292"/>
      <c r="D366" s="292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</row>
    <row r="367" spans="1:26" ht="12.75" customHeight="1">
      <c r="A367" s="292"/>
      <c r="B367" s="292"/>
      <c r="C367" s="292"/>
      <c r="D367" s="292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</row>
    <row r="368" spans="1:26" ht="12.75" customHeight="1">
      <c r="A368" s="292"/>
      <c r="B368" s="292"/>
      <c r="C368" s="292"/>
      <c r="D368" s="292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12.75" customHeight="1">
      <c r="A369" s="292"/>
      <c r="B369" s="292"/>
      <c r="C369" s="292"/>
      <c r="D369" s="292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12.75" customHeight="1">
      <c r="A370" s="292"/>
      <c r="B370" s="292"/>
      <c r="C370" s="292"/>
      <c r="D370" s="292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12.75" customHeight="1">
      <c r="A371" s="292"/>
      <c r="B371" s="292"/>
      <c r="C371" s="292"/>
      <c r="D371" s="292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12.75" customHeight="1">
      <c r="A372" s="292"/>
      <c r="B372" s="292"/>
      <c r="C372" s="292"/>
      <c r="D372" s="292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12.75" customHeight="1">
      <c r="A373" s="292"/>
      <c r="B373" s="292"/>
      <c r="C373" s="292"/>
      <c r="D373" s="292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12.75" customHeight="1">
      <c r="A374" s="292"/>
      <c r="B374" s="292"/>
      <c r="C374" s="292"/>
      <c r="D374" s="292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12.75" customHeight="1">
      <c r="A375" s="292"/>
      <c r="B375" s="292"/>
      <c r="C375" s="292"/>
      <c r="D375" s="292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12.75" customHeight="1">
      <c r="A376" s="292"/>
      <c r="B376" s="292"/>
      <c r="C376" s="292"/>
      <c r="D376" s="292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12.75" customHeight="1">
      <c r="A377" s="292"/>
      <c r="B377" s="292"/>
      <c r="C377" s="292"/>
      <c r="D377" s="292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12.75" customHeight="1">
      <c r="A378" s="292"/>
      <c r="B378" s="292"/>
      <c r="C378" s="292"/>
      <c r="D378" s="292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12.75" customHeight="1">
      <c r="A379" s="292"/>
      <c r="B379" s="292"/>
      <c r="C379" s="292"/>
      <c r="D379" s="292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12.75" customHeight="1">
      <c r="A380" s="292"/>
      <c r="B380" s="292"/>
      <c r="C380" s="292"/>
      <c r="D380" s="292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12.75" customHeight="1">
      <c r="A381" s="292"/>
      <c r="B381" s="292"/>
      <c r="C381" s="292"/>
      <c r="D381" s="292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12.75" customHeight="1">
      <c r="A382" s="292"/>
      <c r="B382" s="292"/>
      <c r="C382" s="292"/>
      <c r="D382" s="292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12.75" customHeight="1">
      <c r="A383" s="292"/>
      <c r="B383" s="292"/>
      <c r="C383" s="292"/>
      <c r="D383" s="292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12.75" customHeight="1">
      <c r="A384" s="292"/>
      <c r="B384" s="292"/>
      <c r="C384" s="292"/>
      <c r="D384" s="292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12.75" customHeight="1">
      <c r="A385" s="292"/>
      <c r="B385" s="292"/>
      <c r="C385" s="292"/>
      <c r="D385" s="292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12.75" customHeight="1">
      <c r="A386" s="292"/>
      <c r="B386" s="292"/>
      <c r="C386" s="292"/>
      <c r="D386" s="292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12.75" customHeight="1">
      <c r="A387" s="292"/>
      <c r="B387" s="292"/>
      <c r="C387" s="292"/>
      <c r="D387" s="292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12.75" customHeight="1">
      <c r="A388" s="292"/>
      <c r="B388" s="292"/>
      <c r="C388" s="292"/>
      <c r="D388" s="292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12.75" customHeight="1">
      <c r="A389" s="292"/>
      <c r="B389" s="292"/>
      <c r="C389" s="292"/>
      <c r="D389" s="292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12.75" customHeight="1">
      <c r="A390" s="292"/>
      <c r="B390" s="292"/>
      <c r="C390" s="292"/>
      <c r="D390" s="292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12.75" customHeight="1">
      <c r="A391" s="292"/>
      <c r="B391" s="292"/>
      <c r="C391" s="292"/>
      <c r="D391" s="292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12.75" customHeight="1">
      <c r="A392" s="292"/>
      <c r="B392" s="292"/>
      <c r="C392" s="292"/>
      <c r="D392" s="292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12.75" customHeight="1">
      <c r="A393" s="292"/>
      <c r="B393" s="292"/>
      <c r="C393" s="292"/>
      <c r="D393" s="292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12.75" customHeight="1">
      <c r="A394" s="292"/>
      <c r="B394" s="292"/>
      <c r="C394" s="292"/>
      <c r="D394" s="292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12.75" customHeight="1">
      <c r="A395" s="292"/>
      <c r="B395" s="292"/>
      <c r="C395" s="292"/>
      <c r="D395" s="292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12.75" customHeight="1">
      <c r="A396" s="292"/>
      <c r="B396" s="292"/>
      <c r="C396" s="292"/>
      <c r="D396" s="292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12.75" customHeight="1">
      <c r="A397" s="292"/>
      <c r="B397" s="292"/>
      <c r="C397" s="292"/>
      <c r="D397" s="292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12.75" customHeight="1">
      <c r="A398" s="292"/>
      <c r="B398" s="292"/>
      <c r="C398" s="292"/>
      <c r="D398" s="292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12.75" customHeight="1">
      <c r="A399" s="292"/>
      <c r="B399" s="292"/>
      <c r="C399" s="292"/>
      <c r="D399" s="292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12.75" customHeight="1">
      <c r="A400" s="292"/>
      <c r="B400" s="292"/>
      <c r="C400" s="292"/>
      <c r="D400" s="292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12.75" customHeight="1">
      <c r="A401" s="292"/>
      <c r="B401" s="292"/>
      <c r="C401" s="292"/>
      <c r="D401" s="292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12.75" customHeight="1">
      <c r="A402" s="292"/>
      <c r="B402" s="292"/>
      <c r="C402" s="292"/>
      <c r="D402" s="292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12.75" customHeight="1">
      <c r="A403" s="292"/>
      <c r="B403" s="292"/>
      <c r="C403" s="292"/>
      <c r="D403" s="292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12.75" customHeight="1">
      <c r="A404" s="292"/>
      <c r="B404" s="292"/>
      <c r="C404" s="292"/>
      <c r="D404" s="292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12.75" customHeight="1">
      <c r="A405" s="292"/>
      <c r="B405" s="292"/>
      <c r="C405" s="292"/>
      <c r="D405" s="292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12.75" customHeight="1">
      <c r="A406" s="292"/>
      <c r="B406" s="292"/>
      <c r="C406" s="292"/>
      <c r="D406" s="292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12.75" customHeight="1">
      <c r="A407" s="292"/>
      <c r="B407" s="292"/>
      <c r="C407" s="292"/>
      <c r="D407" s="292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12.75" customHeight="1">
      <c r="A408" s="292"/>
      <c r="B408" s="292"/>
      <c r="C408" s="292"/>
      <c r="D408" s="292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12.75" customHeight="1">
      <c r="A409" s="292"/>
      <c r="B409" s="292"/>
      <c r="C409" s="292"/>
      <c r="D409" s="292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12.75" customHeight="1">
      <c r="A410" s="292"/>
      <c r="B410" s="292"/>
      <c r="C410" s="292"/>
      <c r="D410" s="292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12.75" customHeight="1">
      <c r="A411" s="292"/>
      <c r="B411" s="292"/>
      <c r="C411" s="292"/>
      <c r="D411" s="292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12.75" customHeight="1">
      <c r="A412" s="292"/>
      <c r="B412" s="292"/>
      <c r="C412" s="292"/>
      <c r="D412" s="292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12.75" customHeight="1">
      <c r="A413" s="292"/>
      <c r="B413" s="292"/>
      <c r="C413" s="292"/>
      <c r="D413" s="292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12.75" customHeight="1">
      <c r="A414" s="292"/>
      <c r="B414" s="292"/>
      <c r="C414" s="292"/>
      <c r="D414" s="292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12.75" customHeight="1">
      <c r="A415" s="292"/>
      <c r="B415" s="292"/>
      <c r="C415" s="292"/>
      <c r="D415" s="292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12.75" customHeight="1">
      <c r="A416" s="292"/>
      <c r="B416" s="292"/>
      <c r="C416" s="292"/>
      <c r="D416" s="292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12.75" customHeight="1">
      <c r="A417" s="292"/>
      <c r="B417" s="292"/>
      <c r="C417" s="292"/>
      <c r="D417" s="292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12.75" customHeight="1">
      <c r="A418" s="292"/>
      <c r="B418" s="292"/>
      <c r="C418" s="292"/>
      <c r="D418" s="292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12.75" customHeight="1">
      <c r="A419" s="292"/>
      <c r="B419" s="292"/>
      <c r="C419" s="292"/>
      <c r="D419" s="292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12.75" customHeight="1">
      <c r="A420" s="292"/>
      <c r="B420" s="292"/>
      <c r="C420" s="292"/>
      <c r="D420" s="292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12.75" customHeight="1">
      <c r="A421" s="292"/>
      <c r="B421" s="292"/>
      <c r="C421" s="292"/>
      <c r="D421" s="292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12.75" customHeight="1">
      <c r="A422" s="292"/>
      <c r="B422" s="292"/>
      <c r="C422" s="292"/>
      <c r="D422" s="292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12.75" customHeight="1">
      <c r="A423" s="292"/>
      <c r="B423" s="292"/>
      <c r="C423" s="292"/>
      <c r="D423" s="292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12.75" customHeight="1">
      <c r="A424" s="292"/>
      <c r="B424" s="292"/>
      <c r="C424" s="292"/>
      <c r="D424" s="292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12.75" customHeight="1">
      <c r="A425" s="292"/>
      <c r="B425" s="292"/>
      <c r="C425" s="292"/>
      <c r="D425" s="292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12.75" customHeight="1">
      <c r="A426" s="292"/>
      <c r="B426" s="292"/>
      <c r="C426" s="292"/>
      <c r="D426" s="292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12.75" customHeight="1">
      <c r="A427" s="292"/>
      <c r="B427" s="292"/>
      <c r="C427" s="292"/>
      <c r="D427" s="292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12.75" customHeight="1">
      <c r="A428" s="292"/>
      <c r="B428" s="292"/>
      <c r="C428" s="292"/>
      <c r="D428" s="292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12.75" customHeight="1">
      <c r="A429" s="292"/>
      <c r="B429" s="292"/>
      <c r="C429" s="292"/>
      <c r="D429" s="292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12.75" customHeight="1">
      <c r="A430" s="292"/>
      <c r="B430" s="292"/>
      <c r="C430" s="292"/>
      <c r="D430" s="292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12.75" customHeight="1">
      <c r="A431" s="292"/>
      <c r="B431" s="292"/>
      <c r="C431" s="292"/>
      <c r="D431" s="292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12.75" customHeight="1">
      <c r="A432" s="292"/>
      <c r="B432" s="292"/>
      <c r="C432" s="292"/>
      <c r="D432" s="292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2.75" customHeight="1">
      <c r="A433" s="292"/>
      <c r="B433" s="292"/>
      <c r="C433" s="292"/>
      <c r="D433" s="292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2.75" customHeight="1">
      <c r="A434" s="292"/>
      <c r="B434" s="292"/>
      <c r="C434" s="292"/>
      <c r="D434" s="292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2.75" customHeight="1">
      <c r="A435" s="292"/>
      <c r="B435" s="292"/>
      <c r="C435" s="292"/>
      <c r="D435" s="292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2.75" customHeight="1">
      <c r="A436" s="292"/>
      <c r="B436" s="292"/>
      <c r="C436" s="292"/>
      <c r="D436" s="292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2.75" customHeight="1">
      <c r="A437" s="292"/>
      <c r="B437" s="292"/>
      <c r="C437" s="292"/>
      <c r="D437" s="292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2.75" customHeight="1">
      <c r="A438" s="292"/>
      <c r="B438" s="292"/>
      <c r="C438" s="292"/>
      <c r="D438" s="292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2.75" customHeight="1">
      <c r="A439" s="292"/>
      <c r="B439" s="292"/>
      <c r="C439" s="292"/>
      <c r="D439" s="292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2.75" customHeight="1">
      <c r="A440" s="292"/>
      <c r="B440" s="292"/>
      <c r="C440" s="292"/>
      <c r="D440" s="292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2.75" customHeight="1">
      <c r="A441" s="292"/>
      <c r="B441" s="292"/>
      <c r="C441" s="292"/>
      <c r="D441" s="292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2.75" customHeight="1">
      <c r="A442" s="292"/>
      <c r="B442" s="292"/>
      <c r="C442" s="292"/>
      <c r="D442" s="292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2.75" customHeight="1">
      <c r="A443" s="292"/>
      <c r="B443" s="292"/>
      <c r="C443" s="292"/>
      <c r="D443" s="292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12.75" customHeight="1">
      <c r="A444" s="292"/>
      <c r="B444" s="292"/>
      <c r="C444" s="292"/>
      <c r="D444" s="292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2.75" customHeight="1">
      <c r="A445" s="292"/>
      <c r="B445" s="292"/>
      <c r="C445" s="292"/>
      <c r="D445" s="292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2.75" customHeight="1">
      <c r="A446" s="292"/>
      <c r="B446" s="292"/>
      <c r="C446" s="292"/>
      <c r="D446" s="292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2.75" customHeight="1">
      <c r="A447" s="292"/>
      <c r="B447" s="292"/>
      <c r="C447" s="292"/>
      <c r="D447" s="292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2.75" customHeight="1">
      <c r="A448" s="292"/>
      <c r="B448" s="292"/>
      <c r="C448" s="292"/>
      <c r="D448" s="292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2.75" customHeight="1">
      <c r="A449" s="292"/>
      <c r="B449" s="292"/>
      <c r="C449" s="292"/>
      <c r="D449" s="292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2.75" customHeight="1">
      <c r="A450" s="292"/>
      <c r="B450" s="292"/>
      <c r="C450" s="292"/>
      <c r="D450" s="292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2.75" customHeight="1">
      <c r="A451" s="292"/>
      <c r="B451" s="292"/>
      <c r="C451" s="292"/>
      <c r="D451" s="292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2.75" customHeight="1">
      <c r="A452" s="292"/>
      <c r="B452" s="292"/>
      <c r="C452" s="292"/>
      <c r="D452" s="292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2.75" customHeight="1">
      <c r="A453" s="292"/>
      <c r="B453" s="292"/>
      <c r="C453" s="292"/>
      <c r="D453" s="292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12.75" customHeight="1">
      <c r="A454" s="292"/>
      <c r="B454" s="292"/>
      <c r="C454" s="292"/>
      <c r="D454" s="292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12.75" customHeight="1">
      <c r="A455" s="292"/>
      <c r="B455" s="292"/>
      <c r="C455" s="292"/>
      <c r="D455" s="292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12.75" customHeight="1">
      <c r="A456" s="292"/>
      <c r="B456" s="292"/>
      <c r="C456" s="292"/>
      <c r="D456" s="292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12.75" customHeight="1">
      <c r="A457" s="292"/>
      <c r="B457" s="292"/>
      <c r="C457" s="292"/>
      <c r="D457" s="292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12.75" customHeight="1">
      <c r="A458" s="292"/>
      <c r="B458" s="292"/>
      <c r="C458" s="292"/>
      <c r="D458" s="292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12.75" customHeight="1">
      <c r="A459" s="292"/>
      <c r="B459" s="292"/>
      <c r="C459" s="292"/>
      <c r="D459" s="292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12.75" customHeight="1">
      <c r="A460" s="292"/>
      <c r="B460" s="292"/>
      <c r="C460" s="292"/>
      <c r="D460" s="292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12.75" customHeight="1">
      <c r="A461" s="292"/>
      <c r="B461" s="292"/>
      <c r="C461" s="292"/>
      <c r="D461" s="292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12.75" customHeight="1">
      <c r="A462" s="292"/>
      <c r="B462" s="292"/>
      <c r="C462" s="292"/>
      <c r="D462" s="292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12.75" customHeight="1">
      <c r="A463" s="292"/>
      <c r="B463" s="292"/>
      <c r="C463" s="292"/>
      <c r="D463" s="292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2.75" customHeight="1">
      <c r="A464" s="292"/>
      <c r="B464" s="292"/>
      <c r="C464" s="292"/>
      <c r="D464" s="292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2.75" customHeight="1">
      <c r="A465" s="292"/>
      <c r="B465" s="292"/>
      <c r="C465" s="292"/>
      <c r="D465" s="292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2.75" customHeight="1">
      <c r="A466" s="292"/>
      <c r="B466" s="292"/>
      <c r="C466" s="292"/>
      <c r="D466" s="292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12.75" customHeight="1">
      <c r="A467" s="292"/>
      <c r="B467" s="292"/>
      <c r="C467" s="292"/>
      <c r="D467" s="292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2.75" customHeight="1">
      <c r="A468" s="292"/>
      <c r="B468" s="292"/>
      <c r="C468" s="292"/>
      <c r="D468" s="292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2.75" customHeight="1">
      <c r="A469" s="292"/>
      <c r="B469" s="292"/>
      <c r="C469" s="292"/>
      <c r="D469" s="292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2.75" customHeight="1">
      <c r="A470" s="292"/>
      <c r="B470" s="292"/>
      <c r="C470" s="292"/>
      <c r="D470" s="292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2.75" customHeight="1">
      <c r="A471" s="292"/>
      <c r="B471" s="292"/>
      <c r="C471" s="292"/>
      <c r="D471" s="292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2.75" customHeight="1">
      <c r="A472" s="292"/>
      <c r="B472" s="292"/>
      <c r="C472" s="292"/>
      <c r="D472" s="292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2.75" customHeight="1">
      <c r="A473" s="292"/>
      <c r="B473" s="292"/>
      <c r="C473" s="292"/>
      <c r="D473" s="292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2.75" customHeight="1">
      <c r="A474" s="292"/>
      <c r="B474" s="292"/>
      <c r="C474" s="292"/>
      <c r="D474" s="292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2.75" customHeight="1">
      <c r="A475" s="292"/>
      <c r="B475" s="292"/>
      <c r="C475" s="292"/>
      <c r="D475" s="292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2.75" customHeight="1">
      <c r="A476" s="292"/>
      <c r="B476" s="292"/>
      <c r="C476" s="292"/>
      <c r="D476" s="292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2.75" customHeight="1">
      <c r="A477" s="292"/>
      <c r="B477" s="292"/>
      <c r="C477" s="292"/>
      <c r="D477" s="292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2.75" customHeight="1">
      <c r="A478" s="292"/>
      <c r="B478" s="292"/>
      <c r="C478" s="292"/>
      <c r="D478" s="292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2.75" customHeight="1">
      <c r="A479" s="292"/>
      <c r="B479" s="292"/>
      <c r="C479" s="292"/>
      <c r="D479" s="292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2.75" customHeight="1">
      <c r="A480" s="292"/>
      <c r="B480" s="292"/>
      <c r="C480" s="292"/>
      <c r="D480" s="292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2.75" customHeight="1">
      <c r="A481" s="292"/>
      <c r="B481" s="292"/>
      <c r="C481" s="292"/>
      <c r="D481" s="292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2.75" customHeight="1">
      <c r="A482" s="292"/>
      <c r="B482" s="292"/>
      <c r="C482" s="292"/>
      <c r="D482" s="292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2.75" customHeight="1">
      <c r="A483" s="292"/>
      <c r="B483" s="292"/>
      <c r="C483" s="292"/>
      <c r="D483" s="292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2.75" customHeight="1">
      <c r="A484" s="292"/>
      <c r="B484" s="292"/>
      <c r="C484" s="292"/>
      <c r="D484" s="292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2.75" customHeight="1">
      <c r="A485" s="292"/>
      <c r="B485" s="292"/>
      <c r="C485" s="292"/>
      <c r="D485" s="292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2.75" customHeight="1">
      <c r="A486" s="292"/>
      <c r="B486" s="292"/>
      <c r="C486" s="292"/>
      <c r="D486" s="292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2.75" customHeight="1">
      <c r="A487" s="292"/>
      <c r="B487" s="292"/>
      <c r="C487" s="292"/>
      <c r="D487" s="292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2.75" customHeight="1">
      <c r="A488" s="292"/>
      <c r="B488" s="292"/>
      <c r="C488" s="292"/>
      <c r="D488" s="292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2.75" customHeight="1">
      <c r="A489" s="292"/>
      <c r="B489" s="292"/>
      <c r="C489" s="292"/>
      <c r="D489" s="292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2.75" customHeight="1">
      <c r="A490" s="292"/>
      <c r="B490" s="292"/>
      <c r="C490" s="292"/>
      <c r="D490" s="292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2.75" customHeight="1">
      <c r="A491" s="292"/>
      <c r="B491" s="292"/>
      <c r="C491" s="292"/>
      <c r="D491" s="292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2.75" customHeight="1">
      <c r="A492" s="292"/>
      <c r="B492" s="292"/>
      <c r="C492" s="292"/>
      <c r="D492" s="292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2.75" customHeight="1">
      <c r="A493" s="292"/>
      <c r="B493" s="292"/>
      <c r="C493" s="292"/>
      <c r="D493" s="292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2.75" customHeight="1">
      <c r="A494" s="292"/>
      <c r="B494" s="292"/>
      <c r="C494" s="292"/>
      <c r="D494" s="292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2.75" customHeight="1">
      <c r="A495" s="292"/>
      <c r="B495" s="292"/>
      <c r="C495" s="292"/>
      <c r="D495" s="292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2.75" customHeight="1">
      <c r="A496" s="292"/>
      <c r="B496" s="292"/>
      <c r="C496" s="292"/>
      <c r="D496" s="292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2.75" customHeight="1">
      <c r="A497" s="292"/>
      <c r="B497" s="292"/>
      <c r="C497" s="292"/>
      <c r="D497" s="292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2.75" customHeight="1">
      <c r="A498" s="292"/>
      <c r="B498" s="292"/>
      <c r="C498" s="292"/>
      <c r="D498" s="292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2.75" customHeight="1">
      <c r="A499" s="292"/>
      <c r="B499" s="292"/>
      <c r="C499" s="292"/>
      <c r="D499" s="292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2.75" customHeight="1">
      <c r="A500" s="292"/>
      <c r="B500" s="292"/>
      <c r="C500" s="292"/>
      <c r="D500" s="292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2.75" customHeight="1">
      <c r="A501" s="292"/>
      <c r="B501" s="292"/>
      <c r="C501" s="292"/>
      <c r="D501" s="292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2.75" customHeight="1">
      <c r="A502" s="292"/>
      <c r="B502" s="292"/>
      <c r="C502" s="292"/>
      <c r="D502" s="292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2.75" customHeight="1">
      <c r="A503" s="292"/>
      <c r="B503" s="292"/>
      <c r="C503" s="292"/>
      <c r="D503" s="292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2.75" customHeight="1">
      <c r="A504" s="292"/>
      <c r="B504" s="292"/>
      <c r="C504" s="292"/>
      <c r="D504" s="292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2.75" customHeight="1">
      <c r="A505" s="292"/>
      <c r="B505" s="292"/>
      <c r="C505" s="292"/>
      <c r="D505" s="292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2.75" customHeight="1">
      <c r="A506" s="292"/>
      <c r="B506" s="292"/>
      <c r="C506" s="292"/>
      <c r="D506" s="292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2.75" customHeight="1">
      <c r="A507" s="292"/>
      <c r="B507" s="292"/>
      <c r="C507" s="292"/>
      <c r="D507" s="292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2.75" customHeight="1">
      <c r="A508" s="292"/>
      <c r="B508" s="292"/>
      <c r="C508" s="292"/>
      <c r="D508" s="292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2.75" customHeight="1">
      <c r="A509" s="292"/>
      <c r="B509" s="292"/>
      <c r="C509" s="292"/>
      <c r="D509" s="292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2.75" customHeight="1">
      <c r="A510" s="292"/>
      <c r="B510" s="292"/>
      <c r="C510" s="292"/>
      <c r="D510" s="292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2.75" customHeight="1">
      <c r="A511" s="292"/>
      <c r="B511" s="292"/>
      <c r="C511" s="292"/>
      <c r="D511" s="292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2.75" customHeight="1">
      <c r="A512" s="292"/>
      <c r="B512" s="292"/>
      <c r="C512" s="292"/>
      <c r="D512" s="292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2.75" customHeight="1">
      <c r="A513" s="292"/>
      <c r="B513" s="292"/>
      <c r="C513" s="292"/>
      <c r="D513" s="292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2.75" customHeight="1">
      <c r="A514" s="292"/>
      <c r="B514" s="292"/>
      <c r="C514" s="292"/>
      <c r="D514" s="292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2.75" customHeight="1">
      <c r="A515" s="292"/>
      <c r="B515" s="292"/>
      <c r="C515" s="292"/>
      <c r="D515" s="292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2.75" customHeight="1">
      <c r="A516" s="292"/>
      <c r="B516" s="292"/>
      <c r="C516" s="292"/>
      <c r="D516" s="292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2.75" customHeight="1">
      <c r="A517" s="292"/>
      <c r="B517" s="292"/>
      <c r="C517" s="292"/>
      <c r="D517" s="292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2.75" customHeight="1">
      <c r="A518" s="292"/>
      <c r="B518" s="292"/>
      <c r="C518" s="292"/>
      <c r="D518" s="292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2.75" customHeight="1">
      <c r="A519" s="292"/>
      <c r="B519" s="292"/>
      <c r="C519" s="292"/>
      <c r="D519" s="292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2.75" customHeight="1">
      <c r="A520" s="292"/>
      <c r="B520" s="292"/>
      <c r="C520" s="292"/>
      <c r="D520" s="292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2.75" customHeight="1">
      <c r="A521" s="292"/>
      <c r="B521" s="292"/>
      <c r="C521" s="292"/>
      <c r="D521" s="292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2.75" customHeight="1">
      <c r="A522" s="292"/>
      <c r="B522" s="292"/>
      <c r="C522" s="292"/>
      <c r="D522" s="292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2.75" customHeight="1">
      <c r="A523" s="292"/>
      <c r="B523" s="292"/>
      <c r="C523" s="292"/>
      <c r="D523" s="292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2.75" customHeight="1">
      <c r="A524" s="292"/>
      <c r="B524" s="292"/>
      <c r="C524" s="292"/>
      <c r="D524" s="292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2.75" customHeight="1">
      <c r="A525" s="292"/>
      <c r="B525" s="292"/>
      <c r="C525" s="292"/>
      <c r="D525" s="292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2.75" customHeight="1">
      <c r="A526" s="292"/>
      <c r="B526" s="292"/>
      <c r="C526" s="292"/>
      <c r="D526" s="292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2.75" customHeight="1">
      <c r="A527" s="292"/>
      <c r="B527" s="292"/>
      <c r="C527" s="292"/>
      <c r="D527" s="292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2.75" customHeight="1">
      <c r="A528" s="292"/>
      <c r="B528" s="292"/>
      <c r="C528" s="292"/>
      <c r="D528" s="292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2.75" customHeight="1">
      <c r="A529" s="292"/>
      <c r="B529" s="292"/>
      <c r="C529" s="292"/>
      <c r="D529" s="292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2.75" customHeight="1">
      <c r="A530" s="292"/>
      <c r="B530" s="292"/>
      <c r="C530" s="292"/>
      <c r="D530" s="292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2.75" customHeight="1">
      <c r="A531" s="292"/>
      <c r="B531" s="292"/>
      <c r="C531" s="292"/>
      <c r="D531" s="292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2.75" customHeight="1">
      <c r="A532" s="292"/>
      <c r="B532" s="292"/>
      <c r="C532" s="292"/>
      <c r="D532" s="292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2.75" customHeight="1">
      <c r="A533" s="292"/>
      <c r="B533" s="292"/>
      <c r="C533" s="292"/>
      <c r="D533" s="292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2.75" customHeight="1">
      <c r="A534" s="292"/>
      <c r="B534" s="292"/>
      <c r="C534" s="292"/>
      <c r="D534" s="292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2.75" customHeight="1">
      <c r="A535" s="292"/>
      <c r="B535" s="292"/>
      <c r="C535" s="292"/>
      <c r="D535" s="292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2.75" customHeight="1">
      <c r="A536" s="292"/>
      <c r="B536" s="292"/>
      <c r="C536" s="292"/>
      <c r="D536" s="292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2.75" customHeight="1">
      <c r="A537" s="292"/>
      <c r="B537" s="292"/>
      <c r="C537" s="292"/>
      <c r="D537" s="292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2.75" customHeight="1">
      <c r="A538" s="292"/>
      <c r="B538" s="292"/>
      <c r="C538" s="292"/>
      <c r="D538" s="292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2.75" customHeight="1">
      <c r="A539" s="292"/>
      <c r="B539" s="292"/>
      <c r="C539" s="292"/>
      <c r="D539" s="292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2.75" customHeight="1">
      <c r="A540" s="292"/>
      <c r="B540" s="292"/>
      <c r="C540" s="292"/>
      <c r="D540" s="292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2.75" customHeight="1">
      <c r="A541" s="292"/>
      <c r="B541" s="292"/>
      <c r="C541" s="292"/>
      <c r="D541" s="292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2.75" customHeight="1">
      <c r="A542" s="292"/>
      <c r="B542" s="292"/>
      <c r="C542" s="292"/>
      <c r="D542" s="292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2.75" customHeight="1">
      <c r="A543" s="292"/>
      <c r="B543" s="292"/>
      <c r="C543" s="292"/>
      <c r="D543" s="292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2.75" customHeight="1">
      <c r="A544" s="292"/>
      <c r="B544" s="292"/>
      <c r="C544" s="292"/>
      <c r="D544" s="292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2.75" customHeight="1">
      <c r="A545" s="292"/>
      <c r="B545" s="292"/>
      <c r="C545" s="292"/>
      <c r="D545" s="292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2.75" customHeight="1">
      <c r="A546" s="292"/>
      <c r="B546" s="292"/>
      <c r="C546" s="292"/>
      <c r="D546" s="292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2.75" customHeight="1">
      <c r="A547" s="292"/>
      <c r="B547" s="292"/>
      <c r="C547" s="292"/>
      <c r="D547" s="292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2.75" customHeight="1">
      <c r="A548" s="292"/>
      <c r="B548" s="292"/>
      <c r="C548" s="292"/>
      <c r="D548" s="292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2.75" customHeight="1">
      <c r="A549" s="292"/>
      <c r="B549" s="292"/>
      <c r="C549" s="292"/>
      <c r="D549" s="292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2.75" customHeight="1">
      <c r="A550" s="292"/>
      <c r="B550" s="292"/>
      <c r="C550" s="292"/>
      <c r="D550" s="292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2.75" customHeight="1">
      <c r="A551" s="292"/>
      <c r="B551" s="292"/>
      <c r="C551" s="292"/>
      <c r="D551" s="292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2.75" customHeight="1">
      <c r="A552" s="292"/>
      <c r="B552" s="292"/>
      <c r="C552" s="292"/>
      <c r="D552" s="292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2.75" customHeight="1">
      <c r="A553" s="292"/>
      <c r="B553" s="292"/>
      <c r="C553" s="292"/>
      <c r="D553" s="292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2.75" customHeight="1">
      <c r="A554" s="292"/>
      <c r="B554" s="292"/>
      <c r="C554" s="292"/>
      <c r="D554" s="292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2.75" customHeight="1">
      <c r="A555" s="292"/>
      <c r="B555" s="292"/>
      <c r="C555" s="292"/>
      <c r="D555" s="292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2.75" customHeight="1">
      <c r="A556" s="292"/>
      <c r="B556" s="292"/>
      <c r="C556" s="292"/>
      <c r="D556" s="292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2.75" customHeight="1">
      <c r="A557" s="292"/>
      <c r="B557" s="292"/>
      <c r="C557" s="292"/>
      <c r="D557" s="292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2.75" customHeight="1">
      <c r="A558" s="292"/>
      <c r="B558" s="292"/>
      <c r="C558" s="292"/>
      <c r="D558" s="292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2.75" customHeight="1">
      <c r="A559" s="292"/>
      <c r="B559" s="292"/>
      <c r="C559" s="292"/>
      <c r="D559" s="292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2.75" customHeight="1">
      <c r="A560" s="292"/>
      <c r="B560" s="292"/>
      <c r="C560" s="292"/>
      <c r="D560" s="292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2.75" customHeight="1">
      <c r="A561" s="292"/>
      <c r="B561" s="292"/>
      <c r="C561" s="292"/>
      <c r="D561" s="292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2.75" customHeight="1">
      <c r="A562" s="292"/>
      <c r="B562" s="292"/>
      <c r="C562" s="292"/>
      <c r="D562" s="292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2.75" customHeight="1">
      <c r="A563" s="292"/>
      <c r="B563" s="292"/>
      <c r="C563" s="292"/>
      <c r="D563" s="292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2.75" customHeight="1">
      <c r="A564" s="292"/>
      <c r="B564" s="292"/>
      <c r="C564" s="292"/>
      <c r="D564" s="292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2.75" customHeight="1">
      <c r="A565" s="292"/>
      <c r="B565" s="292"/>
      <c r="C565" s="292"/>
      <c r="D565" s="292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2.75" customHeight="1">
      <c r="A566" s="292"/>
      <c r="B566" s="292"/>
      <c r="C566" s="292"/>
      <c r="D566" s="292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2.75" customHeight="1">
      <c r="A567" s="292"/>
      <c r="B567" s="292"/>
      <c r="C567" s="292"/>
      <c r="D567" s="292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2.75" customHeight="1">
      <c r="A568" s="292"/>
      <c r="B568" s="292"/>
      <c r="C568" s="292"/>
      <c r="D568" s="292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2.75" customHeight="1">
      <c r="A569" s="292"/>
      <c r="B569" s="292"/>
      <c r="C569" s="292"/>
      <c r="D569" s="292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2.75" customHeight="1">
      <c r="A570" s="292"/>
      <c r="B570" s="292"/>
      <c r="C570" s="292"/>
      <c r="D570" s="292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2.75" customHeight="1">
      <c r="A571" s="292"/>
      <c r="B571" s="292"/>
      <c r="C571" s="292"/>
      <c r="D571" s="292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2.75" customHeight="1">
      <c r="A572" s="292"/>
      <c r="B572" s="292"/>
      <c r="C572" s="292"/>
      <c r="D572" s="292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2.75" customHeight="1">
      <c r="A573" s="292"/>
      <c r="B573" s="292"/>
      <c r="C573" s="292"/>
      <c r="D573" s="292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2.75" customHeight="1">
      <c r="A574" s="292"/>
      <c r="B574" s="292"/>
      <c r="C574" s="292"/>
      <c r="D574" s="292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2.75" customHeight="1">
      <c r="A575" s="292"/>
      <c r="B575" s="292"/>
      <c r="C575" s="292"/>
      <c r="D575" s="292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2.75" customHeight="1">
      <c r="A576" s="292"/>
      <c r="B576" s="292"/>
      <c r="C576" s="292"/>
      <c r="D576" s="292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2.75" customHeight="1">
      <c r="A577" s="292"/>
      <c r="B577" s="292"/>
      <c r="C577" s="292"/>
      <c r="D577" s="292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2.75" customHeight="1">
      <c r="A578" s="292"/>
      <c r="B578" s="292"/>
      <c r="C578" s="292"/>
      <c r="D578" s="292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2.75" customHeight="1">
      <c r="A579" s="292"/>
      <c r="B579" s="292"/>
      <c r="C579" s="292"/>
      <c r="D579" s="292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2.75" customHeight="1">
      <c r="A580" s="292"/>
      <c r="B580" s="292"/>
      <c r="C580" s="292"/>
      <c r="D580" s="292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2.75" customHeight="1">
      <c r="A581" s="292"/>
      <c r="B581" s="292"/>
      <c r="C581" s="292"/>
      <c r="D581" s="292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2.75" customHeight="1">
      <c r="A582" s="292"/>
      <c r="B582" s="292"/>
      <c r="C582" s="292"/>
      <c r="D582" s="292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2.75" customHeight="1">
      <c r="A583" s="292"/>
      <c r="B583" s="292"/>
      <c r="C583" s="292"/>
      <c r="D583" s="292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2.75" customHeight="1">
      <c r="A584" s="292"/>
      <c r="B584" s="292"/>
      <c r="C584" s="292"/>
      <c r="D584" s="292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2.75" customHeight="1">
      <c r="A585" s="292"/>
      <c r="B585" s="292"/>
      <c r="C585" s="292"/>
      <c r="D585" s="292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2.75" customHeight="1">
      <c r="A586" s="292"/>
      <c r="B586" s="292"/>
      <c r="C586" s="292"/>
      <c r="D586" s="292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2.75" customHeight="1">
      <c r="A587" s="292"/>
      <c r="B587" s="292"/>
      <c r="C587" s="292"/>
      <c r="D587" s="292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2.75" customHeight="1">
      <c r="A588" s="292"/>
      <c r="B588" s="292"/>
      <c r="C588" s="292"/>
      <c r="D588" s="292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2.75" customHeight="1">
      <c r="A589" s="292"/>
      <c r="B589" s="292"/>
      <c r="C589" s="292"/>
      <c r="D589" s="292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2.75" customHeight="1">
      <c r="A590" s="292"/>
      <c r="B590" s="292"/>
      <c r="C590" s="292"/>
      <c r="D590" s="292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2.75" customHeight="1">
      <c r="A591" s="292"/>
      <c r="B591" s="292"/>
      <c r="C591" s="292"/>
      <c r="D591" s="292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2.75" customHeight="1">
      <c r="A592" s="292"/>
      <c r="B592" s="292"/>
      <c r="C592" s="292"/>
      <c r="D592" s="292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2.75" customHeight="1">
      <c r="A593" s="292"/>
      <c r="B593" s="292"/>
      <c r="C593" s="292"/>
      <c r="D593" s="292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2.75" customHeight="1">
      <c r="A594" s="292"/>
      <c r="B594" s="292"/>
      <c r="C594" s="292"/>
      <c r="D594" s="292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2.75" customHeight="1">
      <c r="A595" s="292"/>
      <c r="B595" s="292"/>
      <c r="C595" s="292"/>
      <c r="D595" s="292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2.75" customHeight="1">
      <c r="A596" s="292"/>
      <c r="B596" s="292"/>
      <c r="C596" s="292"/>
      <c r="D596" s="292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2.75" customHeight="1">
      <c r="A597" s="292"/>
      <c r="B597" s="292"/>
      <c r="C597" s="292"/>
      <c r="D597" s="292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2.75" customHeight="1">
      <c r="A598" s="292"/>
      <c r="B598" s="292"/>
      <c r="C598" s="292"/>
      <c r="D598" s="292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2.75" customHeight="1">
      <c r="A599" s="292"/>
      <c r="B599" s="292"/>
      <c r="C599" s="292"/>
      <c r="D599" s="292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2.75" customHeight="1">
      <c r="A600" s="292"/>
      <c r="B600" s="292"/>
      <c r="C600" s="292"/>
      <c r="D600" s="292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2.75" customHeight="1">
      <c r="A601" s="292"/>
      <c r="B601" s="292"/>
      <c r="C601" s="292"/>
      <c r="D601" s="292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2.75" customHeight="1">
      <c r="A602" s="292"/>
      <c r="B602" s="292"/>
      <c r="C602" s="292"/>
      <c r="D602" s="292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2.75" customHeight="1">
      <c r="A603" s="292"/>
      <c r="B603" s="292"/>
      <c r="C603" s="292"/>
      <c r="D603" s="292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2.75" customHeight="1">
      <c r="A604" s="292"/>
      <c r="B604" s="292"/>
      <c r="C604" s="292"/>
      <c r="D604" s="292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2.75" customHeight="1">
      <c r="A605" s="292"/>
      <c r="B605" s="292"/>
      <c r="C605" s="292"/>
      <c r="D605" s="292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2.75" customHeight="1">
      <c r="A606" s="292"/>
      <c r="B606" s="292"/>
      <c r="C606" s="292"/>
      <c r="D606" s="292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2.75" customHeight="1">
      <c r="A607" s="292"/>
      <c r="B607" s="292"/>
      <c r="C607" s="292"/>
      <c r="D607" s="292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2.75" customHeight="1">
      <c r="A608" s="292"/>
      <c r="B608" s="292"/>
      <c r="C608" s="292"/>
      <c r="D608" s="292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2.75" customHeight="1">
      <c r="A609" s="292"/>
      <c r="B609" s="292"/>
      <c r="C609" s="292"/>
      <c r="D609" s="292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2.75" customHeight="1">
      <c r="A610" s="292"/>
      <c r="B610" s="292"/>
      <c r="C610" s="292"/>
      <c r="D610" s="292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2.75" customHeight="1">
      <c r="A611" s="292"/>
      <c r="B611" s="292"/>
      <c r="C611" s="292"/>
      <c r="D611" s="292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2.75" customHeight="1">
      <c r="A612" s="292"/>
      <c r="B612" s="292"/>
      <c r="C612" s="292"/>
      <c r="D612" s="292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2.75" customHeight="1">
      <c r="A613" s="292"/>
      <c r="B613" s="292"/>
      <c r="C613" s="292"/>
      <c r="D613" s="292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2.75" customHeight="1">
      <c r="A614" s="292"/>
      <c r="B614" s="292"/>
      <c r="C614" s="292"/>
      <c r="D614" s="292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2.75" customHeight="1">
      <c r="A615" s="292"/>
      <c r="B615" s="292"/>
      <c r="C615" s="292"/>
      <c r="D615" s="292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2.75" customHeight="1">
      <c r="A616" s="292"/>
      <c r="B616" s="292"/>
      <c r="C616" s="292"/>
      <c r="D616" s="292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2.75" customHeight="1">
      <c r="A617" s="292"/>
      <c r="B617" s="292"/>
      <c r="C617" s="292"/>
      <c r="D617" s="292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2.75" customHeight="1">
      <c r="A618" s="292"/>
      <c r="B618" s="292"/>
      <c r="C618" s="292"/>
      <c r="D618" s="292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2.75" customHeight="1">
      <c r="A619" s="292"/>
      <c r="B619" s="292"/>
      <c r="C619" s="292"/>
      <c r="D619" s="292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2.75" customHeight="1">
      <c r="A620" s="292"/>
      <c r="B620" s="292"/>
      <c r="C620" s="292"/>
      <c r="D620" s="292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2.75" customHeight="1">
      <c r="A621" s="292"/>
      <c r="B621" s="292"/>
      <c r="C621" s="292"/>
      <c r="D621" s="292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2.75" customHeight="1">
      <c r="A622" s="292"/>
      <c r="B622" s="292"/>
      <c r="C622" s="292"/>
      <c r="D622" s="292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2.75" customHeight="1">
      <c r="A623" s="292"/>
      <c r="B623" s="292"/>
      <c r="C623" s="292"/>
      <c r="D623" s="292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2.75" customHeight="1">
      <c r="A624" s="292"/>
      <c r="B624" s="292"/>
      <c r="C624" s="292"/>
      <c r="D624" s="292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2.75" customHeight="1">
      <c r="A625" s="292"/>
      <c r="B625" s="292"/>
      <c r="C625" s="292"/>
      <c r="D625" s="292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2.75" customHeight="1">
      <c r="A626" s="292"/>
      <c r="B626" s="292"/>
      <c r="C626" s="292"/>
      <c r="D626" s="292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2.75" customHeight="1">
      <c r="A627" s="292"/>
      <c r="B627" s="292"/>
      <c r="C627" s="292"/>
      <c r="D627" s="292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2.75" customHeight="1">
      <c r="A628" s="292"/>
      <c r="B628" s="292"/>
      <c r="C628" s="292"/>
      <c r="D628" s="292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2.75" customHeight="1">
      <c r="A629" s="292"/>
      <c r="B629" s="292"/>
      <c r="C629" s="292"/>
      <c r="D629" s="292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2.75" customHeight="1">
      <c r="A630" s="292"/>
      <c r="B630" s="292"/>
      <c r="C630" s="292"/>
      <c r="D630" s="292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2.75" customHeight="1">
      <c r="A631" s="292"/>
      <c r="B631" s="292"/>
      <c r="C631" s="292"/>
      <c r="D631" s="292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2.75" customHeight="1">
      <c r="A632" s="292"/>
      <c r="B632" s="292"/>
      <c r="C632" s="292"/>
      <c r="D632" s="292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2.75" customHeight="1">
      <c r="A633" s="292"/>
      <c r="B633" s="292"/>
      <c r="C633" s="292"/>
      <c r="D633" s="292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2.75" customHeight="1">
      <c r="A634" s="292"/>
      <c r="B634" s="292"/>
      <c r="C634" s="292"/>
      <c r="D634" s="292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2.75" customHeight="1">
      <c r="A635" s="292"/>
      <c r="B635" s="292"/>
      <c r="C635" s="292"/>
      <c r="D635" s="292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2.75" customHeight="1">
      <c r="A636" s="292"/>
      <c r="B636" s="292"/>
      <c r="C636" s="292"/>
      <c r="D636" s="292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2.75" customHeight="1">
      <c r="A637" s="292"/>
      <c r="B637" s="292"/>
      <c r="C637" s="292"/>
      <c r="D637" s="292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2.75" customHeight="1">
      <c r="A638" s="292"/>
      <c r="B638" s="292"/>
      <c r="C638" s="292"/>
      <c r="D638" s="292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2.75" customHeight="1">
      <c r="A639" s="292"/>
      <c r="B639" s="292"/>
      <c r="C639" s="292"/>
      <c r="D639" s="292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2.75" customHeight="1">
      <c r="A640" s="292"/>
      <c r="B640" s="292"/>
      <c r="C640" s="292"/>
      <c r="D640" s="292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2.75" customHeight="1">
      <c r="A641" s="292"/>
      <c r="B641" s="292"/>
      <c r="C641" s="292"/>
      <c r="D641" s="292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2.75" customHeight="1">
      <c r="A642" s="292"/>
      <c r="B642" s="292"/>
      <c r="C642" s="292"/>
      <c r="D642" s="292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2.75" customHeight="1">
      <c r="A643" s="292"/>
      <c r="B643" s="292"/>
      <c r="C643" s="292"/>
      <c r="D643" s="292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2.75" customHeight="1">
      <c r="A644" s="292"/>
      <c r="B644" s="292"/>
      <c r="C644" s="292"/>
      <c r="D644" s="292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2.75" customHeight="1">
      <c r="A645" s="292"/>
      <c r="B645" s="292"/>
      <c r="C645" s="292"/>
      <c r="D645" s="292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2.75" customHeight="1">
      <c r="A646" s="292"/>
      <c r="B646" s="292"/>
      <c r="C646" s="292"/>
      <c r="D646" s="292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2.75" customHeight="1">
      <c r="A647" s="292"/>
      <c r="B647" s="292"/>
      <c r="C647" s="292"/>
      <c r="D647" s="292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2.75" customHeight="1">
      <c r="A648" s="292"/>
      <c r="B648" s="292"/>
      <c r="C648" s="292"/>
      <c r="D648" s="292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2.75" customHeight="1">
      <c r="A649" s="292"/>
      <c r="B649" s="292"/>
      <c r="C649" s="292"/>
      <c r="D649" s="292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2.75" customHeight="1">
      <c r="A650" s="292"/>
      <c r="B650" s="292"/>
      <c r="C650" s="292"/>
      <c r="D650" s="292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2.75" customHeight="1">
      <c r="A651" s="292"/>
      <c r="B651" s="292"/>
      <c r="C651" s="292"/>
      <c r="D651" s="292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2.75" customHeight="1">
      <c r="A652" s="292"/>
      <c r="B652" s="292"/>
      <c r="C652" s="292"/>
      <c r="D652" s="292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2.75" customHeight="1">
      <c r="A653" s="292"/>
      <c r="B653" s="292"/>
      <c r="C653" s="292"/>
      <c r="D653" s="292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2.75" customHeight="1">
      <c r="A654" s="292"/>
      <c r="B654" s="292"/>
      <c r="C654" s="292"/>
      <c r="D654" s="292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2.75" customHeight="1">
      <c r="A655" s="292"/>
      <c r="B655" s="292"/>
      <c r="C655" s="292"/>
      <c r="D655" s="292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2.75" customHeight="1">
      <c r="A656" s="292"/>
      <c r="B656" s="292"/>
      <c r="C656" s="292"/>
      <c r="D656" s="292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2.75" customHeight="1">
      <c r="A657" s="292"/>
      <c r="B657" s="292"/>
      <c r="C657" s="292"/>
      <c r="D657" s="292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2.75" customHeight="1">
      <c r="A658" s="292"/>
      <c r="B658" s="292"/>
      <c r="C658" s="292"/>
      <c r="D658" s="292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2.75" customHeight="1">
      <c r="A659" s="292"/>
      <c r="B659" s="292"/>
      <c r="C659" s="292"/>
      <c r="D659" s="292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2.75" customHeight="1">
      <c r="A660" s="292"/>
      <c r="B660" s="292"/>
      <c r="C660" s="292"/>
      <c r="D660" s="292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2.75" customHeight="1">
      <c r="A661" s="292"/>
      <c r="B661" s="292"/>
      <c r="C661" s="292"/>
      <c r="D661" s="292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2.75" customHeight="1">
      <c r="A662" s="292"/>
      <c r="B662" s="292"/>
      <c r="C662" s="292"/>
      <c r="D662" s="292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2.75" customHeight="1">
      <c r="A663" s="292"/>
      <c r="B663" s="292"/>
      <c r="C663" s="292"/>
      <c r="D663" s="292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2.75" customHeight="1">
      <c r="A664" s="292"/>
      <c r="B664" s="292"/>
      <c r="C664" s="292"/>
      <c r="D664" s="292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2.75" customHeight="1">
      <c r="A665" s="292"/>
      <c r="B665" s="292"/>
      <c r="C665" s="292"/>
      <c r="D665" s="292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2.75" customHeight="1">
      <c r="A666" s="292"/>
      <c r="B666" s="292"/>
      <c r="C666" s="292"/>
      <c r="D666" s="292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2.75" customHeight="1">
      <c r="A667" s="292"/>
      <c r="B667" s="292"/>
      <c r="C667" s="292"/>
      <c r="D667" s="292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2.75" customHeight="1">
      <c r="A668" s="292"/>
      <c r="B668" s="292"/>
      <c r="C668" s="292"/>
      <c r="D668" s="292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2.75" customHeight="1">
      <c r="A669" s="292"/>
      <c r="B669" s="292"/>
      <c r="C669" s="292"/>
      <c r="D669" s="292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2.75" customHeight="1">
      <c r="A670" s="292"/>
      <c r="B670" s="292"/>
      <c r="C670" s="292"/>
      <c r="D670" s="292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2.75" customHeight="1">
      <c r="A671" s="292"/>
      <c r="B671" s="292"/>
      <c r="C671" s="292"/>
      <c r="D671" s="292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2.75" customHeight="1">
      <c r="A672" s="292"/>
      <c r="B672" s="292"/>
      <c r="C672" s="292"/>
      <c r="D672" s="292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2.75" customHeight="1">
      <c r="A673" s="292"/>
      <c r="B673" s="292"/>
      <c r="C673" s="292"/>
      <c r="D673" s="292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2.75" customHeight="1">
      <c r="A674" s="292"/>
      <c r="B674" s="292"/>
      <c r="C674" s="292"/>
      <c r="D674" s="292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2.75" customHeight="1">
      <c r="A675" s="292"/>
      <c r="B675" s="292"/>
      <c r="C675" s="292"/>
      <c r="D675" s="292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2.75" customHeight="1">
      <c r="A676" s="292"/>
      <c r="B676" s="292"/>
      <c r="C676" s="292"/>
      <c r="D676" s="292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2.75" customHeight="1">
      <c r="A677" s="292"/>
      <c r="B677" s="292"/>
      <c r="C677" s="292"/>
      <c r="D677" s="292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2.75" customHeight="1">
      <c r="A678" s="292"/>
      <c r="B678" s="292"/>
      <c r="C678" s="292"/>
      <c r="D678" s="292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2.75" customHeight="1">
      <c r="A679" s="292"/>
      <c r="B679" s="292"/>
      <c r="C679" s="292"/>
      <c r="D679" s="292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2.75" customHeight="1">
      <c r="A680" s="292"/>
      <c r="B680" s="292"/>
      <c r="C680" s="292"/>
      <c r="D680" s="292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2.75" customHeight="1">
      <c r="A681" s="292"/>
      <c r="B681" s="292"/>
      <c r="C681" s="292"/>
      <c r="D681" s="292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2.75" customHeight="1">
      <c r="A682" s="292"/>
      <c r="B682" s="292"/>
      <c r="C682" s="292"/>
      <c r="D682" s="292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2.75" customHeight="1">
      <c r="A683" s="292"/>
      <c r="B683" s="292"/>
      <c r="C683" s="292"/>
      <c r="D683" s="292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2.75" customHeight="1">
      <c r="A684" s="292"/>
      <c r="B684" s="292"/>
      <c r="C684" s="292"/>
      <c r="D684" s="292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2.75" customHeight="1">
      <c r="A685" s="292"/>
      <c r="B685" s="292"/>
      <c r="C685" s="292"/>
      <c r="D685" s="292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2.75" customHeight="1">
      <c r="A686" s="292"/>
      <c r="B686" s="292"/>
      <c r="C686" s="292"/>
      <c r="D686" s="292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2.75" customHeight="1">
      <c r="A687" s="292"/>
      <c r="B687" s="292"/>
      <c r="C687" s="292"/>
      <c r="D687" s="292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2.75" customHeight="1">
      <c r="A688" s="292"/>
      <c r="B688" s="292"/>
      <c r="C688" s="292"/>
      <c r="D688" s="292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2.75" customHeight="1">
      <c r="A689" s="292"/>
      <c r="B689" s="292"/>
      <c r="C689" s="292"/>
      <c r="D689" s="292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2.75" customHeight="1">
      <c r="A690" s="292"/>
      <c r="B690" s="292"/>
      <c r="C690" s="292"/>
      <c r="D690" s="292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2.75" customHeight="1">
      <c r="A691" s="292"/>
      <c r="B691" s="292"/>
      <c r="C691" s="292"/>
      <c r="D691" s="292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2.75" customHeight="1">
      <c r="A692" s="292"/>
      <c r="B692" s="292"/>
      <c r="C692" s="292"/>
      <c r="D692" s="292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2.75" customHeight="1">
      <c r="A693" s="292"/>
      <c r="B693" s="292"/>
      <c r="C693" s="292"/>
      <c r="D693" s="292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2.75" customHeight="1">
      <c r="A694" s="292"/>
      <c r="B694" s="292"/>
      <c r="C694" s="292"/>
      <c r="D694" s="292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2.75" customHeight="1">
      <c r="A695" s="292"/>
      <c r="B695" s="292"/>
      <c r="C695" s="292"/>
      <c r="D695" s="292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2.75" customHeight="1">
      <c r="A696" s="292"/>
      <c r="B696" s="292"/>
      <c r="C696" s="292"/>
      <c r="D696" s="292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2.75" customHeight="1">
      <c r="A697" s="292"/>
      <c r="B697" s="292"/>
      <c r="C697" s="292"/>
      <c r="D697" s="292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2.75" customHeight="1">
      <c r="A698" s="292"/>
      <c r="B698" s="292"/>
      <c r="C698" s="292"/>
      <c r="D698" s="292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2.75" customHeight="1">
      <c r="A699" s="292"/>
      <c r="B699" s="292"/>
      <c r="C699" s="292"/>
      <c r="D699" s="292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2.75" customHeight="1">
      <c r="A700" s="292"/>
      <c r="B700" s="292"/>
      <c r="C700" s="292"/>
      <c r="D700" s="292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2.75" customHeight="1">
      <c r="A701" s="292"/>
      <c r="B701" s="292"/>
      <c r="C701" s="292"/>
      <c r="D701" s="292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2.75" customHeight="1">
      <c r="A702" s="292"/>
      <c r="B702" s="292"/>
      <c r="C702" s="292"/>
      <c r="D702" s="292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2.75" customHeight="1">
      <c r="A703" s="292"/>
      <c r="B703" s="292"/>
      <c r="C703" s="292"/>
      <c r="D703" s="292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2.75" customHeight="1">
      <c r="A704" s="292"/>
      <c r="B704" s="292"/>
      <c r="C704" s="292"/>
      <c r="D704" s="292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2.75" customHeight="1">
      <c r="A705" s="292"/>
      <c r="B705" s="292"/>
      <c r="C705" s="292"/>
      <c r="D705" s="292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2.75" customHeight="1">
      <c r="A706" s="292"/>
      <c r="B706" s="292"/>
      <c r="C706" s="292"/>
      <c r="D706" s="292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2.75" customHeight="1">
      <c r="A707" s="292"/>
      <c r="B707" s="292"/>
      <c r="C707" s="292"/>
      <c r="D707" s="292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2.75" customHeight="1">
      <c r="A708" s="292"/>
      <c r="B708" s="292"/>
      <c r="C708" s="292"/>
      <c r="D708" s="292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2.75" customHeight="1">
      <c r="A709" s="292"/>
      <c r="B709" s="292"/>
      <c r="C709" s="292"/>
      <c r="D709" s="292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2.75" customHeight="1">
      <c r="A710" s="292"/>
      <c r="B710" s="292"/>
      <c r="C710" s="292"/>
      <c r="D710" s="292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2.75" customHeight="1">
      <c r="A711" s="292"/>
      <c r="B711" s="292"/>
      <c r="C711" s="292"/>
      <c r="D711" s="292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2.75" customHeight="1">
      <c r="A712" s="292"/>
      <c r="B712" s="292"/>
      <c r="C712" s="292"/>
      <c r="D712" s="292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2.75" customHeight="1">
      <c r="A713" s="292"/>
      <c r="B713" s="292"/>
      <c r="C713" s="292"/>
      <c r="D713" s="292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2.75" customHeight="1">
      <c r="A714" s="292"/>
      <c r="B714" s="292"/>
      <c r="C714" s="292"/>
      <c r="D714" s="292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2.75" customHeight="1">
      <c r="A715" s="292"/>
      <c r="B715" s="292"/>
      <c r="C715" s="292"/>
      <c r="D715" s="292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2.75" customHeight="1">
      <c r="A716" s="292"/>
      <c r="B716" s="292"/>
      <c r="C716" s="292"/>
      <c r="D716" s="292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2.75" customHeight="1">
      <c r="A717" s="292"/>
      <c r="B717" s="292"/>
      <c r="C717" s="292"/>
      <c r="D717" s="292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2.75" customHeight="1">
      <c r="A718" s="292"/>
      <c r="B718" s="292"/>
      <c r="C718" s="292"/>
      <c r="D718" s="292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2.75" customHeight="1">
      <c r="A719" s="292"/>
      <c r="B719" s="292"/>
      <c r="C719" s="292"/>
      <c r="D719" s="292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2.75" customHeight="1">
      <c r="A720" s="292"/>
      <c r="B720" s="292"/>
      <c r="C720" s="292"/>
      <c r="D720" s="292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2.75" customHeight="1">
      <c r="A721" s="292"/>
      <c r="B721" s="292"/>
      <c r="C721" s="292"/>
      <c r="D721" s="292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2.75" customHeight="1">
      <c r="A722" s="292"/>
      <c r="B722" s="292"/>
      <c r="C722" s="292"/>
      <c r="D722" s="292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2.75" customHeight="1">
      <c r="A723" s="292"/>
      <c r="B723" s="292"/>
      <c r="C723" s="292"/>
      <c r="D723" s="292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2.75" customHeight="1">
      <c r="A724" s="292"/>
      <c r="B724" s="292"/>
      <c r="C724" s="292"/>
      <c r="D724" s="292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2.75" customHeight="1">
      <c r="A725" s="292"/>
      <c r="B725" s="292"/>
      <c r="C725" s="292"/>
      <c r="D725" s="292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2.75" customHeight="1">
      <c r="A726" s="292"/>
      <c r="B726" s="292"/>
      <c r="C726" s="292"/>
      <c r="D726" s="292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2.75" customHeight="1">
      <c r="A727" s="292"/>
      <c r="B727" s="292"/>
      <c r="C727" s="292"/>
      <c r="D727" s="292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2.75" customHeight="1">
      <c r="A728" s="292"/>
      <c r="B728" s="292"/>
      <c r="C728" s="292"/>
      <c r="D728" s="292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2.75" customHeight="1">
      <c r="A729" s="292"/>
      <c r="B729" s="292"/>
      <c r="C729" s="292"/>
      <c r="D729" s="292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2.75" customHeight="1">
      <c r="A730" s="292"/>
      <c r="B730" s="292"/>
      <c r="C730" s="292"/>
      <c r="D730" s="292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2.75" customHeight="1">
      <c r="A731" s="292"/>
      <c r="B731" s="292"/>
      <c r="C731" s="292"/>
      <c r="D731" s="292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2.75" customHeight="1">
      <c r="A732" s="292"/>
      <c r="B732" s="292"/>
      <c r="C732" s="292"/>
      <c r="D732" s="292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2.75" customHeight="1">
      <c r="A733" s="292"/>
      <c r="B733" s="292"/>
      <c r="C733" s="292"/>
      <c r="D733" s="292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2.75" customHeight="1">
      <c r="A734" s="292"/>
      <c r="B734" s="292"/>
      <c r="C734" s="292"/>
      <c r="D734" s="292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2.75" customHeight="1">
      <c r="A735" s="292"/>
      <c r="B735" s="292"/>
      <c r="C735" s="292"/>
      <c r="D735" s="292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2.75" customHeight="1">
      <c r="A736" s="292"/>
      <c r="B736" s="292"/>
      <c r="C736" s="292"/>
      <c r="D736" s="292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2.75" customHeight="1">
      <c r="A737" s="292"/>
      <c r="B737" s="292"/>
      <c r="C737" s="292"/>
      <c r="D737" s="292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2.75" customHeight="1">
      <c r="A738" s="292"/>
      <c r="B738" s="292"/>
      <c r="C738" s="292"/>
      <c r="D738" s="292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2.75" customHeight="1">
      <c r="A739" s="292"/>
      <c r="B739" s="292"/>
      <c r="C739" s="292"/>
      <c r="D739" s="292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2.75" customHeight="1">
      <c r="A740" s="292"/>
      <c r="B740" s="292"/>
      <c r="C740" s="292"/>
      <c r="D740" s="292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2.75" customHeight="1">
      <c r="A741" s="292"/>
      <c r="B741" s="292"/>
      <c r="C741" s="292"/>
      <c r="D741" s="292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2.75" customHeight="1">
      <c r="A742" s="292"/>
      <c r="B742" s="292"/>
      <c r="C742" s="292"/>
      <c r="D742" s="292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2.75" customHeight="1">
      <c r="A743" s="292"/>
      <c r="B743" s="292"/>
      <c r="C743" s="292"/>
      <c r="D743" s="292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2.75" customHeight="1">
      <c r="A744" s="292"/>
      <c r="B744" s="292"/>
      <c r="C744" s="292"/>
      <c r="D744" s="292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2.75" customHeight="1">
      <c r="A745" s="292"/>
      <c r="B745" s="292"/>
      <c r="C745" s="292"/>
      <c r="D745" s="292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2.75" customHeight="1">
      <c r="A746" s="292"/>
      <c r="B746" s="292"/>
      <c r="C746" s="292"/>
      <c r="D746" s="292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2.75" customHeight="1">
      <c r="A747" s="292"/>
      <c r="B747" s="292"/>
      <c r="C747" s="292"/>
      <c r="D747" s="292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2.75" customHeight="1">
      <c r="A748" s="292"/>
      <c r="B748" s="292"/>
      <c r="C748" s="292"/>
      <c r="D748" s="292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2.75" customHeight="1">
      <c r="A749" s="292"/>
      <c r="B749" s="292"/>
      <c r="C749" s="292"/>
      <c r="D749" s="292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2.75" customHeight="1">
      <c r="A750" s="292"/>
      <c r="B750" s="292"/>
      <c r="C750" s="292"/>
      <c r="D750" s="292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2.75" customHeight="1">
      <c r="A751" s="292"/>
      <c r="B751" s="292"/>
      <c r="C751" s="292"/>
      <c r="D751" s="292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2.75" customHeight="1">
      <c r="A752" s="292"/>
      <c r="B752" s="292"/>
      <c r="C752" s="292"/>
      <c r="D752" s="292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2.75" customHeight="1">
      <c r="A753" s="292"/>
      <c r="B753" s="292"/>
      <c r="C753" s="292"/>
      <c r="D753" s="292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2.75" customHeight="1">
      <c r="A754" s="292"/>
      <c r="B754" s="292"/>
      <c r="C754" s="292"/>
      <c r="D754" s="292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2.75" customHeight="1">
      <c r="A755" s="292"/>
      <c r="B755" s="292"/>
      <c r="C755" s="292"/>
      <c r="D755" s="292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2.75" customHeight="1">
      <c r="A756" s="292"/>
      <c r="B756" s="292"/>
      <c r="C756" s="292"/>
      <c r="D756" s="292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2.75" customHeight="1">
      <c r="A757" s="292"/>
      <c r="B757" s="292"/>
      <c r="C757" s="292"/>
      <c r="D757" s="292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2.75" customHeight="1">
      <c r="A758" s="292"/>
      <c r="B758" s="292"/>
      <c r="C758" s="292"/>
      <c r="D758" s="292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2.75" customHeight="1">
      <c r="A759" s="292"/>
      <c r="B759" s="292"/>
      <c r="C759" s="292"/>
      <c r="D759" s="292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2.75" customHeight="1">
      <c r="A760" s="292"/>
      <c r="B760" s="292"/>
      <c r="C760" s="292"/>
      <c r="D760" s="292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2.75" customHeight="1">
      <c r="A761" s="292"/>
      <c r="B761" s="292"/>
      <c r="C761" s="292"/>
      <c r="D761" s="292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2.75" customHeight="1">
      <c r="A762" s="292"/>
      <c r="B762" s="292"/>
      <c r="C762" s="292"/>
      <c r="D762" s="292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2.75" customHeight="1">
      <c r="A763" s="292"/>
      <c r="B763" s="292"/>
      <c r="C763" s="292"/>
      <c r="D763" s="292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2.75" customHeight="1">
      <c r="A764" s="292"/>
      <c r="B764" s="292"/>
      <c r="C764" s="292"/>
      <c r="D764" s="292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2.75" customHeight="1">
      <c r="A765" s="292"/>
      <c r="B765" s="292"/>
      <c r="C765" s="292"/>
      <c r="D765" s="292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2.75" customHeight="1">
      <c r="A766" s="292"/>
      <c r="B766" s="292"/>
      <c r="C766" s="292"/>
      <c r="D766" s="292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2.75" customHeight="1">
      <c r="A767" s="292"/>
      <c r="B767" s="292"/>
      <c r="C767" s="292"/>
      <c r="D767" s="292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2.75" customHeight="1">
      <c r="A768" s="292"/>
      <c r="B768" s="292"/>
      <c r="C768" s="292"/>
      <c r="D768" s="292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2.75" customHeight="1">
      <c r="A769" s="292"/>
      <c r="B769" s="292"/>
      <c r="C769" s="292"/>
      <c r="D769" s="292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2.75" customHeight="1">
      <c r="A770" s="292"/>
      <c r="B770" s="292"/>
      <c r="C770" s="292"/>
      <c r="D770" s="292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2.75" customHeight="1">
      <c r="A771" s="292"/>
      <c r="B771" s="292"/>
      <c r="C771" s="292"/>
      <c r="D771" s="292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2.75" customHeight="1">
      <c r="A772" s="292"/>
      <c r="B772" s="292"/>
      <c r="C772" s="292"/>
      <c r="D772" s="292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2.75" customHeight="1">
      <c r="A773" s="292"/>
      <c r="B773" s="292"/>
      <c r="C773" s="292"/>
      <c r="D773" s="292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2.75" customHeight="1">
      <c r="A774" s="292"/>
      <c r="B774" s="292"/>
      <c r="C774" s="292"/>
      <c r="D774" s="292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2.75" customHeight="1">
      <c r="A775" s="292"/>
      <c r="B775" s="292"/>
      <c r="C775" s="292"/>
      <c r="D775" s="292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2.75" customHeight="1">
      <c r="A776" s="292"/>
      <c r="B776" s="292"/>
      <c r="C776" s="292"/>
      <c r="D776" s="292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2.75" customHeight="1">
      <c r="A777" s="292"/>
      <c r="B777" s="292"/>
      <c r="C777" s="292"/>
      <c r="D777" s="292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2.75" customHeight="1">
      <c r="A778" s="292"/>
      <c r="B778" s="292"/>
      <c r="C778" s="292"/>
      <c r="D778" s="292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2.75" customHeight="1">
      <c r="A779" s="292"/>
      <c r="B779" s="292"/>
      <c r="C779" s="292"/>
      <c r="D779" s="292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2.75" customHeight="1">
      <c r="A780" s="292"/>
      <c r="B780" s="292"/>
      <c r="C780" s="292"/>
      <c r="D780" s="292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2.75" customHeight="1">
      <c r="A781" s="292"/>
      <c r="B781" s="292"/>
      <c r="C781" s="292"/>
      <c r="D781" s="292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2.75" customHeight="1">
      <c r="A782" s="292"/>
      <c r="B782" s="292"/>
      <c r="C782" s="292"/>
      <c r="D782" s="292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2.75" customHeight="1">
      <c r="A783" s="292"/>
      <c r="B783" s="292"/>
      <c r="C783" s="292"/>
      <c r="D783" s="292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2.75" customHeight="1">
      <c r="A784" s="292"/>
      <c r="B784" s="292"/>
      <c r="C784" s="292"/>
      <c r="D784" s="292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2.75" customHeight="1">
      <c r="A785" s="292"/>
      <c r="B785" s="292"/>
      <c r="C785" s="292"/>
      <c r="D785" s="292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2.75" customHeight="1">
      <c r="A786" s="292"/>
      <c r="B786" s="292"/>
      <c r="C786" s="292"/>
      <c r="D786" s="292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2.75" customHeight="1">
      <c r="A787" s="292"/>
      <c r="B787" s="292"/>
      <c r="C787" s="292"/>
      <c r="D787" s="292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2.75" customHeight="1">
      <c r="A788" s="292"/>
      <c r="B788" s="292"/>
      <c r="C788" s="292"/>
      <c r="D788" s="292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2.75" customHeight="1">
      <c r="A789" s="292"/>
      <c r="B789" s="292"/>
      <c r="C789" s="292"/>
      <c r="D789" s="292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2.75" customHeight="1">
      <c r="A790" s="292"/>
      <c r="B790" s="292"/>
      <c r="C790" s="292"/>
      <c r="D790" s="292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2.75" customHeight="1">
      <c r="A791" s="292"/>
      <c r="B791" s="292"/>
      <c r="C791" s="292"/>
      <c r="D791" s="292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2.75" customHeight="1">
      <c r="A792" s="292"/>
      <c r="B792" s="292"/>
      <c r="C792" s="292"/>
      <c r="D792" s="292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2.75" customHeight="1">
      <c r="A793" s="292"/>
      <c r="B793" s="292"/>
      <c r="C793" s="292"/>
      <c r="D793" s="292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2.75" customHeight="1">
      <c r="A794" s="292"/>
      <c r="B794" s="292"/>
      <c r="C794" s="292"/>
      <c r="D794" s="292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2.75" customHeight="1">
      <c r="A795" s="292"/>
      <c r="B795" s="292"/>
      <c r="C795" s="292"/>
      <c r="D795" s="292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2.75" customHeight="1">
      <c r="A796" s="292"/>
      <c r="B796" s="292"/>
      <c r="C796" s="292"/>
      <c r="D796" s="292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2.75" customHeight="1">
      <c r="A797" s="292"/>
      <c r="B797" s="292"/>
      <c r="C797" s="292"/>
      <c r="D797" s="292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2.75" customHeight="1">
      <c r="A798" s="292"/>
      <c r="B798" s="292"/>
      <c r="C798" s="292"/>
      <c r="D798" s="292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2.75" customHeight="1">
      <c r="A799" s="292"/>
      <c r="B799" s="292"/>
      <c r="C799" s="292"/>
      <c r="D799" s="292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2.75" customHeight="1">
      <c r="A800" s="292"/>
      <c r="B800" s="292"/>
      <c r="C800" s="292"/>
      <c r="D800" s="292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2.75" customHeight="1">
      <c r="A801" s="292"/>
      <c r="B801" s="292"/>
      <c r="C801" s="292"/>
      <c r="D801" s="292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2.75" customHeight="1">
      <c r="A802" s="292"/>
      <c r="B802" s="292"/>
      <c r="C802" s="292"/>
      <c r="D802" s="292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2.75" customHeight="1">
      <c r="A803" s="292"/>
      <c r="B803" s="292"/>
      <c r="C803" s="292"/>
      <c r="D803" s="292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2.75" customHeight="1">
      <c r="A804" s="292"/>
      <c r="B804" s="292"/>
      <c r="C804" s="292"/>
      <c r="D804" s="292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2.75" customHeight="1">
      <c r="A805" s="292"/>
      <c r="B805" s="292"/>
      <c r="C805" s="292"/>
      <c r="D805" s="292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2.75" customHeight="1">
      <c r="A806" s="292"/>
      <c r="B806" s="292"/>
      <c r="C806" s="292"/>
      <c r="D806" s="292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2.75" customHeight="1">
      <c r="A807" s="292"/>
      <c r="B807" s="292"/>
      <c r="C807" s="292"/>
      <c r="D807" s="292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2.75" customHeight="1">
      <c r="A808" s="292"/>
      <c r="B808" s="292"/>
      <c r="C808" s="292"/>
      <c r="D808" s="292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2.75" customHeight="1">
      <c r="A809" s="292"/>
      <c r="B809" s="292"/>
      <c r="C809" s="292"/>
      <c r="D809" s="292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2.75" customHeight="1">
      <c r="A810" s="292"/>
      <c r="B810" s="292"/>
      <c r="C810" s="292"/>
      <c r="D810" s="292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2.75" customHeight="1">
      <c r="A811" s="292"/>
      <c r="B811" s="292"/>
      <c r="C811" s="292"/>
      <c r="D811" s="292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2.75" customHeight="1">
      <c r="A812" s="292"/>
      <c r="B812" s="292"/>
      <c r="C812" s="292"/>
      <c r="D812" s="292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2.75" customHeight="1">
      <c r="A813" s="292"/>
      <c r="B813" s="292"/>
      <c r="C813" s="292"/>
      <c r="D813" s="292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2.75" customHeight="1">
      <c r="A814" s="292"/>
      <c r="B814" s="292"/>
      <c r="C814" s="292"/>
      <c r="D814" s="292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2.75" customHeight="1">
      <c r="A815" s="292"/>
      <c r="B815" s="292"/>
      <c r="C815" s="292"/>
      <c r="D815" s="292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2.75" customHeight="1">
      <c r="A816" s="292"/>
      <c r="B816" s="292"/>
      <c r="C816" s="292"/>
      <c r="D816" s="292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2.75" customHeight="1">
      <c r="A817" s="292"/>
      <c r="B817" s="292"/>
      <c r="C817" s="292"/>
      <c r="D817" s="292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2.75" customHeight="1">
      <c r="A818" s="292"/>
      <c r="B818" s="292"/>
      <c r="C818" s="292"/>
      <c r="D818" s="292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2.75" customHeight="1">
      <c r="A819" s="292"/>
      <c r="B819" s="292"/>
      <c r="C819" s="292"/>
      <c r="D819" s="292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2.75" customHeight="1">
      <c r="A820" s="292"/>
      <c r="B820" s="292"/>
      <c r="C820" s="292"/>
      <c r="D820" s="292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2.75" customHeight="1">
      <c r="A821" s="292"/>
      <c r="B821" s="292"/>
      <c r="C821" s="292"/>
      <c r="D821" s="292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2.75" customHeight="1">
      <c r="A822" s="292"/>
      <c r="B822" s="292"/>
      <c r="C822" s="292"/>
      <c r="D822" s="292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2.75" customHeight="1">
      <c r="A823" s="292"/>
      <c r="B823" s="292"/>
      <c r="C823" s="292"/>
      <c r="D823" s="292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2.75" customHeight="1">
      <c r="A824" s="292"/>
      <c r="B824" s="292"/>
      <c r="C824" s="292"/>
      <c r="D824" s="292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2.75" customHeight="1">
      <c r="A825" s="292"/>
      <c r="B825" s="292"/>
      <c r="C825" s="292"/>
      <c r="D825" s="292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2.75" customHeight="1">
      <c r="A826" s="292"/>
      <c r="B826" s="292"/>
      <c r="C826" s="292"/>
      <c r="D826" s="292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2.75" customHeight="1">
      <c r="A827" s="292"/>
      <c r="B827" s="292"/>
      <c r="C827" s="292"/>
      <c r="D827" s="292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2.75" customHeight="1">
      <c r="A828" s="292"/>
      <c r="B828" s="292"/>
      <c r="C828" s="292"/>
      <c r="D828" s="292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2.75" customHeight="1">
      <c r="A829" s="292"/>
      <c r="B829" s="292"/>
      <c r="C829" s="292"/>
      <c r="D829" s="292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2.75" customHeight="1">
      <c r="A830" s="292"/>
      <c r="B830" s="292"/>
      <c r="C830" s="292"/>
      <c r="D830" s="292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2.75" customHeight="1">
      <c r="A831" s="292"/>
      <c r="B831" s="292"/>
      <c r="C831" s="292"/>
      <c r="D831" s="292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2.75" customHeight="1">
      <c r="A832" s="292"/>
      <c r="B832" s="292"/>
      <c r="C832" s="292"/>
      <c r="D832" s="292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2.75" customHeight="1">
      <c r="A833" s="292"/>
      <c r="B833" s="292"/>
      <c r="C833" s="292"/>
      <c r="D833" s="292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2.75" customHeight="1">
      <c r="A834" s="292"/>
      <c r="B834" s="292"/>
      <c r="C834" s="292"/>
      <c r="D834" s="292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2.75" customHeight="1">
      <c r="A835" s="292"/>
      <c r="B835" s="292"/>
      <c r="C835" s="292"/>
      <c r="D835" s="292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2.75" customHeight="1">
      <c r="A836" s="292"/>
      <c r="B836" s="292"/>
      <c r="C836" s="292"/>
      <c r="D836" s="292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2.75" customHeight="1">
      <c r="A837" s="292"/>
      <c r="B837" s="292"/>
      <c r="C837" s="292"/>
      <c r="D837" s="292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2.75" customHeight="1">
      <c r="A838" s="292"/>
      <c r="B838" s="292"/>
      <c r="C838" s="292"/>
      <c r="D838" s="292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2.75" customHeight="1">
      <c r="A839" s="292"/>
      <c r="B839" s="292"/>
      <c r="C839" s="292"/>
      <c r="D839" s="292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2.75" customHeight="1">
      <c r="A840" s="292"/>
      <c r="B840" s="292"/>
      <c r="C840" s="292"/>
      <c r="D840" s="292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2.75" customHeight="1">
      <c r="A841" s="292"/>
      <c r="B841" s="292"/>
      <c r="C841" s="292"/>
      <c r="D841" s="292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2.75" customHeight="1">
      <c r="A842" s="292"/>
      <c r="B842" s="292"/>
      <c r="C842" s="292"/>
      <c r="D842" s="292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2.75" customHeight="1">
      <c r="A843" s="292"/>
      <c r="B843" s="292"/>
      <c r="C843" s="292"/>
      <c r="D843" s="292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2.75" customHeight="1">
      <c r="A844" s="292"/>
      <c r="B844" s="292"/>
      <c r="C844" s="292"/>
      <c r="D844" s="292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2.75" customHeight="1">
      <c r="A845" s="292"/>
      <c r="B845" s="292"/>
      <c r="C845" s="292"/>
      <c r="D845" s="292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2.75" customHeight="1">
      <c r="A846" s="292"/>
      <c r="B846" s="292"/>
      <c r="C846" s="292"/>
      <c r="D846" s="292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2.75" customHeight="1">
      <c r="A847" s="292"/>
      <c r="B847" s="292"/>
      <c r="C847" s="292"/>
      <c r="D847" s="292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2.75" customHeight="1">
      <c r="A848" s="292"/>
      <c r="B848" s="292"/>
      <c r="C848" s="292"/>
      <c r="D848" s="292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2.75" customHeight="1">
      <c r="A849" s="292"/>
      <c r="B849" s="292"/>
      <c r="C849" s="292"/>
      <c r="D849" s="292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2.75" customHeight="1">
      <c r="A850" s="292"/>
      <c r="B850" s="292"/>
      <c r="C850" s="292"/>
      <c r="D850" s="292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2.75" customHeight="1">
      <c r="A851" s="292"/>
      <c r="B851" s="292"/>
      <c r="C851" s="292"/>
      <c r="D851" s="292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2.75" customHeight="1">
      <c r="A852" s="292"/>
      <c r="B852" s="292"/>
      <c r="C852" s="292"/>
      <c r="D852" s="292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2.75" customHeight="1">
      <c r="A853" s="292"/>
      <c r="B853" s="292"/>
      <c r="C853" s="292"/>
      <c r="D853" s="292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2.75" customHeight="1">
      <c r="A854" s="292"/>
      <c r="B854" s="292"/>
      <c r="C854" s="292"/>
      <c r="D854" s="292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2.75" customHeight="1">
      <c r="A855" s="292"/>
      <c r="B855" s="292"/>
      <c r="C855" s="292"/>
      <c r="D855" s="292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2.75" customHeight="1">
      <c r="A856" s="292"/>
      <c r="B856" s="292"/>
      <c r="C856" s="292"/>
      <c r="D856" s="292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2.75" customHeight="1">
      <c r="A857" s="292"/>
      <c r="B857" s="292"/>
      <c r="C857" s="292"/>
      <c r="D857" s="292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2.75" customHeight="1">
      <c r="A858" s="292"/>
      <c r="B858" s="292"/>
      <c r="C858" s="292"/>
      <c r="D858" s="292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2.75" customHeight="1">
      <c r="A859" s="292"/>
      <c r="B859" s="292"/>
      <c r="C859" s="292"/>
      <c r="D859" s="292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2.75" customHeight="1">
      <c r="A860" s="292"/>
      <c r="B860" s="292"/>
      <c r="C860" s="292"/>
      <c r="D860" s="292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2.75" customHeight="1">
      <c r="A861" s="292"/>
      <c r="B861" s="292"/>
      <c r="C861" s="292"/>
      <c r="D861" s="292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2.75" customHeight="1">
      <c r="A862" s="292"/>
      <c r="B862" s="292"/>
      <c r="C862" s="292"/>
      <c r="D862" s="292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2.75" customHeight="1">
      <c r="A863" s="292"/>
      <c r="B863" s="292"/>
      <c r="C863" s="292"/>
      <c r="D863" s="292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2.75" customHeight="1">
      <c r="A864" s="292"/>
      <c r="B864" s="292"/>
      <c r="C864" s="292"/>
      <c r="D864" s="292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2.75" customHeight="1">
      <c r="A865" s="292"/>
      <c r="B865" s="292"/>
      <c r="C865" s="292"/>
      <c r="D865" s="292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2.75" customHeight="1">
      <c r="A866" s="292"/>
      <c r="B866" s="292"/>
      <c r="C866" s="292"/>
      <c r="D866" s="292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2.75" customHeight="1">
      <c r="A867" s="292"/>
      <c r="B867" s="292"/>
      <c r="C867" s="292"/>
      <c r="D867" s="292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2.75" customHeight="1">
      <c r="A868" s="292"/>
      <c r="B868" s="292"/>
      <c r="C868" s="292"/>
      <c r="D868" s="292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2.75" customHeight="1">
      <c r="A869" s="292"/>
      <c r="B869" s="292"/>
      <c r="C869" s="292"/>
      <c r="D869" s="292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2.75" customHeight="1">
      <c r="A870" s="292"/>
      <c r="B870" s="292"/>
      <c r="C870" s="292"/>
      <c r="D870" s="292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2.75" customHeight="1">
      <c r="A871" s="292"/>
      <c r="B871" s="292"/>
      <c r="C871" s="292"/>
      <c r="D871" s="292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2.75" customHeight="1">
      <c r="A872" s="292"/>
      <c r="B872" s="292"/>
      <c r="C872" s="292"/>
      <c r="D872" s="292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2.75" customHeight="1">
      <c r="A873" s="292"/>
      <c r="B873" s="292"/>
      <c r="C873" s="292"/>
      <c r="D873" s="292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2.75" customHeight="1">
      <c r="A874" s="292"/>
      <c r="B874" s="292"/>
      <c r="C874" s="292"/>
      <c r="D874" s="292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2.75" customHeight="1">
      <c r="A875" s="292"/>
      <c r="B875" s="292"/>
      <c r="C875" s="292"/>
      <c r="D875" s="292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2.75" customHeight="1">
      <c r="A876" s="292"/>
      <c r="B876" s="292"/>
      <c r="C876" s="292"/>
      <c r="D876" s="292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2.75" customHeight="1">
      <c r="A877" s="292"/>
      <c r="B877" s="292"/>
      <c r="C877" s="292"/>
      <c r="D877" s="292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2.75" customHeight="1">
      <c r="A878" s="292"/>
      <c r="B878" s="292"/>
      <c r="C878" s="292"/>
      <c r="D878" s="292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2.75" customHeight="1">
      <c r="A879" s="292"/>
      <c r="B879" s="292"/>
      <c r="C879" s="292"/>
      <c r="D879" s="292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2.75" customHeight="1">
      <c r="A880" s="292"/>
      <c r="B880" s="292"/>
      <c r="C880" s="292"/>
      <c r="D880" s="292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2.75" customHeight="1">
      <c r="A881" s="292"/>
      <c r="B881" s="292"/>
      <c r="C881" s="292"/>
      <c r="D881" s="292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2.75" customHeight="1">
      <c r="A882" s="292"/>
      <c r="B882" s="292"/>
      <c r="C882" s="292"/>
      <c r="D882" s="292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2.75" customHeight="1">
      <c r="A883" s="292"/>
      <c r="B883" s="292"/>
      <c r="C883" s="292"/>
      <c r="D883" s="292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2.75" customHeight="1">
      <c r="A884" s="292"/>
      <c r="B884" s="292"/>
      <c r="C884" s="292"/>
      <c r="D884" s="292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2.75" customHeight="1">
      <c r="A885" s="292"/>
      <c r="B885" s="292"/>
      <c r="C885" s="292"/>
      <c r="D885" s="292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2.75" customHeight="1">
      <c r="A886" s="292"/>
      <c r="B886" s="292"/>
      <c r="C886" s="292"/>
      <c r="D886" s="292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2.75" customHeight="1">
      <c r="A887" s="292"/>
      <c r="B887" s="292"/>
      <c r="C887" s="292"/>
      <c r="D887" s="292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2.75" customHeight="1">
      <c r="A888" s="292"/>
      <c r="B888" s="292"/>
      <c r="C888" s="292"/>
      <c r="D888" s="292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2.75" customHeight="1">
      <c r="A889" s="292"/>
      <c r="B889" s="292"/>
      <c r="C889" s="292"/>
      <c r="D889" s="292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2.75" customHeight="1">
      <c r="A890" s="292"/>
      <c r="B890" s="292"/>
      <c r="C890" s="292"/>
      <c r="D890" s="292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2.75" customHeight="1">
      <c r="A891" s="292"/>
      <c r="B891" s="292"/>
      <c r="C891" s="292"/>
      <c r="D891" s="292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2.75" customHeight="1">
      <c r="A892" s="292"/>
      <c r="B892" s="292"/>
      <c r="C892" s="292"/>
      <c r="D892" s="292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2.75" customHeight="1">
      <c r="A893" s="292"/>
      <c r="B893" s="292"/>
      <c r="C893" s="292"/>
      <c r="D893" s="292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2.75" customHeight="1">
      <c r="A894" s="292"/>
      <c r="B894" s="292"/>
      <c r="C894" s="292"/>
      <c r="D894" s="292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2.75" customHeight="1">
      <c r="A895" s="292"/>
      <c r="B895" s="292"/>
      <c r="C895" s="292"/>
      <c r="D895" s="292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2.75" customHeight="1">
      <c r="A896" s="292"/>
      <c r="B896" s="292"/>
      <c r="C896" s="292"/>
      <c r="D896" s="292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2.75" customHeight="1">
      <c r="A897" s="292"/>
      <c r="B897" s="292"/>
      <c r="C897" s="292"/>
      <c r="D897" s="292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2.75" customHeight="1">
      <c r="A898" s="292"/>
      <c r="B898" s="292"/>
      <c r="C898" s="292"/>
      <c r="D898" s="292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2.75" customHeight="1">
      <c r="A899" s="292"/>
      <c r="B899" s="292"/>
      <c r="C899" s="292"/>
      <c r="D899" s="292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2.75" customHeight="1">
      <c r="A900" s="292"/>
      <c r="B900" s="292"/>
      <c r="C900" s="292"/>
      <c r="D900" s="292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2.75" customHeight="1">
      <c r="A901" s="292"/>
      <c r="B901" s="292"/>
      <c r="C901" s="292"/>
      <c r="D901" s="292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2.75" customHeight="1">
      <c r="A902" s="292"/>
      <c r="B902" s="292"/>
      <c r="C902" s="292"/>
      <c r="D902" s="292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2.75" customHeight="1">
      <c r="A903" s="292"/>
      <c r="B903" s="292"/>
      <c r="C903" s="292"/>
      <c r="D903" s="292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2.75" customHeight="1">
      <c r="A904" s="292"/>
      <c r="B904" s="292"/>
      <c r="C904" s="292"/>
      <c r="D904" s="292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2.75" customHeight="1">
      <c r="A905" s="292"/>
      <c r="B905" s="292"/>
      <c r="C905" s="292"/>
      <c r="D905" s="292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2.75" customHeight="1">
      <c r="A906" s="292"/>
      <c r="B906" s="292"/>
      <c r="C906" s="292"/>
      <c r="D906" s="292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2.75" customHeight="1">
      <c r="A907" s="292"/>
      <c r="B907" s="292"/>
      <c r="C907" s="292"/>
      <c r="D907" s="292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2.75" customHeight="1">
      <c r="A908" s="292"/>
      <c r="B908" s="292"/>
      <c r="C908" s="292"/>
      <c r="D908" s="292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2.75" customHeight="1">
      <c r="A909" s="292"/>
      <c r="B909" s="292"/>
      <c r="C909" s="292"/>
      <c r="D909" s="292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2.75" customHeight="1">
      <c r="A910" s="292"/>
      <c r="B910" s="292"/>
      <c r="C910" s="292"/>
      <c r="D910" s="292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2.75" customHeight="1">
      <c r="A911" s="292"/>
      <c r="B911" s="292"/>
      <c r="C911" s="292"/>
      <c r="D911" s="292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2.75" customHeight="1">
      <c r="A912" s="292"/>
      <c r="B912" s="292"/>
      <c r="C912" s="292"/>
      <c r="D912" s="292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2.75" customHeight="1">
      <c r="A913" s="292"/>
      <c r="B913" s="292"/>
      <c r="C913" s="292"/>
      <c r="D913" s="292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2.75" customHeight="1">
      <c r="A914" s="292"/>
      <c r="B914" s="292"/>
      <c r="C914" s="292"/>
      <c r="D914" s="292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2.75" customHeight="1">
      <c r="A915" s="292"/>
      <c r="B915" s="292"/>
      <c r="C915" s="292"/>
      <c r="D915" s="292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2.75" customHeight="1">
      <c r="A916" s="292"/>
      <c r="B916" s="292"/>
      <c r="C916" s="292"/>
      <c r="D916" s="292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2.75" customHeight="1">
      <c r="A917" s="292"/>
      <c r="B917" s="292"/>
      <c r="C917" s="292"/>
      <c r="D917" s="292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2.75" customHeight="1">
      <c r="A918" s="292"/>
      <c r="B918" s="292"/>
      <c r="C918" s="292"/>
      <c r="D918" s="292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2.75" customHeight="1">
      <c r="A919" s="292"/>
      <c r="B919" s="292"/>
      <c r="C919" s="292"/>
      <c r="D919" s="292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2.75" customHeight="1">
      <c r="A920" s="292"/>
      <c r="B920" s="292"/>
      <c r="C920" s="292"/>
      <c r="D920" s="292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2.75" customHeight="1">
      <c r="A921" s="292"/>
      <c r="B921" s="292"/>
      <c r="C921" s="292"/>
      <c r="D921" s="292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2.75" customHeight="1">
      <c r="A922" s="292"/>
      <c r="B922" s="292"/>
      <c r="C922" s="292"/>
      <c r="D922" s="292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2.75" customHeight="1">
      <c r="A923" s="292"/>
      <c r="B923" s="292"/>
      <c r="C923" s="292"/>
      <c r="D923" s="292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2.75" customHeight="1">
      <c r="A924" s="292"/>
      <c r="B924" s="292"/>
      <c r="C924" s="292"/>
      <c r="D924" s="292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2.75" customHeight="1">
      <c r="A925" s="292"/>
      <c r="B925" s="292"/>
      <c r="C925" s="292"/>
      <c r="D925" s="292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2.75" customHeight="1">
      <c r="A926" s="292"/>
      <c r="B926" s="292"/>
      <c r="C926" s="292"/>
      <c r="D926" s="292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2.75" customHeight="1">
      <c r="A927" s="292"/>
      <c r="B927" s="292"/>
      <c r="C927" s="292"/>
      <c r="D927" s="292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2.75" customHeight="1">
      <c r="A928" s="292"/>
      <c r="B928" s="292"/>
      <c r="C928" s="292"/>
      <c r="D928" s="292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2.75" customHeight="1">
      <c r="A929" s="292"/>
      <c r="B929" s="292"/>
      <c r="C929" s="292"/>
      <c r="D929" s="292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2.75" customHeight="1">
      <c r="A930" s="292"/>
      <c r="B930" s="292"/>
      <c r="C930" s="292"/>
      <c r="D930" s="292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2.75" customHeight="1">
      <c r="A931" s="292"/>
      <c r="B931" s="292"/>
      <c r="C931" s="292"/>
      <c r="D931" s="292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2.75" customHeight="1">
      <c r="A932" s="292"/>
      <c r="B932" s="292"/>
      <c r="C932" s="292"/>
      <c r="D932" s="292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2.75" customHeight="1">
      <c r="A933" s="292"/>
      <c r="B933" s="292"/>
      <c r="C933" s="292"/>
      <c r="D933" s="292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2.75" customHeight="1">
      <c r="A934" s="292"/>
      <c r="B934" s="292"/>
      <c r="C934" s="292"/>
      <c r="D934" s="292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2.75" customHeight="1">
      <c r="A935" s="292"/>
      <c r="B935" s="292"/>
      <c r="C935" s="292"/>
      <c r="D935" s="292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2.75" customHeight="1">
      <c r="A936" s="292"/>
      <c r="B936" s="292"/>
      <c r="C936" s="292"/>
      <c r="D936" s="292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2.75" customHeight="1">
      <c r="A937" s="292"/>
      <c r="B937" s="292"/>
      <c r="C937" s="292"/>
      <c r="D937" s="292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2.75" customHeight="1">
      <c r="A938" s="292"/>
      <c r="B938" s="292"/>
      <c r="C938" s="292"/>
      <c r="D938" s="292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2.75" customHeight="1">
      <c r="A939" s="292"/>
      <c r="B939" s="292"/>
      <c r="C939" s="292"/>
      <c r="D939" s="292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2.75" customHeight="1">
      <c r="A940" s="292"/>
      <c r="B940" s="292"/>
      <c r="C940" s="292"/>
      <c r="D940" s="292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2.75" customHeight="1">
      <c r="A941" s="292"/>
      <c r="B941" s="292"/>
      <c r="C941" s="292"/>
      <c r="D941" s="292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2.75" customHeight="1">
      <c r="A942" s="292"/>
      <c r="B942" s="292"/>
      <c r="C942" s="292"/>
      <c r="D942" s="292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2.75" customHeight="1">
      <c r="A943" s="292"/>
      <c r="B943" s="292"/>
      <c r="C943" s="292"/>
      <c r="D943" s="292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2.75" customHeight="1">
      <c r="A944" s="292"/>
      <c r="B944" s="292"/>
      <c r="C944" s="292"/>
      <c r="D944" s="292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2.75" customHeight="1">
      <c r="A945" s="292"/>
      <c r="B945" s="292"/>
      <c r="C945" s="292"/>
      <c r="D945" s="292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2.75" customHeight="1">
      <c r="A946" s="292"/>
      <c r="B946" s="292"/>
      <c r="C946" s="292"/>
      <c r="D946" s="292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2.75" customHeight="1">
      <c r="A947" s="292"/>
      <c r="B947" s="292"/>
      <c r="C947" s="292"/>
      <c r="D947" s="292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2.75" customHeight="1">
      <c r="A948" s="292"/>
      <c r="B948" s="292"/>
      <c r="C948" s="292"/>
      <c r="D948" s="292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2.75" customHeight="1">
      <c r="A949" s="292"/>
      <c r="B949" s="292"/>
      <c r="C949" s="292"/>
      <c r="D949" s="292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2.75" customHeight="1">
      <c r="A950" s="292"/>
      <c r="B950" s="292"/>
      <c r="C950" s="292"/>
      <c r="D950" s="292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2.75" customHeight="1">
      <c r="A951" s="292"/>
      <c r="B951" s="292"/>
      <c r="C951" s="292"/>
      <c r="D951" s="292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2.75" customHeight="1">
      <c r="A952" s="292"/>
      <c r="B952" s="292"/>
      <c r="C952" s="292"/>
      <c r="D952" s="292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2.75" customHeight="1">
      <c r="A953" s="292"/>
      <c r="B953" s="292"/>
      <c r="C953" s="292"/>
      <c r="D953" s="292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2.75" customHeight="1">
      <c r="A954" s="292"/>
      <c r="B954" s="292"/>
      <c r="C954" s="292"/>
      <c r="D954" s="292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2.75" customHeight="1">
      <c r="A955" s="292"/>
      <c r="B955" s="292"/>
      <c r="C955" s="292"/>
      <c r="D955" s="292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2.75" customHeight="1">
      <c r="A956" s="292"/>
      <c r="B956" s="292"/>
      <c r="C956" s="292"/>
      <c r="D956" s="292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2.75" customHeight="1">
      <c r="A957" s="292"/>
      <c r="B957" s="292"/>
      <c r="C957" s="292"/>
      <c r="D957" s="292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2.75" customHeight="1">
      <c r="A958" s="292"/>
      <c r="B958" s="292"/>
      <c r="C958" s="292"/>
      <c r="D958" s="292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2.75" customHeight="1">
      <c r="A959" s="292"/>
      <c r="B959" s="292"/>
      <c r="C959" s="292"/>
      <c r="D959" s="292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2.75" customHeight="1">
      <c r="A960" s="292"/>
      <c r="B960" s="292"/>
      <c r="C960" s="292"/>
      <c r="D960" s="292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2.75" customHeight="1">
      <c r="A961" s="292"/>
      <c r="B961" s="292"/>
      <c r="C961" s="292"/>
      <c r="D961" s="292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2.75" customHeight="1">
      <c r="A962" s="292"/>
      <c r="B962" s="292"/>
      <c r="C962" s="292"/>
      <c r="D962" s="292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2.75" customHeight="1">
      <c r="A963" s="292"/>
      <c r="B963" s="292"/>
      <c r="C963" s="292"/>
      <c r="D963" s="292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2.75" customHeight="1">
      <c r="A964" s="292"/>
      <c r="B964" s="292"/>
      <c r="C964" s="292"/>
      <c r="D964" s="292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2.75" customHeight="1">
      <c r="A965" s="292"/>
      <c r="B965" s="292"/>
      <c r="C965" s="292"/>
      <c r="D965" s="292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2.75" customHeight="1">
      <c r="A966" s="292"/>
      <c r="B966" s="292"/>
      <c r="C966" s="292"/>
      <c r="D966" s="292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2.75" customHeight="1">
      <c r="A967" s="292"/>
      <c r="B967" s="292"/>
      <c r="C967" s="292"/>
      <c r="D967" s="292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2.75" customHeight="1">
      <c r="A968" s="292"/>
      <c r="B968" s="292"/>
      <c r="C968" s="292"/>
      <c r="D968" s="292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2.75" customHeight="1">
      <c r="A969" s="292"/>
      <c r="B969" s="292"/>
      <c r="C969" s="292"/>
      <c r="D969" s="292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2.75" customHeight="1">
      <c r="A970" s="292"/>
      <c r="B970" s="292"/>
      <c r="C970" s="292"/>
      <c r="D970" s="292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2.75" customHeight="1">
      <c r="A971" s="292"/>
      <c r="B971" s="292"/>
      <c r="C971" s="292"/>
      <c r="D971" s="292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2.75" customHeight="1">
      <c r="A972" s="292"/>
      <c r="B972" s="292"/>
      <c r="C972" s="292"/>
      <c r="D972" s="292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2.75" customHeight="1">
      <c r="A973" s="292"/>
      <c r="B973" s="292"/>
      <c r="C973" s="292"/>
      <c r="D973" s="292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2.75" customHeight="1">
      <c r="A974" s="292"/>
      <c r="B974" s="292"/>
      <c r="C974" s="292"/>
      <c r="D974" s="292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2.75" customHeight="1">
      <c r="A975" s="292"/>
      <c r="B975" s="292"/>
      <c r="C975" s="292"/>
      <c r="D975" s="292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2.75" customHeight="1">
      <c r="A976" s="292"/>
      <c r="B976" s="292"/>
      <c r="C976" s="292"/>
      <c r="D976" s="292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2.75" customHeight="1">
      <c r="A977" s="292"/>
      <c r="B977" s="292"/>
      <c r="C977" s="292"/>
      <c r="D977" s="292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2.75" customHeight="1">
      <c r="A978" s="292"/>
      <c r="B978" s="292"/>
      <c r="C978" s="292"/>
      <c r="D978" s="292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2.75" customHeight="1">
      <c r="A979" s="292"/>
      <c r="B979" s="292"/>
      <c r="C979" s="292"/>
      <c r="D979" s="292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2.75" customHeight="1">
      <c r="A980" s="292"/>
      <c r="B980" s="292"/>
      <c r="C980" s="292"/>
      <c r="D980" s="292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2.75" customHeight="1">
      <c r="A981" s="292"/>
      <c r="B981" s="292"/>
      <c r="C981" s="292"/>
      <c r="D981" s="292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2.75" customHeight="1">
      <c r="A982" s="292"/>
      <c r="B982" s="292"/>
      <c r="C982" s="292"/>
      <c r="D982" s="292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2.75" customHeight="1">
      <c r="A983" s="292"/>
      <c r="B983" s="292"/>
      <c r="C983" s="292"/>
      <c r="D983" s="292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2.75" customHeight="1">
      <c r="A984" s="292"/>
      <c r="B984" s="292"/>
      <c r="C984" s="292"/>
      <c r="D984" s="292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2.75" customHeight="1">
      <c r="A985" s="292"/>
      <c r="B985" s="292"/>
      <c r="C985" s="292"/>
      <c r="D985" s="292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2.75" customHeight="1">
      <c r="A986" s="292"/>
      <c r="B986" s="292"/>
      <c r="C986" s="292"/>
      <c r="D986" s="292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2.75" customHeight="1">
      <c r="A987" s="292"/>
      <c r="B987" s="292"/>
      <c r="C987" s="292"/>
      <c r="D987" s="292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2.75" customHeight="1">
      <c r="A988" s="292"/>
      <c r="B988" s="292"/>
      <c r="C988" s="292"/>
      <c r="D988" s="292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2.75" customHeight="1">
      <c r="A989" s="292"/>
      <c r="B989" s="292"/>
      <c r="C989" s="292"/>
      <c r="D989" s="292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2.75" customHeight="1">
      <c r="A990" s="292"/>
      <c r="B990" s="292"/>
      <c r="C990" s="292"/>
      <c r="D990" s="292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2.75" customHeight="1">
      <c r="A991" s="292"/>
      <c r="B991" s="292"/>
      <c r="C991" s="292"/>
      <c r="D991" s="292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2.75" customHeight="1">
      <c r="A992" s="292"/>
      <c r="B992" s="292"/>
      <c r="C992" s="292"/>
      <c r="D992" s="292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2.75" customHeight="1">
      <c r="A993" s="292"/>
      <c r="B993" s="292"/>
      <c r="C993" s="292"/>
      <c r="D993" s="292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2.75" customHeight="1">
      <c r="A994" s="292"/>
      <c r="B994" s="292"/>
      <c r="C994" s="292"/>
      <c r="D994" s="292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2.75" customHeight="1">
      <c r="A995" s="292"/>
      <c r="B995" s="292"/>
      <c r="C995" s="292"/>
      <c r="D995" s="292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2.75" customHeight="1">
      <c r="A996" s="292"/>
      <c r="B996" s="292"/>
      <c r="C996" s="292"/>
      <c r="D996" s="292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2.75" customHeight="1">
      <c r="A997" s="292"/>
      <c r="B997" s="292"/>
      <c r="C997" s="292"/>
      <c r="D997" s="292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2.75" customHeight="1">
      <c r="A998" s="292"/>
      <c r="B998" s="292"/>
      <c r="C998" s="292"/>
      <c r="D998" s="292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2.75" customHeight="1">
      <c r="A999" s="292"/>
      <c r="B999" s="292"/>
      <c r="C999" s="292"/>
      <c r="D999" s="292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2.75" customHeight="1">
      <c r="A1000" s="292"/>
      <c r="B1000" s="292"/>
      <c r="C1000" s="292"/>
      <c r="D1000" s="292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  <row r="1001" spans="1:26" ht="12.75" customHeight="1">
      <c r="A1001" s="292"/>
      <c r="B1001" s="292"/>
      <c r="C1001" s="292"/>
      <c r="D1001" s="292"/>
      <c r="E1001" s="283"/>
      <c r="F1001" s="283"/>
      <c r="G1001" s="283"/>
      <c r="H1001" s="283"/>
      <c r="I1001" s="283"/>
      <c r="J1001" s="283"/>
      <c r="K1001" s="283"/>
      <c r="L1001" s="283"/>
      <c r="M1001" s="283"/>
      <c r="N1001" s="283"/>
      <c r="O1001" s="283"/>
      <c r="P1001" s="283"/>
      <c r="Q1001" s="283"/>
      <c r="R1001" s="283"/>
      <c r="S1001" s="283"/>
      <c r="T1001" s="283"/>
      <c r="U1001" s="283"/>
      <c r="V1001" s="283"/>
      <c r="W1001" s="283"/>
      <c r="X1001" s="283"/>
      <c r="Y1001" s="283"/>
      <c r="Z1001" s="283"/>
    </row>
    <row r="1002" spans="1:26" ht="12.75" customHeight="1">
      <c r="A1002" s="292"/>
      <c r="B1002" s="292"/>
      <c r="C1002" s="292"/>
      <c r="D1002" s="292"/>
      <c r="E1002" s="283"/>
      <c r="F1002" s="283"/>
      <c r="G1002" s="283"/>
      <c r="H1002" s="283"/>
      <c r="I1002" s="283"/>
      <c r="J1002" s="283"/>
      <c r="K1002" s="283"/>
      <c r="L1002" s="283"/>
      <c r="M1002" s="283"/>
      <c r="N1002" s="283"/>
      <c r="O1002" s="283"/>
      <c r="P1002" s="283"/>
      <c r="Q1002" s="283"/>
      <c r="R1002" s="283"/>
      <c r="S1002" s="283"/>
      <c r="T1002" s="283"/>
      <c r="U1002" s="283"/>
      <c r="V1002" s="283"/>
      <c r="W1002" s="283"/>
      <c r="X1002" s="283"/>
      <c r="Y1002" s="283"/>
      <c r="Z1002" s="283"/>
    </row>
    <row r="1003" spans="1:26" ht="12.75" customHeight="1">
      <c r="A1003" s="292"/>
      <c r="B1003" s="292"/>
      <c r="C1003" s="292"/>
      <c r="D1003" s="292"/>
      <c r="E1003" s="283"/>
      <c r="F1003" s="283"/>
      <c r="G1003" s="283"/>
      <c r="H1003" s="283"/>
      <c r="I1003" s="283"/>
      <c r="J1003" s="283"/>
      <c r="K1003" s="283"/>
      <c r="L1003" s="283"/>
      <c r="M1003" s="283"/>
      <c r="N1003" s="283"/>
      <c r="O1003" s="283"/>
      <c r="P1003" s="283"/>
      <c r="Q1003" s="283"/>
      <c r="R1003" s="283"/>
      <c r="S1003" s="283"/>
      <c r="T1003" s="283"/>
      <c r="U1003" s="283"/>
      <c r="V1003" s="283"/>
      <c r="W1003" s="283"/>
      <c r="X1003" s="283"/>
      <c r="Y1003" s="283"/>
      <c r="Z1003" s="283"/>
    </row>
    <row r="1004" spans="1:26" ht="12.75" customHeight="1">
      <c r="A1004" s="292"/>
      <c r="B1004" s="292"/>
      <c r="C1004" s="292"/>
      <c r="D1004" s="292"/>
      <c r="E1004" s="283"/>
      <c r="F1004" s="283"/>
      <c r="G1004" s="283"/>
      <c r="H1004" s="283"/>
      <c r="I1004" s="283"/>
      <c r="J1004" s="283"/>
      <c r="K1004" s="283"/>
      <c r="L1004" s="283"/>
      <c r="M1004" s="283"/>
      <c r="N1004" s="283"/>
      <c r="O1004" s="283"/>
      <c r="P1004" s="283"/>
      <c r="Q1004" s="283"/>
      <c r="R1004" s="283"/>
      <c r="S1004" s="283"/>
      <c r="T1004" s="283"/>
      <c r="U1004" s="283"/>
      <c r="V1004" s="283"/>
      <c r="W1004" s="283"/>
      <c r="X1004" s="283"/>
      <c r="Y1004" s="283"/>
      <c r="Z1004" s="283"/>
    </row>
    <row r="1005" spans="1:26" ht="12.75" customHeight="1">
      <c r="A1005" s="292"/>
      <c r="B1005" s="292"/>
      <c r="C1005" s="292"/>
      <c r="D1005" s="292"/>
      <c r="E1005" s="283"/>
      <c r="F1005" s="283"/>
      <c r="G1005" s="283"/>
      <c r="H1005" s="283"/>
      <c r="I1005" s="283"/>
      <c r="J1005" s="283"/>
      <c r="K1005" s="283"/>
      <c r="L1005" s="283"/>
      <c r="M1005" s="283"/>
      <c r="N1005" s="283"/>
      <c r="O1005" s="283"/>
      <c r="P1005" s="283"/>
      <c r="Q1005" s="283"/>
      <c r="R1005" s="283"/>
      <c r="S1005" s="283"/>
      <c r="T1005" s="283"/>
      <c r="U1005" s="283"/>
      <c r="V1005" s="283"/>
      <c r="W1005" s="283"/>
      <c r="X1005" s="283"/>
      <c r="Y1005" s="283"/>
      <c r="Z1005" s="283"/>
    </row>
    <row r="1006" spans="1:26" ht="12.75" customHeight="1">
      <c r="A1006" s="292"/>
      <c r="B1006" s="292"/>
      <c r="C1006" s="292"/>
      <c r="D1006" s="292"/>
      <c r="E1006" s="283"/>
      <c r="F1006" s="283"/>
      <c r="G1006" s="283"/>
      <c r="H1006" s="283"/>
      <c r="I1006" s="283"/>
      <c r="J1006" s="283"/>
      <c r="K1006" s="283"/>
      <c r="L1006" s="283"/>
      <c r="M1006" s="283"/>
      <c r="N1006" s="283"/>
      <c r="O1006" s="283"/>
      <c r="P1006" s="283"/>
      <c r="Q1006" s="283"/>
      <c r="R1006" s="283"/>
      <c r="S1006" s="283"/>
      <c r="T1006" s="283"/>
      <c r="U1006" s="283"/>
      <c r="V1006" s="283"/>
      <c r="W1006" s="283"/>
      <c r="X1006" s="283"/>
      <c r="Y1006" s="283"/>
      <c r="Z1006" s="283"/>
    </row>
    <row r="1007" spans="1:26" ht="12.75" customHeight="1">
      <c r="A1007" s="292"/>
      <c r="B1007" s="292"/>
      <c r="C1007" s="292"/>
      <c r="D1007" s="292"/>
      <c r="E1007" s="283"/>
      <c r="F1007" s="283"/>
      <c r="G1007" s="283"/>
      <c r="H1007" s="283"/>
      <c r="I1007" s="283"/>
      <c r="J1007" s="283"/>
      <c r="K1007" s="283"/>
      <c r="L1007" s="283"/>
      <c r="M1007" s="283"/>
      <c r="N1007" s="283"/>
      <c r="O1007" s="283"/>
      <c r="P1007" s="283"/>
      <c r="Q1007" s="283"/>
      <c r="R1007" s="283"/>
      <c r="S1007" s="283"/>
      <c r="T1007" s="283"/>
      <c r="U1007" s="283"/>
      <c r="V1007" s="283"/>
      <c r="W1007" s="283"/>
      <c r="X1007" s="283"/>
      <c r="Y1007" s="283"/>
      <c r="Z1007" s="283"/>
    </row>
    <row r="1008" spans="1:26" ht="12.75" customHeight="1">
      <c r="A1008" s="292"/>
      <c r="B1008" s="292"/>
      <c r="C1008" s="292"/>
      <c r="D1008" s="292"/>
      <c r="E1008" s="283"/>
      <c r="F1008" s="283"/>
      <c r="G1008" s="283"/>
      <c r="H1008" s="283"/>
      <c r="I1008" s="283"/>
      <c r="J1008" s="283"/>
      <c r="K1008" s="283"/>
      <c r="L1008" s="283"/>
      <c r="M1008" s="283"/>
      <c r="N1008" s="283"/>
      <c r="O1008" s="283"/>
      <c r="P1008" s="283"/>
      <c r="Q1008" s="283"/>
      <c r="R1008" s="283"/>
      <c r="S1008" s="283"/>
      <c r="T1008" s="283"/>
      <c r="U1008" s="283"/>
      <c r="V1008" s="283"/>
      <c r="W1008" s="283"/>
      <c r="X1008" s="283"/>
      <c r="Y1008" s="283"/>
      <c r="Z1008" s="283"/>
    </row>
    <row r="1009" spans="1:26" ht="12.75" customHeight="1">
      <c r="A1009" s="292"/>
      <c r="B1009" s="292"/>
      <c r="C1009" s="292"/>
      <c r="D1009" s="292"/>
      <c r="E1009" s="283"/>
      <c r="F1009" s="283"/>
      <c r="G1009" s="283"/>
      <c r="H1009" s="283"/>
      <c r="I1009" s="283"/>
      <c r="J1009" s="283"/>
      <c r="K1009" s="283"/>
      <c r="L1009" s="283"/>
      <c r="M1009" s="283"/>
      <c r="N1009" s="283"/>
      <c r="O1009" s="283"/>
      <c r="P1009" s="283"/>
      <c r="Q1009" s="283"/>
      <c r="R1009" s="283"/>
      <c r="S1009" s="283"/>
      <c r="T1009" s="283"/>
      <c r="U1009" s="283"/>
      <c r="V1009" s="283"/>
      <c r="W1009" s="283"/>
      <c r="X1009" s="283"/>
      <c r="Y1009" s="283"/>
      <c r="Z1009" s="283"/>
    </row>
    <row r="1010" spans="1:26" ht="12.75" customHeight="1">
      <c r="A1010" s="292"/>
      <c r="B1010" s="292"/>
      <c r="C1010" s="292"/>
      <c r="D1010" s="292"/>
      <c r="E1010" s="283"/>
      <c r="F1010" s="283"/>
      <c r="G1010" s="283"/>
      <c r="H1010" s="283"/>
      <c r="I1010" s="283"/>
      <c r="J1010" s="283"/>
      <c r="K1010" s="283"/>
      <c r="L1010" s="283"/>
      <c r="M1010" s="283"/>
      <c r="N1010" s="283"/>
      <c r="O1010" s="283"/>
      <c r="P1010" s="283"/>
      <c r="Q1010" s="283"/>
      <c r="R1010" s="283"/>
      <c r="S1010" s="283"/>
      <c r="T1010" s="283"/>
      <c r="U1010" s="283"/>
      <c r="V1010" s="283"/>
      <c r="W1010" s="283"/>
      <c r="X1010" s="283"/>
      <c r="Y1010" s="283"/>
      <c r="Z1010" s="283"/>
    </row>
    <row r="1011" spans="1:26" ht="12.75" customHeight="1">
      <c r="A1011" s="292"/>
      <c r="B1011" s="292"/>
      <c r="C1011" s="292"/>
      <c r="D1011" s="292"/>
      <c r="E1011" s="283"/>
      <c r="F1011" s="283"/>
      <c r="G1011" s="283"/>
      <c r="H1011" s="283"/>
      <c r="I1011" s="283"/>
      <c r="J1011" s="283"/>
      <c r="K1011" s="283"/>
      <c r="L1011" s="283"/>
      <c r="M1011" s="283"/>
      <c r="N1011" s="283"/>
      <c r="O1011" s="283"/>
      <c r="P1011" s="283"/>
      <c r="Q1011" s="283"/>
      <c r="R1011" s="283"/>
      <c r="S1011" s="283"/>
      <c r="T1011" s="283"/>
      <c r="U1011" s="283"/>
      <c r="V1011" s="283"/>
      <c r="W1011" s="283"/>
      <c r="X1011" s="283"/>
      <c r="Y1011" s="283"/>
      <c r="Z1011" s="283"/>
    </row>
    <row r="1012" spans="1:26" ht="12.75" customHeight="1">
      <c r="A1012" s="292"/>
      <c r="B1012" s="292"/>
      <c r="C1012" s="292"/>
      <c r="D1012" s="292"/>
      <c r="E1012" s="283"/>
      <c r="F1012" s="283"/>
      <c r="G1012" s="283"/>
      <c r="H1012" s="283"/>
      <c r="I1012" s="283"/>
      <c r="J1012" s="283"/>
      <c r="K1012" s="283"/>
      <c r="L1012" s="283"/>
      <c r="M1012" s="283"/>
      <c r="N1012" s="283"/>
      <c r="O1012" s="283"/>
      <c r="P1012" s="283"/>
      <c r="Q1012" s="283"/>
      <c r="R1012" s="283"/>
      <c r="S1012" s="283"/>
      <c r="T1012" s="283"/>
      <c r="U1012" s="283"/>
      <c r="V1012" s="283"/>
      <c r="W1012" s="283"/>
      <c r="X1012" s="283"/>
      <c r="Y1012" s="283"/>
      <c r="Z1012" s="283"/>
    </row>
    <row r="1013" spans="1:26" ht="12.75" customHeight="1">
      <c r="A1013" s="292"/>
      <c r="B1013" s="292"/>
      <c r="C1013" s="292"/>
      <c r="D1013" s="292"/>
      <c r="E1013" s="283"/>
      <c r="F1013" s="283"/>
      <c r="G1013" s="283"/>
      <c r="H1013" s="283"/>
      <c r="I1013" s="283"/>
      <c r="J1013" s="283"/>
      <c r="K1013" s="283"/>
      <c r="L1013" s="283"/>
      <c r="M1013" s="283"/>
      <c r="N1013" s="283"/>
      <c r="O1013" s="283"/>
      <c r="P1013" s="283"/>
      <c r="Q1013" s="283"/>
      <c r="R1013" s="283"/>
      <c r="S1013" s="283"/>
      <c r="T1013" s="283"/>
      <c r="U1013" s="283"/>
      <c r="V1013" s="283"/>
      <c r="W1013" s="283"/>
      <c r="X1013" s="283"/>
      <c r="Y1013" s="283"/>
      <c r="Z1013" s="283"/>
    </row>
    <row r="1014" spans="1:26" ht="12.75" customHeight="1">
      <c r="A1014" s="292"/>
      <c r="B1014" s="292"/>
      <c r="C1014" s="292"/>
      <c r="D1014" s="292"/>
      <c r="E1014" s="283"/>
      <c r="F1014" s="283"/>
      <c r="G1014" s="283"/>
      <c r="H1014" s="283"/>
      <c r="I1014" s="283"/>
      <c r="J1014" s="283"/>
      <c r="K1014" s="283"/>
      <c r="L1014" s="283"/>
      <c r="M1014" s="283"/>
      <c r="N1014" s="283"/>
      <c r="O1014" s="283"/>
      <c r="P1014" s="283"/>
      <c r="Q1014" s="283"/>
      <c r="R1014" s="283"/>
      <c r="S1014" s="283"/>
      <c r="T1014" s="283"/>
      <c r="U1014" s="283"/>
      <c r="V1014" s="283"/>
      <c r="W1014" s="283"/>
      <c r="X1014" s="283"/>
      <c r="Y1014" s="283"/>
      <c r="Z1014" s="283"/>
    </row>
    <row r="1015" spans="1:26" ht="12.75" customHeight="1">
      <c r="A1015" s="292"/>
      <c r="B1015" s="292"/>
      <c r="C1015" s="292"/>
      <c r="D1015" s="292"/>
      <c r="E1015" s="283"/>
      <c r="F1015" s="283"/>
      <c r="G1015" s="283"/>
      <c r="H1015" s="283"/>
      <c r="I1015" s="283"/>
      <c r="J1015" s="283"/>
      <c r="K1015" s="283"/>
      <c r="L1015" s="283"/>
      <c r="M1015" s="283"/>
      <c r="N1015" s="283"/>
      <c r="O1015" s="283"/>
      <c r="P1015" s="283"/>
      <c r="Q1015" s="283"/>
      <c r="R1015" s="283"/>
      <c r="S1015" s="283"/>
      <c r="T1015" s="283"/>
      <c r="U1015" s="283"/>
      <c r="V1015" s="283"/>
      <c r="W1015" s="283"/>
      <c r="X1015" s="283"/>
      <c r="Y1015" s="283"/>
      <c r="Z1015" s="283"/>
    </row>
    <row r="1016" spans="1:26" ht="12.75" customHeight="1">
      <c r="A1016" s="292"/>
      <c r="B1016" s="292"/>
      <c r="C1016" s="292"/>
      <c r="D1016" s="292"/>
      <c r="E1016" s="283"/>
      <c r="F1016" s="283"/>
      <c r="G1016" s="283"/>
      <c r="H1016" s="283"/>
      <c r="I1016" s="283"/>
      <c r="J1016" s="283"/>
      <c r="K1016" s="283"/>
      <c r="L1016" s="283"/>
      <c r="M1016" s="283"/>
      <c r="N1016" s="283"/>
      <c r="O1016" s="283"/>
      <c r="P1016" s="283"/>
      <c r="Q1016" s="283"/>
      <c r="R1016" s="283"/>
      <c r="S1016" s="283"/>
      <c r="T1016" s="283"/>
      <c r="U1016" s="283"/>
      <c r="V1016" s="283"/>
      <c r="W1016" s="283"/>
      <c r="X1016" s="283"/>
      <c r="Y1016" s="283"/>
      <c r="Z1016" s="283"/>
    </row>
    <row r="1017" spans="1:26" ht="12.75" customHeight="1">
      <c r="A1017" s="292"/>
      <c r="B1017" s="292"/>
      <c r="C1017" s="292"/>
      <c r="D1017" s="292"/>
      <c r="E1017" s="283"/>
      <c r="F1017" s="283"/>
      <c r="G1017" s="283"/>
      <c r="H1017" s="283"/>
      <c r="I1017" s="283"/>
      <c r="J1017" s="283"/>
      <c r="K1017" s="283"/>
      <c r="L1017" s="283"/>
      <c r="M1017" s="283"/>
      <c r="N1017" s="283"/>
      <c r="O1017" s="283"/>
      <c r="P1017" s="283"/>
      <c r="Q1017" s="283"/>
      <c r="R1017" s="283"/>
      <c r="S1017" s="283"/>
      <c r="T1017" s="283"/>
      <c r="U1017" s="283"/>
      <c r="V1017" s="283"/>
      <c r="W1017" s="283"/>
      <c r="X1017" s="283"/>
      <c r="Y1017" s="283"/>
      <c r="Z1017" s="283"/>
    </row>
    <row r="1018" spans="1:26" ht="12.75" customHeight="1">
      <c r="A1018" s="292"/>
      <c r="B1018" s="292"/>
      <c r="C1018" s="292"/>
      <c r="D1018" s="292"/>
      <c r="E1018" s="283"/>
      <c r="F1018" s="283"/>
      <c r="G1018" s="283"/>
      <c r="H1018" s="283"/>
      <c r="I1018" s="283"/>
      <c r="J1018" s="283"/>
      <c r="K1018" s="283"/>
      <c r="L1018" s="283"/>
      <c r="M1018" s="283"/>
      <c r="N1018" s="283"/>
      <c r="O1018" s="283"/>
      <c r="P1018" s="283"/>
      <c r="Q1018" s="283"/>
      <c r="R1018" s="283"/>
      <c r="S1018" s="283"/>
      <c r="T1018" s="283"/>
      <c r="U1018" s="283"/>
      <c r="V1018" s="283"/>
      <c r="W1018" s="283"/>
      <c r="X1018" s="283"/>
      <c r="Y1018" s="283"/>
      <c r="Z1018" s="283"/>
    </row>
    <row r="1019" spans="1:26" ht="12.75" customHeight="1">
      <c r="A1019" s="292"/>
      <c r="B1019" s="292"/>
      <c r="C1019" s="292"/>
      <c r="D1019" s="292"/>
      <c r="E1019" s="283"/>
      <c r="F1019" s="283"/>
      <c r="G1019" s="283"/>
      <c r="H1019" s="283"/>
      <c r="I1019" s="283"/>
      <c r="J1019" s="283"/>
      <c r="K1019" s="283"/>
      <c r="L1019" s="283"/>
      <c r="M1019" s="283"/>
      <c r="N1019" s="283"/>
      <c r="O1019" s="283"/>
      <c r="P1019" s="283"/>
      <c r="Q1019" s="283"/>
      <c r="R1019" s="283"/>
      <c r="S1019" s="283"/>
      <c r="T1019" s="283"/>
      <c r="U1019" s="283"/>
      <c r="V1019" s="283"/>
      <c r="W1019" s="283"/>
      <c r="X1019" s="283"/>
      <c r="Y1019" s="283"/>
      <c r="Z1019" s="283"/>
    </row>
    <row r="1020" spans="1:26" ht="12.75" customHeight="1">
      <c r="A1020" s="292"/>
      <c r="B1020" s="292"/>
      <c r="C1020" s="292"/>
      <c r="D1020" s="292"/>
      <c r="E1020" s="283"/>
      <c r="F1020" s="283"/>
      <c r="G1020" s="283"/>
      <c r="H1020" s="283"/>
      <c r="I1020" s="283"/>
      <c r="J1020" s="283"/>
      <c r="K1020" s="283"/>
      <c r="L1020" s="283"/>
      <c r="M1020" s="283"/>
      <c r="N1020" s="283"/>
      <c r="O1020" s="283"/>
      <c r="P1020" s="283"/>
      <c r="Q1020" s="283"/>
      <c r="R1020" s="283"/>
      <c r="S1020" s="283"/>
      <c r="T1020" s="283"/>
      <c r="U1020" s="283"/>
      <c r="V1020" s="283"/>
      <c r="W1020" s="283"/>
      <c r="X1020" s="283"/>
      <c r="Y1020" s="283"/>
      <c r="Z1020" s="283"/>
    </row>
    <row r="1021" spans="1:26" ht="12.75" customHeight="1">
      <c r="A1021" s="292"/>
      <c r="B1021" s="292"/>
      <c r="C1021" s="292"/>
      <c r="D1021" s="292"/>
      <c r="E1021" s="283"/>
      <c r="F1021" s="283"/>
      <c r="G1021" s="283"/>
      <c r="H1021" s="283"/>
      <c r="I1021" s="283"/>
      <c r="J1021" s="283"/>
      <c r="K1021" s="283"/>
      <c r="L1021" s="283"/>
      <c r="M1021" s="283"/>
      <c r="N1021" s="283"/>
      <c r="O1021" s="283"/>
      <c r="P1021" s="283"/>
      <c r="Q1021" s="283"/>
      <c r="R1021" s="283"/>
      <c r="S1021" s="283"/>
      <c r="T1021" s="283"/>
      <c r="U1021" s="283"/>
      <c r="V1021" s="283"/>
      <c r="W1021" s="283"/>
      <c r="X1021" s="283"/>
      <c r="Y1021" s="283"/>
      <c r="Z1021" s="283"/>
    </row>
    <row r="1022" spans="1:26" ht="12.75" customHeight="1">
      <c r="A1022" s="292"/>
      <c r="B1022" s="292"/>
      <c r="C1022" s="292"/>
      <c r="D1022" s="292"/>
      <c r="E1022" s="283"/>
      <c r="F1022" s="283"/>
      <c r="G1022" s="283"/>
      <c r="H1022" s="283"/>
      <c r="I1022" s="283"/>
      <c r="J1022" s="283"/>
      <c r="K1022" s="283"/>
      <c r="L1022" s="283"/>
      <c r="M1022" s="283"/>
      <c r="N1022" s="283"/>
      <c r="O1022" s="283"/>
      <c r="P1022" s="283"/>
      <c r="Q1022" s="283"/>
      <c r="R1022" s="283"/>
      <c r="S1022" s="283"/>
      <c r="T1022" s="283"/>
      <c r="U1022" s="283"/>
      <c r="V1022" s="283"/>
      <c r="W1022" s="283"/>
      <c r="X1022" s="283"/>
      <c r="Y1022" s="283"/>
      <c r="Z1022" s="283"/>
    </row>
    <row r="1023" spans="1:26" ht="12.75" customHeight="1">
      <c r="A1023" s="292"/>
      <c r="B1023" s="292"/>
      <c r="C1023" s="292"/>
      <c r="D1023" s="292"/>
      <c r="E1023" s="283"/>
      <c r="F1023" s="283"/>
      <c r="G1023" s="283"/>
      <c r="H1023" s="283"/>
      <c r="I1023" s="283"/>
      <c r="J1023" s="283"/>
      <c r="K1023" s="283"/>
      <c r="L1023" s="283"/>
      <c r="M1023" s="283"/>
      <c r="N1023" s="283"/>
      <c r="O1023" s="283"/>
      <c r="P1023" s="283"/>
      <c r="Q1023" s="283"/>
      <c r="R1023" s="283"/>
      <c r="S1023" s="283"/>
      <c r="T1023" s="283"/>
      <c r="U1023" s="283"/>
      <c r="V1023" s="283"/>
      <c r="W1023" s="283"/>
      <c r="X1023" s="283"/>
      <c r="Y1023" s="283"/>
      <c r="Z1023" s="283"/>
    </row>
    <row r="1024" spans="1:26" ht="12.75" customHeight="1">
      <c r="A1024" s="292"/>
      <c r="B1024" s="292"/>
      <c r="C1024" s="292"/>
      <c r="D1024" s="292"/>
      <c r="E1024" s="283"/>
      <c r="F1024" s="283"/>
      <c r="G1024" s="283"/>
      <c r="H1024" s="283"/>
      <c r="I1024" s="283"/>
      <c r="J1024" s="283"/>
      <c r="K1024" s="283"/>
      <c r="L1024" s="283"/>
      <c r="M1024" s="283"/>
      <c r="N1024" s="283"/>
      <c r="O1024" s="283"/>
      <c r="P1024" s="283"/>
      <c r="Q1024" s="283"/>
      <c r="R1024" s="283"/>
      <c r="S1024" s="283"/>
      <c r="T1024" s="283"/>
      <c r="U1024" s="283"/>
      <c r="V1024" s="283"/>
      <c r="W1024" s="283"/>
      <c r="X1024" s="283"/>
      <c r="Y1024" s="283"/>
      <c r="Z1024" s="283"/>
    </row>
    <row r="1025" spans="1:26" ht="12.75" customHeight="1">
      <c r="A1025" s="292"/>
      <c r="B1025" s="292"/>
      <c r="C1025" s="292"/>
      <c r="D1025" s="292"/>
      <c r="E1025" s="283"/>
      <c r="F1025" s="283"/>
      <c r="G1025" s="283"/>
      <c r="H1025" s="283"/>
      <c r="I1025" s="283"/>
      <c r="J1025" s="283"/>
      <c r="K1025" s="283"/>
      <c r="L1025" s="283"/>
      <c r="M1025" s="283"/>
      <c r="N1025" s="283"/>
      <c r="O1025" s="283"/>
      <c r="P1025" s="283"/>
      <c r="Q1025" s="283"/>
      <c r="R1025" s="283"/>
      <c r="S1025" s="283"/>
      <c r="T1025" s="283"/>
      <c r="U1025" s="283"/>
      <c r="V1025" s="283"/>
      <c r="W1025" s="283"/>
      <c r="X1025" s="283"/>
      <c r="Y1025" s="283"/>
      <c r="Z1025" s="283"/>
    </row>
    <row r="1026" spans="1:26" ht="12.75" customHeight="1">
      <c r="A1026" s="292"/>
      <c r="B1026" s="292"/>
      <c r="C1026" s="292"/>
      <c r="D1026" s="292"/>
      <c r="E1026" s="283"/>
      <c r="F1026" s="283"/>
      <c r="G1026" s="283"/>
      <c r="H1026" s="283"/>
      <c r="I1026" s="283"/>
      <c r="J1026" s="283"/>
      <c r="K1026" s="283"/>
      <c r="L1026" s="283"/>
      <c r="M1026" s="283"/>
      <c r="N1026" s="283"/>
      <c r="O1026" s="283"/>
      <c r="P1026" s="283"/>
      <c r="Q1026" s="283"/>
      <c r="R1026" s="283"/>
      <c r="S1026" s="283"/>
      <c r="T1026" s="283"/>
      <c r="U1026" s="283"/>
      <c r="V1026" s="283"/>
      <c r="W1026" s="283"/>
      <c r="X1026" s="283"/>
      <c r="Y1026" s="283"/>
      <c r="Z1026" s="283"/>
    </row>
    <row r="1027" spans="1:26" ht="12.75" customHeight="1">
      <c r="A1027" s="292"/>
      <c r="B1027" s="292"/>
      <c r="C1027" s="292"/>
      <c r="D1027" s="292"/>
      <c r="E1027" s="283"/>
      <c r="F1027" s="283"/>
      <c r="G1027" s="283"/>
      <c r="H1027" s="283"/>
      <c r="I1027" s="283"/>
      <c r="J1027" s="283"/>
      <c r="K1027" s="283"/>
      <c r="L1027" s="283"/>
      <c r="M1027" s="283"/>
      <c r="N1027" s="283"/>
      <c r="O1027" s="283"/>
      <c r="P1027" s="283"/>
      <c r="Q1027" s="283"/>
      <c r="R1027" s="283"/>
      <c r="S1027" s="283"/>
      <c r="T1027" s="283"/>
      <c r="U1027" s="283"/>
      <c r="V1027" s="283"/>
      <c r="W1027" s="283"/>
      <c r="X1027" s="283"/>
      <c r="Y1027" s="283"/>
      <c r="Z1027" s="283"/>
    </row>
    <row r="1028" spans="1:26" ht="12.75" customHeight="1">
      <c r="A1028" s="292"/>
      <c r="B1028" s="292"/>
      <c r="C1028" s="292"/>
      <c r="D1028" s="292"/>
      <c r="E1028" s="283"/>
      <c r="F1028" s="283"/>
      <c r="G1028" s="283"/>
      <c r="H1028" s="283"/>
      <c r="I1028" s="283"/>
      <c r="J1028" s="283"/>
      <c r="K1028" s="283"/>
      <c r="L1028" s="283"/>
      <c r="M1028" s="283"/>
      <c r="N1028" s="283"/>
      <c r="O1028" s="283"/>
      <c r="P1028" s="283"/>
      <c r="Q1028" s="283"/>
      <c r="R1028" s="283"/>
      <c r="S1028" s="283"/>
      <c r="T1028" s="283"/>
      <c r="U1028" s="283"/>
      <c r="V1028" s="283"/>
      <c r="W1028" s="283"/>
      <c r="X1028" s="283"/>
      <c r="Y1028" s="283"/>
      <c r="Z1028" s="283"/>
    </row>
    <row r="1029" spans="1:26" ht="12.75" customHeight="1">
      <c r="A1029" s="292"/>
      <c r="B1029" s="292"/>
      <c r="C1029" s="292"/>
      <c r="D1029" s="292"/>
      <c r="E1029" s="283"/>
      <c r="F1029" s="283"/>
      <c r="G1029" s="283"/>
      <c r="H1029" s="283"/>
      <c r="I1029" s="283"/>
      <c r="J1029" s="283"/>
      <c r="K1029" s="283"/>
      <c r="L1029" s="283"/>
      <c r="M1029" s="283"/>
      <c r="N1029" s="283"/>
      <c r="O1029" s="283"/>
      <c r="P1029" s="283"/>
      <c r="Q1029" s="283"/>
      <c r="R1029" s="283"/>
      <c r="S1029" s="283"/>
      <c r="T1029" s="283"/>
      <c r="U1029" s="283"/>
      <c r="V1029" s="283"/>
      <c r="W1029" s="283"/>
      <c r="X1029" s="283"/>
      <c r="Y1029" s="283"/>
      <c r="Z1029" s="283"/>
    </row>
    <row r="1030" spans="1:26" ht="12.75" customHeight="1">
      <c r="A1030" s="292"/>
      <c r="B1030" s="292"/>
      <c r="C1030" s="292"/>
      <c r="D1030" s="292"/>
      <c r="E1030" s="283"/>
      <c r="F1030" s="283"/>
      <c r="G1030" s="283"/>
      <c r="H1030" s="283"/>
      <c r="I1030" s="283"/>
      <c r="J1030" s="283"/>
      <c r="K1030" s="283"/>
      <c r="L1030" s="283"/>
      <c r="M1030" s="283"/>
      <c r="N1030" s="283"/>
      <c r="O1030" s="283"/>
      <c r="P1030" s="283"/>
      <c r="Q1030" s="283"/>
      <c r="R1030" s="283"/>
      <c r="S1030" s="283"/>
      <c r="T1030" s="283"/>
      <c r="U1030" s="283"/>
      <c r="V1030" s="283"/>
      <c r="W1030" s="283"/>
      <c r="X1030" s="283"/>
      <c r="Y1030" s="283"/>
      <c r="Z1030" s="283"/>
    </row>
    <row r="1031" spans="1:26" ht="12.75" customHeight="1">
      <c r="A1031" s="292"/>
      <c r="B1031" s="292"/>
      <c r="C1031" s="292"/>
      <c r="D1031" s="292"/>
      <c r="E1031" s="283"/>
      <c r="F1031" s="283"/>
      <c r="G1031" s="283"/>
      <c r="H1031" s="283"/>
      <c r="I1031" s="283"/>
      <c r="J1031" s="283"/>
      <c r="K1031" s="283"/>
      <c r="L1031" s="283"/>
      <c r="M1031" s="283"/>
      <c r="N1031" s="283"/>
      <c r="O1031" s="283"/>
      <c r="P1031" s="283"/>
      <c r="Q1031" s="283"/>
      <c r="R1031" s="283"/>
      <c r="S1031" s="283"/>
      <c r="T1031" s="283"/>
      <c r="U1031" s="283"/>
      <c r="V1031" s="283"/>
      <c r="W1031" s="283"/>
      <c r="X1031" s="283"/>
      <c r="Y1031" s="283"/>
      <c r="Z1031" s="283"/>
    </row>
    <row r="1032" spans="1:26" ht="15" customHeight="1">
      <c r="A1032" s="283"/>
      <c r="B1032" s="283"/>
      <c r="C1032" s="283"/>
    </row>
    <row r="1033" spans="1:26" ht="15" customHeight="1">
      <c r="A1033" s="283"/>
      <c r="B1033" s="283"/>
      <c r="C1033" s="283"/>
    </row>
    <row r="1034" spans="1:26" ht="15" customHeight="1">
      <c r="A1034" s="283"/>
      <c r="B1034" s="283"/>
      <c r="C1034" s="283"/>
    </row>
    <row r="1035" spans="1:26" ht="15" customHeight="1">
      <c r="A1035" s="283"/>
      <c r="B1035" s="283"/>
      <c r="C1035" s="283"/>
    </row>
    <row r="1036" spans="1:26" ht="15" customHeight="1">
      <c r="A1036" s="283"/>
      <c r="B1036" s="283"/>
      <c r="C1036" s="283"/>
    </row>
    <row r="1037" spans="1:26" ht="15" customHeight="1">
      <c r="A1037" s="283"/>
      <c r="B1037" s="283"/>
      <c r="C1037" s="283"/>
    </row>
    <row r="1038" spans="1:26" ht="15" customHeight="1">
      <c r="A1038" s="283"/>
      <c r="B1038" s="283"/>
      <c r="C1038" s="283"/>
    </row>
    <row r="1039" spans="1:26" ht="15" customHeight="1">
      <c r="A1039" s="283"/>
      <c r="B1039" s="283"/>
      <c r="C1039" s="283"/>
    </row>
    <row r="1040" spans="1:26" ht="15" customHeight="1">
      <c r="A1040" s="283"/>
      <c r="B1040" s="283"/>
      <c r="C1040" s="283"/>
    </row>
    <row r="1041" spans="1:3" ht="15" customHeight="1">
      <c r="A1041" s="283"/>
      <c r="B1041" s="283"/>
      <c r="C1041" s="283"/>
    </row>
    <row r="1042" spans="1:3" ht="15" customHeight="1">
      <c r="A1042" s="283"/>
      <c r="B1042" s="283"/>
      <c r="C1042" s="283"/>
    </row>
    <row r="1043" spans="1:3" ht="15" customHeight="1">
      <c r="A1043" s="283"/>
      <c r="B1043" s="283"/>
      <c r="C1043" s="283"/>
    </row>
    <row r="1044" spans="1:3" ht="15" customHeight="1">
      <c r="A1044" s="283"/>
      <c r="B1044" s="283"/>
      <c r="C1044" s="283"/>
    </row>
    <row r="1045" spans="1:3" ht="15" customHeight="1">
      <c r="A1045" s="283"/>
      <c r="B1045" s="283"/>
      <c r="C1045" s="283"/>
    </row>
    <row r="1046" spans="1:3" ht="15" customHeight="1">
      <c r="A1046" s="283"/>
      <c r="B1046" s="283"/>
      <c r="C1046" s="283"/>
    </row>
    <row r="1047" spans="1:3" ht="15" customHeight="1">
      <c r="A1047" s="283"/>
      <c r="B1047" s="283"/>
      <c r="C1047" s="283"/>
    </row>
    <row r="1048" spans="1:3" ht="15" customHeight="1">
      <c r="A1048" s="283"/>
      <c r="B1048" s="283"/>
      <c r="C1048" s="283"/>
    </row>
    <row r="1049" spans="1:3" ht="15" customHeight="1">
      <c r="A1049" s="283"/>
      <c r="B1049" s="283"/>
      <c r="C1049" s="283"/>
    </row>
    <row r="1050" spans="1:3" ht="15" customHeight="1">
      <c r="A1050" s="283"/>
      <c r="B1050" s="283"/>
      <c r="C1050" s="283"/>
    </row>
    <row r="1051" spans="1:3" ht="15" customHeight="1">
      <c r="A1051" s="283"/>
      <c r="B1051" s="283"/>
      <c r="C1051" s="283"/>
    </row>
    <row r="1052" spans="1:3" ht="15" customHeight="1">
      <c r="A1052" s="283"/>
      <c r="B1052" s="283"/>
      <c r="C1052" s="283"/>
    </row>
    <row r="1053" spans="1:3" ht="15" customHeight="1">
      <c r="A1053" s="283"/>
      <c r="B1053" s="283"/>
      <c r="C1053" s="283"/>
    </row>
    <row r="1054" spans="1:3" ht="15" customHeight="1">
      <c r="A1054" s="283"/>
      <c r="B1054" s="283"/>
      <c r="C1054" s="283"/>
    </row>
    <row r="1055" spans="1:3" ht="15" customHeight="1">
      <c r="A1055" s="283"/>
      <c r="B1055" s="283"/>
      <c r="C1055" s="283"/>
    </row>
    <row r="1056" spans="1:3" ht="15" customHeight="1">
      <c r="A1056" s="283"/>
      <c r="B1056" s="283"/>
      <c r="C1056" s="283"/>
    </row>
    <row r="1057" spans="1:3" ht="15" customHeight="1">
      <c r="A1057" s="283"/>
      <c r="B1057" s="283"/>
      <c r="C1057" s="283"/>
    </row>
    <row r="1058" spans="1:3" ht="15" customHeight="1">
      <c r="A1058" s="283"/>
      <c r="B1058" s="283"/>
      <c r="C1058" s="283"/>
    </row>
    <row r="1059" spans="1:3" ht="15" customHeight="1">
      <c r="A1059" s="283"/>
      <c r="B1059" s="283"/>
      <c r="C1059" s="283"/>
    </row>
    <row r="1060" spans="1:3" ht="15" customHeight="1">
      <c r="A1060" s="283"/>
      <c r="B1060" s="283"/>
      <c r="C1060" s="283"/>
    </row>
    <row r="1061" spans="1:3" ht="15" customHeight="1">
      <c r="A1061" s="283"/>
      <c r="B1061" s="283"/>
      <c r="C1061" s="283"/>
    </row>
    <row r="1062" spans="1:3" ht="15" customHeight="1">
      <c r="A1062" s="283"/>
      <c r="B1062" s="283"/>
      <c r="C1062" s="283"/>
    </row>
    <row r="1063" spans="1:3" ht="15" customHeight="1">
      <c r="A1063" s="283"/>
      <c r="B1063" s="283"/>
      <c r="C1063" s="283"/>
    </row>
    <row r="1064" spans="1:3" ht="15" customHeight="1">
      <c r="A1064" s="283"/>
      <c r="B1064" s="283"/>
      <c r="C1064" s="283"/>
    </row>
    <row r="1065" spans="1:3" ht="15" customHeight="1">
      <c r="A1065" s="283"/>
      <c r="B1065" s="283"/>
      <c r="C1065" s="283"/>
    </row>
    <row r="1066" spans="1:3" ht="15" customHeight="1">
      <c r="A1066" s="283"/>
      <c r="B1066" s="283"/>
      <c r="C1066" s="283"/>
    </row>
    <row r="1067" spans="1:3" ht="15" customHeight="1">
      <c r="A1067" s="283"/>
      <c r="B1067" s="283"/>
      <c r="C1067" s="283"/>
    </row>
    <row r="1068" spans="1:3" ht="15" customHeight="1">
      <c r="A1068" s="283"/>
      <c r="B1068" s="283"/>
      <c r="C1068" s="283"/>
    </row>
    <row r="1069" spans="1:3" ht="15" customHeight="1">
      <c r="A1069" s="283"/>
      <c r="B1069" s="283"/>
      <c r="C1069" s="283"/>
    </row>
    <row r="1070" spans="1:3" ht="15" customHeight="1">
      <c r="A1070" s="283"/>
      <c r="B1070" s="283"/>
      <c r="C1070" s="283"/>
    </row>
    <row r="1071" spans="1:3" ht="15" customHeight="1">
      <c r="A1071" s="283"/>
      <c r="B1071" s="283"/>
      <c r="C1071" s="283"/>
    </row>
    <row r="1072" spans="1:3" ht="15" customHeight="1">
      <c r="A1072" s="283"/>
      <c r="B1072" s="283"/>
      <c r="C1072" s="283"/>
    </row>
    <row r="1073" spans="1:3" ht="15" customHeight="1">
      <c r="A1073" s="283"/>
      <c r="B1073" s="283"/>
      <c r="C1073" s="283"/>
    </row>
    <row r="1074" spans="1:3" ht="15" customHeight="1">
      <c r="A1074" s="283"/>
      <c r="B1074" s="283"/>
      <c r="C1074" s="283"/>
    </row>
    <row r="1075" spans="1:3" ht="15" customHeight="1">
      <c r="A1075" s="283"/>
      <c r="B1075" s="283"/>
      <c r="C1075" s="283"/>
    </row>
  </sheetData>
  <mergeCells count="13">
    <mergeCell ref="A123:C123"/>
    <mergeCell ref="A5:C5"/>
    <mergeCell ref="A7:C7"/>
    <mergeCell ref="A9:C9"/>
    <mergeCell ref="A16:C16"/>
    <mergeCell ref="A18:C18"/>
    <mergeCell ref="A26:C26"/>
    <mergeCell ref="A28:C28"/>
    <mergeCell ref="A30:C30"/>
    <mergeCell ref="A87:C87"/>
    <mergeCell ref="A100:C100"/>
    <mergeCell ref="A102:C102"/>
    <mergeCell ref="A103:C103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1" width="5.28515625" customWidth="1"/>
    <col min="2" max="2" width="49" customWidth="1"/>
    <col min="3" max="3" width="18.28515625" customWidth="1"/>
    <col min="4" max="4" width="37.7109375" customWidth="1"/>
    <col min="5" max="6" width="12.5703125" customWidth="1"/>
    <col min="7" max="26" width="12.140625" customWidth="1"/>
  </cols>
  <sheetData>
    <row r="1" spans="1:26" ht="36" customHeight="1">
      <c r="A1" s="326"/>
      <c r="B1" s="564" t="s">
        <v>2104</v>
      </c>
      <c r="C1" s="541"/>
      <c r="D1" s="541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36" customHeight="1">
      <c r="A2" s="326"/>
      <c r="B2" s="564" t="s">
        <v>2105</v>
      </c>
      <c r="C2" s="541"/>
      <c r="D2" s="541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4.25" customHeight="1">
      <c r="A3" s="326"/>
      <c r="B3" s="565" t="s">
        <v>2106</v>
      </c>
      <c r="C3" s="541"/>
      <c r="D3" s="541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4.25" customHeight="1">
      <c r="A4" s="326"/>
      <c r="B4" s="2"/>
      <c r="C4" s="327"/>
      <c r="D4" s="328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4.25" customHeight="1">
      <c r="A5" s="329" t="s">
        <v>2107</v>
      </c>
      <c r="B5" s="329" t="s">
        <v>2</v>
      </c>
      <c r="C5" s="330" t="s">
        <v>6</v>
      </c>
      <c r="D5" s="331" t="s">
        <v>2108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4.25" customHeight="1">
      <c r="A6" s="332">
        <v>1</v>
      </c>
      <c r="B6" s="252" t="s">
        <v>2005</v>
      </c>
      <c r="C6" s="253" t="s">
        <v>16</v>
      </c>
      <c r="D6" s="333" t="s">
        <v>2060</v>
      </c>
      <c r="E6" s="334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4.25" customHeight="1">
      <c r="A7" s="332">
        <v>2</v>
      </c>
      <c r="B7" s="252" t="s">
        <v>2007</v>
      </c>
      <c r="C7" s="253" t="s">
        <v>16</v>
      </c>
      <c r="D7" s="333" t="s">
        <v>2059</v>
      </c>
      <c r="E7" s="334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4.25" customHeight="1">
      <c r="A8" s="332">
        <v>3</v>
      </c>
      <c r="B8" s="252" t="s">
        <v>2009</v>
      </c>
      <c r="C8" s="253" t="s">
        <v>16</v>
      </c>
      <c r="D8" s="333" t="s">
        <v>2060</v>
      </c>
      <c r="E8" s="334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4.25" customHeight="1">
      <c r="A9" s="332">
        <v>4</v>
      </c>
      <c r="B9" s="252" t="s">
        <v>2011</v>
      </c>
      <c r="C9" s="253" t="s">
        <v>16</v>
      </c>
      <c r="D9" s="333" t="s">
        <v>1129</v>
      </c>
      <c r="E9" s="334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4.25" customHeight="1">
      <c r="A10" s="332">
        <v>5</v>
      </c>
      <c r="B10" s="252" t="s">
        <v>2015</v>
      </c>
      <c r="C10" s="253" t="s">
        <v>48</v>
      </c>
      <c r="D10" s="333" t="s">
        <v>2060</v>
      </c>
      <c r="E10" s="334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4.25" customHeight="1">
      <c r="A11" s="332">
        <v>6</v>
      </c>
      <c r="B11" s="252" t="s">
        <v>2017</v>
      </c>
      <c r="C11" s="253" t="s">
        <v>48</v>
      </c>
      <c r="D11" s="333" t="s">
        <v>2109</v>
      </c>
      <c r="E11" s="334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4.25" customHeight="1">
      <c r="A12" s="332">
        <v>7</v>
      </c>
      <c r="B12" s="252" t="s">
        <v>1880</v>
      </c>
      <c r="C12" s="253" t="s">
        <v>48</v>
      </c>
      <c r="D12" s="333" t="s">
        <v>2109</v>
      </c>
      <c r="E12" s="334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4.25" customHeight="1">
      <c r="A13" s="332">
        <v>8</v>
      </c>
      <c r="B13" s="252" t="s">
        <v>2019</v>
      </c>
      <c r="C13" s="253" t="s">
        <v>48</v>
      </c>
      <c r="D13" s="333" t="s">
        <v>2059</v>
      </c>
      <c r="E13" s="334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4.25" customHeight="1">
      <c r="A14" s="332">
        <v>9</v>
      </c>
      <c r="B14" s="252" t="s">
        <v>1854</v>
      </c>
      <c r="C14" s="253" t="s">
        <v>48</v>
      </c>
      <c r="D14" s="333" t="s">
        <v>2109</v>
      </c>
      <c r="E14" s="334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4.25" customHeight="1">
      <c r="A15" s="332">
        <v>10</v>
      </c>
      <c r="B15" s="252" t="s">
        <v>2020</v>
      </c>
      <c r="C15" s="253" t="s">
        <v>48</v>
      </c>
      <c r="D15" s="333" t="s">
        <v>2109</v>
      </c>
      <c r="E15" s="334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4.25" customHeight="1">
      <c r="A16" s="332">
        <v>11</v>
      </c>
      <c r="B16" s="252" t="s">
        <v>2021</v>
      </c>
      <c r="C16" s="253" t="s">
        <v>48</v>
      </c>
      <c r="D16" s="333" t="s">
        <v>2109</v>
      </c>
      <c r="E16" s="334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4.25" customHeight="1">
      <c r="A17" s="332">
        <v>12</v>
      </c>
      <c r="B17" s="252" t="s">
        <v>2022</v>
      </c>
      <c r="C17" s="253" t="s">
        <v>48</v>
      </c>
      <c r="D17" s="333" t="s">
        <v>2109</v>
      </c>
      <c r="E17" s="334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4.25" customHeight="1">
      <c r="A18" s="332">
        <v>13</v>
      </c>
      <c r="B18" s="252" t="s">
        <v>2023</v>
      </c>
      <c r="C18" s="253" t="s">
        <v>48</v>
      </c>
      <c r="D18" s="333" t="s">
        <v>2109</v>
      </c>
      <c r="E18" s="334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4.25" customHeight="1">
      <c r="A19" s="332">
        <v>14</v>
      </c>
      <c r="B19" s="252" t="s">
        <v>2025</v>
      </c>
      <c r="C19" s="253" t="s">
        <v>48</v>
      </c>
      <c r="D19" s="333" t="s">
        <v>2110</v>
      </c>
      <c r="E19" s="334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4.25" customHeight="1">
      <c r="A20" s="332">
        <v>15</v>
      </c>
      <c r="B20" s="252" t="s">
        <v>2026</v>
      </c>
      <c r="C20" s="253" t="s">
        <v>48</v>
      </c>
      <c r="D20" s="333" t="s">
        <v>2060</v>
      </c>
      <c r="E20" s="334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4.25" customHeight="1">
      <c r="A21" s="332">
        <v>16</v>
      </c>
      <c r="B21" s="252" t="s">
        <v>2028</v>
      </c>
      <c r="C21" s="253" t="s">
        <v>48</v>
      </c>
      <c r="D21" s="333" t="s">
        <v>2111</v>
      </c>
      <c r="E21" s="334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4.25" customHeight="1">
      <c r="A22" s="332">
        <v>17</v>
      </c>
      <c r="B22" s="252" t="s">
        <v>2030</v>
      </c>
      <c r="C22" s="253" t="s">
        <v>48</v>
      </c>
      <c r="D22" s="333" t="s">
        <v>2059</v>
      </c>
      <c r="E22" s="334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4.25" customHeight="1">
      <c r="A23" s="332">
        <v>18</v>
      </c>
      <c r="B23" s="252" t="s">
        <v>2031</v>
      </c>
      <c r="C23" s="253" t="s">
        <v>48</v>
      </c>
      <c r="D23" s="333" t="s">
        <v>2110</v>
      </c>
      <c r="E23" s="334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4.25" customHeight="1">
      <c r="A24" s="332">
        <v>19</v>
      </c>
      <c r="B24" s="252" t="s">
        <v>2032</v>
      </c>
      <c r="C24" s="253" t="s">
        <v>48</v>
      </c>
      <c r="D24" s="333" t="s">
        <v>2109</v>
      </c>
      <c r="E24" s="334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4.25" customHeight="1">
      <c r="A25" s="332">
        <v>20</v>
      </c>
      <c r="B25" s="252" t="s">
        <v>1853</v>
      </c>
      <c r="C25" s="253" t="s">
        <v>48</v>
      </c>
      <c r="D25" s="333" t="s">
        <v>2110</v>
      </c>
      <c r="E25" s="334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4.25" customHeight="1">
      <c r="A26" s="332">
        <v>21</v>
      </c>
      <c r="B26" s="252" t="s">
        <v>1968</v>
      </c>
      <c r="C26" s="253" t="s">
        <v>48</v>
      </c>
      <c r="D26" s="333" t="s">
        <v>2110</v>
      </c>
      <c r="E26" s="334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4.25" customHeight="1">
      <c r="A27" s="332">
        <v>22</v>
      </c>
      <c r="B27" s="252" t="s">
        <v>2005</v>
      </c>
      <c r="C27" s="253" t="s">
        <v>48</v>
      </c>
      <c r="D27" s="333" t="s">
        <v>2060</v>
      </c>
      <c r="E27" s="334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4.25" customHeight="1">
      <c r="A28" s="332">
        <v>23</v>
      </c>
      <c r="B28" s="252" t="s">
        <v>2009</v>
      </c>
      <c r="C28" s="253" t="s">
        <v>48</v>
      </c>
      <c r="D28" s="333" t="s">
        <v>2060</v>
      </c>
      <c r="E28" s="334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4.25" customHeight="1">
      <c r="A29" s="332">
        <v>24</v>
      </c>
      <c r="B29" s="252" t="s">
        <v>2011</v>
      </c>
      <c r="C29" s="253" t="s">
        <v>48</v>
      </c>
      <c r="D29" s="333" t="s">
        <v>1129</v>
      </c>
      <c r="E29" s="334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4.25" customHeight="1">
      <c r="A30" s="332">
        <v>25</v>
      </c>
      <c r="B30" s="264" t="s">
        <v>2035</v>
      </c>
      <c r="C30" s="253" t="s">
        <v>48</v>
      </c>
      <c r="D30" s="333" t="s">
        <v>2110</v>
      </c>
      <c r="E30" s="336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4.25" customHeight="1">
      <c r="A31" s="332">
        <v>26</v>
      </c>
      <c r="B31" s="252" t="s">
        <v>2007</v>
      </c>
      <c r="C31" s="253" t="s">
        <v>48</v>
      </c>
      <c r="D31" s="333" t="s">
        <v>2059</v>
      </c>
      <c r="E31" s="334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4.25" customHeight="1">
      <c r="A32" s="332">
        <v>27</v>
      </c>
      <c r="B32" s="252" t="s">
        <v>2020</v>
      </c>
      <c r="C32" s="253" t="s">
        <v>81</v>
      </c>
      <c r="D32" s="333" t="s">
        <v>2109</v>
      </c>
      <c r="E32" s="334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4.25" customHeight="1">
      <c r="A33" s="332">
        <v>28</v>
      </c>
      <c r="B33" s="252" t="s">
        <v>1853</v>
      </c>
      <c r="C33" s="253" t="s">
        <v>81</v>
      </c>
      <c r="D33" s="333" t="s">
        <v>2110</v>
      </c>
      <c r="E33" s="334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4.25" customHeight="1">
      <c r="A34" s="332">
        <v>29</v>
      </c>
      <c r="B34" s="252" t="s">
        <v>2007</v>
      </c>
      <c r="C34" s="253" t="s">
        <v>81</v>
      </c>
      <c r="D34" s="333" t="s">
        <v>2059</v>
      </c>
      <c r="E34" s="334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4.25" customHeight="1">
      <c r="A35" s="332">
        <v>30</v>
      </c>
      <c r="B35" s="252" t="s">
        <v>2021</v>
      </c>
      <c r="C35" s="253" t="s">
        <v>81</v>
      </c>
      <c r="D35" s="333" t="s">
        <v>2109</v>
      </c>
      <c r="E35" s="334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4.25" customHeight="1">
      <c r="A36" s="332">
        <v>31</v>
      </c>
      <c r="B36" s="252" t="s">
        <v>2022</v>
      </c>
      <c r="C36" s="253" t="s">
        <v>81</v>
      </c>
      <c r="D36" s="333" t="s">
        <v>2109</v>
      </c>
      <c r="E36" s="334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4.25" customHeight="1">
      <c r="A37" s="332">
        <v>32</v>
      </c>
      <c r="B37" s="252" t="s">
        <v>1854</v>
      </c>
      <c r="C37" s="253" t="s">
        <v>81</v>
      </c>
      <c r="D37" s="333" t="s">
        <v>2109</v>
      </c>
      <c r="E37" s="334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4.25" customHeight="1">
      <c r="A38" s="332">
        <v>33</v>
      </c>
      <c r="B38" s="252" t="s">
        <v>2032</v>
      </c>
      <c r="C38" s="253" t="s">
        <v>81</v>
      </c>
      <c r="D38" s="333" t="s">
        <v>2109</v>
      </c>
      <c r="E38" s="334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4.25" customHeight="1">
      <c r="A39" s="332">
        <v>34</v>
      </c>
      <c r="B39" s="252" t="s">
        <v>2023</v>
      </c>
      <c r="C39" s="253" t="s">
        <v>81</v>
      </c>
      <c r="D39" s="333" t="s">
        <v>2109</v>
      </c>
      <c r="E39" s="334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4.25" customHeight="1">
      <c r="A40" s="332">
        <v>35</v>
      </c>
      <c r="B40" s="252" t="s">
        <v>2005</v>
      </c>
      <c r="C40" s="253" t="s">
        <v>81</v>
      </c>
      <c r="D40" s="333" t="s">
        <v>2060</v>
      </c>
      <c r="E40" s="334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4.25" customHeight="1">
      <c r="A41" s="332">
        <v>36</v>
      </c>
      <c r="B41" s="252" t="s">
        <v>2025</v>
      </c>
      <c r="C41" s="253" t="s">
        <v>81</v>
      </c>
      <c r="D41" s="333" t="s">
        <v>2110</v>
      </c>
      <c r="E41" s="334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4.25" customHeight="1">
      <c r="A42" s="332">
        <v>37</v>
      </c>
      <c r="B42" s="252" t="s">
        <v>2019</v>
      </c>
      <c r="C42" s="253" t="s">
        <v>81</v>
      </c>
      <c r="D42" s="333" t="s">
        <v>2059</v>
      </c>
      <c r="E42" s="334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4.25" customHeight="1">
      <c r="A43" s="332">
        <v>38</v>
      </c>
      <c r="B43" s="252" t="s">
        <v>2040</v>
      </c>
      <c r="C43" s="253" t="s">
        <v>81</v>
      </c>
      <c r="D43" s="333" t="s">
        <v>2059</v>
      </c>
      <c r="E43" s="334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4.25" customHeight="1">
      <c r="A44" s="332">
        <v>39</v>
      </c>
      <c r="B44" s="252" t="s">
        <v>1880</v>
      </c>
      <c r="C44" s="253" t="s">
        <v>81</v>
      </c>
      <c r="D44" s="333" t="s">
        <v>2109</v>
      </c>
      <c r="E44" s="334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4.25" customHeight="1">
      <c r="A45" s="332">
        <v>40</v>
      </c>
      <c r="B45" s="252" t="s">
        <v>2042</v>
      </c>
      <c r="C45" s="253" t="s">
        <v>81</v>
      </c>
      <c r="D45" s="333" t="s">
        <v>2059</v>
      </c>
      <c r="E45" s="334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4.25" customHeight="1">
      <c r="A46" s="332">
        <v>41</v>
      </c>
      <c r="B46" s="252" t="s">
        <v>2028</v>
      </c>
      <c r="C46" s="253" t="s">
        <v>81</v>
      </c>
      <c r="D46" s="333" t="s">
        <v>2111</v>
      </c>
      <c r="E46" s="334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32.25" customHeight="1">
      <c r="A47" s="332">
        <v>42</v>
      </c>
      <c r="B47" s="252" t="s">
        <v>2030</v>
      </c>
      <c r="C47" s="253" t="s">
        <v>81</v>
      </c>
      <c r="D47" s="337" t="s">
        <v>2059</v>
      </c>
      <c r="E47" s="334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4.25" customHeight="1">
      <c r="A48" s="332">
        <v>43</v>
      </c>
      <c r="B48" s="252" t="s">
        <v>2017</v>
      </c>
      <c r="C48" s="253" t="s">
        <v>81</v>
      </c>
      <c r="D48" s="337" t="s">
        <v>2109</v>
      </c>
      <c r="E48" s="334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4.25" customHeight="1">
      <c r="A49" s="332">
        <v>44</v>
      </c>
      <c r="B49" s="264" t="s">
        <v>2035</v>
      </c>
      <c r="C49" s="253" t="s">
        <v>81</v>
      </c>
      <c r="D49" s="337" t="s">
        <v>2110</v>
      </c>
      <c r="E49" s="336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4.25" customHeight="1">
      <c r="A50" s="332">
        <v>45</v>
      </c>
      <c r="B50" s="252" t="s">
        <v>2015</v>
      </c>
      <c r="C50" s="253" t="s">
        <v>81</v>
      </c>
      <c r="D50" s="337" t="s">
        <v>2060</v>
      </c>
      <c r="E50" s="334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4.25" customHeight="1">
      <c r="A51" s="332">
        <v>46</v>
      </c>
      <c r="B51" s="252" t="s">
        <v>2026</v>
      </c>
      <c r="C51" s="253" t="s">
        <v>81</v>
      </c>
      <c r="D51" s="337" t="s">
        <v>2060</v>
      </c>
      <c r="E51" s="334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4.25" customHeight="1">
      <c r="A52" s="332">
        <v>47</v>
      </c>
      <c r="B52" s="252" t="s">
        <v>2046</v>
      </c>
      <c r="C52" s="253" t="s">
        <v>81</v>
      </c>
      <c r="D52" s="337" t="s">
        <v>2110</v>
      </c>
      <c r="E52" s="334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4.25" customHeight="1">
      <c r="A53" s="332">
        <v>48</v>
      </c>
      <c r="B53" s="252" t="s">
        <v>2011</v>
      </c>
      <c r="C53" s="253" t="s">
        <v>81</v>
      </c>
      <c r="D53" s="333" t="s">
        <v>1129</v>
      </c>
      <c r="E53" s="334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4.25" customHeight="1">
      <c r="A54" s="332">
        <v>49</v>
      </c>
      <c r="B54" s="270" t="s">
        <v>2048</v>
      </c>
      <c r="C54" s="253" t="s">
        <v>81</v>
      </c>
      <c r="D54" s="333" t="s">
        <v>2110</v>
      </c>
      <c r="E54" s="336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4.25" customHeight="1">
      <c r="A55" s="332">
        <v>50</v>
      </c>
      <c r="B55" s="270" t="s">
        <v>2049</v>
      </c>
      <c r="C55" s="253" t="s">
        <v>81</v>
      </c>
      <c r="D55" s="333" t="s">
        <v>2109</v>
      </c>
      <c r="E55" s="336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4.25" customHeight="1">
      <c r="A56" s="332">
        <v>51</v>
      </c>
      <c r="B56" s="270" t="s">
        <v>2051</v>
      </c>
      <c r="C56" s="253" t="s">
        <v>81</v>
      </c>
      <c r="D56" s="333" t="s">
        <v>2110</v>
      </c>
      <c r="E56" s="336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4.25" customHeight="1">
      <c r="A57" s="332">
        <v>52</v>
      </c>
      <c r="B57" s="270" t="s">
        <v>2052</v>
      </c>
      <c r="C57" s="253" t="s">
        <v>81</v>
      </c>
      <c r="D57" s="333" t="s">
        <v>2060</v>
      </c>
      <c r="E57" s="336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4.25" customHeight="1">
      <c r="A58" s="332">
        <v>53</v>
      </c>
      <c r="B58" s="252" t="s">
        <v>1968</v>
      </c>
      <c r="C58" s="253" t="s">
        <v>81</v>
      </c>
      <c r="D58" s="333" t="s">
        <v>2110</v>
      </c>
      <c r="E58" s="334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4.25" customHeight="1">
      <c r="A59" s="332">
        <v>54</v>
      </c>
      <c r="B59" s="252" t="s">
        <v>2031</v>
      </c>
      <c r="C59" s="253" t="s">
        <v>81</v>
      </c>
      <c r="D59" s="333" t="s">
        <v>2110</v>
      </c>
      <c r="E59" s="334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4.25" customHeight="1">
      <c r="A60" s="332">
        <v>55</v>
      </c>
      <c r="B60" s="338"/>
      <c r="C60" s="339"/>
      <c r="D60" s="333"/>
      <c r="E60" s="340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4.25" customHeight="1">
      <c r="A61" s="332">
        <v>56</v>
      </c>
      <c r="B61" s="338"/>
      <c r="C61" s="339"/>
      <c r="D61" s="333"/>
      <c r="E61" s="340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4.25" customHeight="1">
      <c r="A62" s="332">
        <v>57</v>
      </c>
      <c r="B62" s="338"/>
      <c r="C62" s="339"/>
      <c r="D62" s="333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4.25" customHeight="1">
      <c r="A63" s="332">
        <v>58</v>
      </c>
      <c r="B63" s="338"/>
      <c r="C63" s="339"/>
      <c r="D63" s="333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4.25" customHeight="1">
      <c r="A64" s="332">
        <v>59</v>
      </c>
      <c r="B64" s="338"/>
      <c r="C64" s="339"/>
      <c r="D64" s="333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4.25" customHeight="1">
      <c r="A65" s="332">
        <v>60</v>
      </c>
      <c r="B65" s="338"/>
      <c r="C65" s="339"/>
      <c r="D65" s="333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4.25" customHeight="1">
      <c r="A66" s="332">
        <v>61</v>
      </c>
      <c r="B66" s="338"/>
      <c r="C66" s="339"/>
      <c r="D66" s="333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4.25" customHeight="1">
      <c r="A67" s="332">
        <v>62</v>
      </c>
      <c r="B67" s="338"/>
      <c r="C67" s="339"/>
      <c r="D67" s="333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4.25" customHeight="1">
      <c r="A68" s="332">
        <v>63</v>
      </c>
      <c r="B68" s="338"/>
      <c r="C68" s="339"/>
      <c r="D68" s="333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4.25" customHeight="1">
      <c r="A69" s="332">
        <v>64</v>
      </c>
      <c r="B69" s="338"/>
      <c r="C69" s="339"/>
      <c r="D69" s="333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4.25" customHeight="1">
      <c r="A70" s="332">
        <v>65</v>
      </c>
      <c r="B70" s="338"/>
      <c r="C70" s="339"/>
      <c r="D70" s="333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4.25" customHeight="1">
      <c r="A71" s="332">
        <v>66</v>
      </c>
      <c r="B71" s="341"/>
      <c r="C71" s="339"/>
      <c r="D71" s="333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4.25" customHeight="1">
      <c r="A72" s="332">
        <v>67</v>
      </c>
      <c r="B72" s="341"/>
      <c r="C72" s="339"/>
      <c r="D72" s="337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4.25" customHeight="1">
      <c r="A73" s="332">
        <v>68</v>
      </c>
      <c r="B73" s="341"/>
      <c r="C73" s="339"/>
      <c r="D73" s="337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4.25" customHeight="1">
      <c r="A74" s="332">
        <v>69</v>
      </c>
      <c r="B74" s="341"/>
      <c r="C74" s="339"/>
      <c r="D74" s="333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4.25" customHeight="1">
      <c r="A75" s="332">
        <v>70</v>
      </c>
      <c r="B75" s="342"/>
      <c r="C75" s="343"/>
      <c r="D75" s="344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2.75" customHeight="1">
      <c r="A76" s="345">
        <v>71</v>
      </c>
      <c r="B76" s="346"/>
      <c r="C76" s="347"/>
      <c r="D76" s="348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</row>
    <row r="77" spans="1:26" ht="12.75" customHeight="1">
      <c r="A77" s="345">
        <v>72</v>
      </c>
      <c r="B77" s="346"/>
      <c r="C77" s="347"/>
      <c r="D77" s="348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</row>
    <row r="78" spans="1:26" ht="12.75" customHeight="1">
      <c r="A78" s="345">
        <v>73</v>
      </c>
      <c r="B78" s="346"/>
      <c r="C78" s="347"/>
      <c r="D78" s="348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</row>
    <row r="79" spans="1:26" ht="12.75" customHeight="1">
      <c r="A79" s="345">
        <v>74</v>
      </c>
      <c r="B79" s="346"/>
      <c r="C79" s="347"/>
      <c r="D79" s="348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</row>
    <row r="80" spans="1:26" ht="14.25" customHeight="1">
      <c r="A80" s="345">
        <v>75</v>
      </c>
      <c r="B80" s="346"/>
      <c r="C80" s="347"/>
      <c r="D80" s="348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</row>
    <row r="81" spans="1:26" ht="14.25" customHeight="1">
      <c r="A81" s="345">
        <v>76</v>
      </c>
      <c r="B81" s="346"/>
      <c r="C81" s="347"/>
      <c r="D81" s="348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</row>
    <row r="82" spans="1:26" ht="14.25" customHeight="1">
      <c r="A82" s="345">
        <v>77</v>
      </c>
      <c r="B82" s="346"/>
      <c r="C82" s="347"/>
      <c r="D82" s="348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</row>
    <row r="83" spans="1:26" ht="14.25" customHeight="1">
      <c r="A83" s="345">
        <v>78</v>
      </c>
      <c r="B83" s="346"/>
      <c r="C83" s="347"/>
      <c r="D83" s="348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</row>
    <row r="84" spans="1:26" ht="14.25" customHeight="1">
      <c r="A84" s="345">
        <v>79</v>
      </c>
      <c r="B84" s="346"/>
      <c r="C84" s="347"/>
      <c r="D84" s="348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</row>
    <row r="85" spans="1:26" ht="14.25" customHeight="1">
      <c r="A85" s="345">
        <v>80</v>
      </c>
      <c r="B85" s="346"/>
      <c r="C85" s="347"/>
      <c r="D85" s="348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</row>
    <row r="86" spans="1:26" ht="14.25" customHeight="1">
      <c r="A86" s="345">
        <v>81</v>
      </c>
      <c r="B86" s="346"/>
      <c r="C86" s="347"/>
      <c r="D86" s="348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</row>
    <row r="87" spans="1:26" ht="14.25" customHeight="1">
      <c r="A87" s="345">
        <v>82</v>
      </c>
      <c r="B87" s="346"/>
      <c r="C87" s="347"/>
      <c r="D87" s="348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14.25" customHeight="1">
      <c r="A88" s="345">
        <v>83</v>
      </c>
      <c r="B88" s="346"/>
      <c r="C88" s="347"/>
      <c r="D88" s="348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14.25" customHeight="1">
      <c r="A89" s="345">
        <v>84</v>
      </c>
      <c r="B89" s="346"/>
      <c r="C89" s="347"/>
      <c r="D89" s="348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14.25" customHeight="1">
      <c r="A90" s="345">
        <v>85</v>
      </c>
      <c r="B90" s="346"/>
      <c r="C90" s="347"/>
      <c r="D90" s="348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14.25" customHeight="1">
      <c r="A91" s="345">
        <v>86</v>
      </c>
      <c r="B91" s="346"/>
      <c r="C91" s="347"/>
      <c r="D91" s="348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14.25" customHeight="1">
      <c r="A92" s="345">
        <v>87</v>
      </c>
      <c r="B92" s="346"/>
      <c r="C92" s="347"/>
      <c r="D92" s="348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14.25" customHeight="1">
      <c r="A93" s="345">
        <v>88</v>
      </c>
      <c r="B93" s="346"/>
      <c r="C93" s="347"/>
      <c r="D93" s="348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14.25" customHeight="1">
      <c r="A94" s="345">
        <v>89</v>
      </c>
      <c r="B94" s="346"/>
      <c r="C94" s="347"/>
      <c r="D94" s="348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14.25" customHeight="1">
      <c r="A95" s="345">
        <v>90</v>
      </c>
      <c r="B95" s="346"/>
      <c r="C95" s="347"/>
      <c r="D95" s="348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14.25" customHeight="1">
      <c r="A96" s="345">
        <v>91</v>
      </c>
      <c r="B96" s="346"/>
      <c r="C96" s="347"/>
      <c r="D96" s="348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</row>
    <row r="97" spans="1:26" ht="14.25" customHeight="1">
      <c r="A97" s="345">
        <v>92</v>
      </c>
      <c r="B97" s="346"/>
      <c r="C97" s="347"/>
      <c r="D97" s="348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</row>
    <row r="98" spans="1:26" ht="14.25" customHeight="1">
      <c r="A98" s="345">
        <v>93</v>
      </c>
      <c r="B98" s="346"/>
      <c r="C98" s="347"/>
      <c r="D98" s="348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</row>
    <row r="99" spans="1:26" ht="14.25" customHeight="1">
      <c r="A99" s="345">
        <v>94</v>
      </c>
      <c r="B99" s="346"/>
      <c r="C99" s="347"/>
      <c r="D99" s="348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</row>
    <row r="100" spans="1:26" ht="14.25" customHeight="1">
      <c r="A100" s="345">
        <v>95</v>
      </c>
      <c r="B100" s="346"/>
      <c r="C100" s="347"/>
      <c r="D100" s="348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</row>
    <row r="101" spans="1:26" ht="14.25" customHeight="1">
      <c r="A101" s="345">
        <v>96</v>
      </c>
      <c r="B101" s="346"/>
      <c r="C101" s="347"/>
      <c r="D101" s="348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</row>
    <row r="102" spans="1:26" ht="14.25" customHeight="1">
      <c r="A102" s="345">
        <v>97</v>
      </c>
      <c r="B102" s="346"/>
      <c r="C102" s="347"/>
      <c r="D102" s="348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</row>
    <row r="103" spans="1:26" ht="14.25" customHeight="1">
      <c r="A103" s="345">
        <v>98</v>
      </c>
      <c r="B103" s="346"/>
      <c r="C103" s="347"/>
      <c r="D103" s="348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</row>
    <row r="104" spans="1:26" ht="14.25" customHeight="1">
      <c r="A104" s="345">
        <v>99</v>
      </c>
      <c r="B104" s="346"/>
      <c r="C104" s="347"/>
      <c r="D104" s="348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</row>
    <row r="105" spans="1:26" ht="14.25" customHeight="1">
      <c r="A105" s="345">
        <v>100</v>
      </c>
      <c r="B105" s="346"/>
      <c r="C105" s="347"/>
      <c r="D105" s="348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</row>
    <row r="106" spans="1:26" ht="14.25" customHeight="1">
      <c r="A106" s="345">
        <v>101</v>
      </c>
      <c r="B106" s="346"/>
      <c r="C106" s="347"/>
      <c r="D106" s="348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</row>
    <row r="107" spans="1:26" ht="14.25" customHeight="1">
      <c r="A107" s="345">
        <v>102</v>
      </c>
      <c r="B107" s="346"/>
      <c r="C107" s="347"/>
      <c r="D107" s="348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</row>
    <row r="108" spans="1:26" ht="14.25" customHeight="1">
      <c r="A108" s="345">
        <v>103</v>
      </c>
      <c r="B108" s="346"/>
      <c r="C108" s="347"/>
      <c r="D108" s="348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</row>
    <row r="109" spans="1:26" ht="14.25" customHeight="1">
      <c r="A109" s="345">
        <v>104</v>
      </c>
      <c r="B109" s="346"/>
      <c r="C109" s="347"/>
      <c r="D109" s="348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</row>
    <row r="110" spans="1:26" ht="14.25" customHeight="1">
      <c r="A110" s="345">
        <v>105</v>
      </c>
      <c r="B110" s="346"/>
      <c r="C110" s="347"/>
      <c r="D110" s="348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</row>
    <row r="111" spans="1:26" ht="14.25" customHeight="1">
      <c r="A111" s="345">
        <v>106</v>
      </c>
      <c r="B111" s="346"/>
      <c r="C111" s="347"/>
      <c r="D111" s="348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</row>
    <row r="112" spans="1:26" ht="14.25" customHeight="1">
      <c r="A112" s="345">
        <v>107</v>
      </c>
      <c r="B112" s="346"/>
      <c r="C112" s="347"/>
      <c r="D112" s="348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</row>
    <row r="113" spans="1:26" ht="14.25" customHeight="1">
      <c r="A113" s="345">
        <v>108</v>
      </c>
      <c r="B113" s="346"/>
      <c r="C113" s="347"/>
      <c r="D113" s="348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</row>
    <row r="114" spans="1:26" ht="14.25" customHeight="1">
      <c r="A114" s="345">
        <v>109</v>
      </c>
      <c r="B114" s="346"/>
      <c r="C114" s="347"/>
      <c r="D114" s="348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</row>
    <row r="115" spans="1:26" ht="14.25" customHeight="1">
      <c r="A115" s="345">
        <v>110</v>
      </c>
      <c r="B115" s="346"/>
      <c r="C115" s="347"/>
      <c r="D115" s="348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</row>
    <row r="116" spans="1:26" ht="14.25" customHeight="1">
      <c r="A116" s="345">
        <v>111</v>
      </c>
      <c r="B116" s="346"/>
      <c r="C116" s="347"/>
      <c r="D116" s="348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</row>
    <row r="117" spans="1:26" ht="14.25" customHeight="1">
      <c r="A117" s="345">
        <v>112</v>
      </c>
      <c r="B117" s="346"/>
      <c r="C117" s="347"/>
      <c r="D117" s="348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</row>
    <row r="118" spans="1:26" ht="14.25" customHeight="1">
      <c r="A118" s="345">
        <v>113</v>
      </c>
      <c r="B118" s="346"/>
      <c r="C118" s="347"/>
      <c r="D118" s="348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</row>
    <row r="119" spans="1:26" ht="14.25" customHeight="1">
      <c r="A119" s="345">
        <v>114</v>
      </c>
      <c r="B119" s="346"/>
      <c r="C119" s="347"/>
      <c r="D119" s="348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</row>
    <row r="120" spans="1:26" ht="14.25" customHeight="1">
      <c r="A120" s="345">
        <v>115</v>
      </c>
      <c r="B120" s="346"/>
      <c r="C120" s="347"/>
      <c r="D120" s="348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</row>
    <row r="121" spans="1:26" ht="14.25" customHeight="1">
      <c r="A121" s="345">
        <v>116</v>
      </c>
      <c r="B121" s="346"/>
      <c r="C121" s="347"/>
      <c r="D121" s="348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</row>
    <row r="122" spans="1:26" ht="14.25" customHeight="1">
      <c r="A122" s="345">
        <v>117</v>
      </c>
      <c r="B122" s="346"/>
      <c r="C122" s="347"/>
      <c r="D122" s="348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</row>
    <row r="123" spans="1:26" ht="14.25" customHeight="1">
      <c r="A123" s="345">
        <v>118</v>
      </c>
      <c r="B123" s="346"/>
      <c r="C123" s="347"/>
      <c r="D123" s="348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</row>
    <row r="124" spans="1:26" ht="14.25" customHeight="1">
      <c r="A124" s="345">
        <v>119</v>
      </c>
      <c r="B124" s="346"/>
      <c r="C124" s="347"/>
      <c r="D124" s="348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</row>
    <row r="125" spans="1:26" ht="14.25" customHeight="1">
      <c r="A125" s="345">
        <v>120</v>
      </c>
      <c r="B125" s="346"/>
      <c r="C125" s="347"/>
      <c r="D125" s="348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</row>
    <row r="126" spans="1:26" ht="14.25" customHeight="1">
      <c r="A126" s="345">
        <v>121</v>
      </c>
      <c r="B126" s="346"/>
      <c r="C126" s="347"/>
      <c r="D126" s="348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</row>
    <row r="127" spans="1:26" ht="14.25" customHeight="1">
      <c r="A127" s="345">
        <v>122</v>
      </c>
      <c r="B127" s="346"/>
      <c r="C127" s="347"/>
      <c r="D127" s="348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</row>
    <row r="128" spans="1:26" ht="14.25" customHeight="1">
      <c r="A128" s="345">
        <v>123</v>
      </c>
      <c r="B128" s="346"/>
      <c r="C128" s="347"/>
      <c r="D128" s="348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</row>
    <row r="129" spans="1:26" ht="14.25" customHeight="1">
      <c r="A129" s="345">
        <v>124</v>
      </c>
      <c r="B129" s="346"/>
      <c r="C129" s="347"/>
      <c r="D129" s="348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</row>
    <row r="130" spans="1:26" ht="14.25" customHeight="1">
      <c r="A130" s="345">
        <v>125</v>
      </c>
      <c r="B130" s="346"/>
      <c r="C130" s="347"/>
      <c r="D130" s="348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</row>
    <row r="131" spans="1:26" ht="14.25" customHeight="1">
      <c r="A131" s="345">
        <v>126</v>
      </c>
      <c r="B131" s="346"/>
      <c r="C131" s="347"/>
      <c r="D131" s="348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</row>
    <row r="132" spans="1:26" ht="14.25" customHeight="1">
      <c r="A132" s="345">
        <v>127</v>
      </c>
      <c r="B132" s="346"/>
      <c r="C132" s="347"/>
      <c r="D132" s="348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</row>
    <row r="133" spans="1:26" ht="14.25" customHeight="1">
      <c r="A133" s="345">
        <v>128</v>
      </c>
      <c r="B133" s="346"/>
      <c r="C133" s="347"/>
      <c r="D133" s="348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</row>
    <row r="134" spans="1:26" ht="14.25" customHeight="1">
      <c r="A134" s="345">
        <v>129</v>
      </c>
      <c r="B134" s="346"/>
      <c r="C134" s="347"/>
      <c r="D134" s="348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</row>
    <row r="135" spans="1:26" ht="14.25" customHeight="1">
      <c r="A135" s="345">
        <v>130</v>
      </c>
      <c r="B135" s="346"/>
      <c r="C135" s="347"/>
      <c r="D135" s="348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</row>
    <row r="136" spans="1:26" ht="14.25" customHeight="1">
      <c r="A136" s="345">
        <v>131</v>
      </c>
      <c r="B136" s="346"/>
      <c r="C136" s="347"/>
      <c r="D136" s="348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</row>
    <row r="137" spans="1:26" ht="14.25" customHeight="1">
      <c r="A137" s="345">
        <v>132</v>
      </c>
      <c r="B137" s="346"/>
      <c r="C137" s="347"/>
      <c r="D137" s="348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</row>
    <row r="138" spans="1:26" ht="14.25" customHeight="1">
      <c r="A138" s="345">
        <v>133</v>
      </c>
      <c r="B138" s="346"/>
      <c r="C138" s="347"/>
      <c r="D138" s="348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</row>
    <row r="139" spans="1:26" ht="14.25" customHeight="1">
      <c r="A139" s="345">
        <v>134</v>
      </c>
      <c r="B139" s="346"/>
      <c r="C139" s="347"/>
      <c r="D139" s="348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</row>
    <row r="140" spans="1:26" ht="14.25" customHeight="1">
      <c r="A140" s="345">
        <v>135</v>
      </c>
      <c r="B140" s="346"/>
      <c r="C140" s="347"/>
      <c r="D140" s="348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</row>
    <row r="141" spans="1:26" ht="14.25" customHeight="1">
      <c r="A141" s="345">
        <v>136</v>
      </c>
      <c r="B141" s="346"/>
      <c r="C141" s="347"/>
      <c r="D141" s="348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</row>
    <row r="142" spans="1:26" ht="14.25" customHeight="1">
      <c r="A142" s="345">
        <v>137</v>
      </c>
      <c r="B142" s="346"/>
      <c r="C142" s="347"/>
      <c r="D142" s="348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</row>
    <row r="143" spans="1:26" ht="14.25" customHeight="1">
      <c r="A143" s="345">
        <v>138</v>
      </c>
      <c r="B143" s="346"/>
      <c r="C143" s="347"/>
      <c r="D143" s="348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</row>
    <row r="144" spans="1:26" ht="14.25" customHeight="1">
      <c r="A144" s="345">
        <v>139</v>
      </c>
      <c r="B144" s="346"/>
      <c r="C144" s="347"/>
      <c r="D144" s="348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</row>
    <row r="145" spans="1:26" ht="14.25" customHeight="1">
      <c r="A145" s="345">
        <v>140</v>
      </c>
      <c r="B145" s="346"/>
      <c r="C145" s="347"/>
      <c r="D145" s="348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</row>
    <row r="146" spans="1:26" ht="14.25" customHeight="1">
      <c r="A146" s="345">
        <v>141</v>
      </c>
      <c r="B146" s="346"/>
      <c r="C146" s="347"/>
      <c r="D146" s="348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</row>
    <row r="147" spans="1:26" ht="14.25" customHeight="1">
      <c r="A147" s="345">
        <v>142</v>
      </c>
      <c r="B147" s="346"/>
      <c r="C147" s="347"/>
      <c r="D147" s="348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</row>
    <row r="148" spans="1:26" ht="14.25" customHeight="1">
      <c r="A148" s="345">
        <v>143</v>
      </c>
      <c r="B148" s="346"/>
      <c r="C148" s="347"/>
      <c r="D148" s="348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</row>
    <row r="149" spans="1:26" ht="14.25" customHeight="1">
      <c r="A149" s="345">
        <v>144</v>
      </c>
      <c r="B149" s="346"/>
      <c r="C149" s="347"/>
      <c r="D149" s="348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</row>
    <row r="150" spans="1:26" ht="14.25" customHeight="1">
      <c r="A150" s="345">
        <v>145</v>
      </c>
      <c r="B150" s="346"/>
      <c r="C150" s="347"/>
      <c r="D150" s="348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</row>
    <row r="151" spans="1:26" ht="14.25" customHeight="1">
      <c r="A151" s="345">
        <v>146</v>
      </c>
      <c r="B151" s="346"/>
      <c r="C151" s="347"/>
      <c r="D151" s="348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</row>
    <row r="152" spans="1:26" ht="14.25" customHeight="1">
      <c r="A152" s="345">
        <v>147</v>
      </c>
      <c r="B152" s="346"/>
      <c r="C152" s="347"/>
      <c r="D152" s="348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</row>
    <row r="153" spans="1:26" ht="14.25" customHeight="1">
      <c r="A153" s="345">
        <v>148</v>
      </c>
      <c r="B153" s="346"/>
      <c r="C153" s="347"/>
      <c r="D153" s="348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</row>
    <row r="154" spans="1:26" ht="14.25" customHeight="1">
      <c r="A154" s="345">
        <v>149</v>
      </c>
      <c r="B154" s="346"/>
      <c r="C154" s="347"/>
      <c r="D154" s="348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</row>
    <row r="155" spans="1:26" ht="14.25" customHeight="1">
      <c r="A155" s="345">
        <v>150</v>
      </c>
      <c r="B155" s="346"/>
      <c r="C155" s="347"/>
      <c r="D155" s="348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</row>
    <row r="156" spans="1:26" ht="14.25" customHeight="1">
      <c r="A156" s="345">
        <v>151</v>
      </c>
      <c r="B156" s="346"/>
      <c r="C156" s="347"/>
      <c r="D156" s="348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</row>
    <row r="157" spans="1:26" ht="14.25" customHeight="1">
      <c r="A157" s="345">
        <v>152</v>
      </c>
      <c r="B157" s="346"/>
      <c r="C157" s="347"/>
      <c r="D157" s="348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</row>
    <row r="158" spans="1:26" ht="14.25" customHeight="1">
      <c r="A158" s="345">
        <v>153</v>
      </c>
      <c r="B158" s="346"/>
      <c r="C158" s="347"/>
      <c r="D158" s="348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</row>
    <row r="159" spans="1:26" ht="14.25" customHeight="1">
      <c r="A159" s="345">
        <v>154</v>
      </c>
      <c r="B159" s="346"/>
      <c r="C159" s="347"/>
      <c r="D159" s="348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</row>
    <row r="160" spans="1:26" ht="14.25" customHeight="1">
      <c r="A160" s="345">
        <v>155</v>
      </c>
      <c r="B160" s="346"/>
      <c r="C160" s="347"/>
      <c r="D160" s="348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</row>
    <row r="161" spans="1:26" ht="14.25" customHeight="1">
      <c r="A161" s="345">
        <v>156</v>
      </c>
      <c r="B161" s="346"/>
      <c r="C161" s="347"/>
      <c r="D161" s="348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</row>
    <row r="162" spans="1:26" ht="14.25" customHeight="1">
      <c r="A162" s="345">
        <v>157</v>
      </c>
      <c r="B162" s="346"/>
      <c r="C162" s="347"/>
      <c r="D162" s="348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</row>
    <row r="163" spans="1:26" ht="14.25" customHeight="1">
      <c r="A163" s="345">
        <v>158</v>
      </c>
      <c r="B163" s="346"/>
      <c r="C163" s="347"/>
      <c r="D163" s="348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</row>
    <row r="164" spans="1:26" ht="14.25" customHeight="1">
      <c r="A164" s="345">
        <v>159</v>
      </c>
      <c r="B164" s="346"/>
      <c r="C164" s="347"/>
      <c r="D164" s="348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</row>
    <row r="165" spans="1:26" ht="14.25" customHeight="1">
      <c r="A165" s="345">
        <v>160</v>
      </c>
      <c r="B165" s="346"/>
      <c r="C165" s="347"/>
      <c r="D165" s="348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</row>
    <row r="166" spans="1:26" ht="14.25" customHeight="1">
      <c r="A166" s="345">
        <v>161</v>
      </c>
      <c r="B166" s="346"/>
      <c r="C166" s="347"/>
      <c r="D166" s="348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</row>
    <row r="167" spans="1:26" ht="14.25" customHeight="1">
      <c r="A167" s="345">
        <v>162</v>
      </c>
      <c r="B167" s="346"/>
      <c r="C167" s="347"/>
      <c r="D167" s="348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</row>
    <row r="168" spans="1:26" ht="14.25" customHeight="1">
      <c r="A168" s="345">
        <v>163</v>
      </c>
      <c r="B168" s="346"/>
      <c r="C168" s="347"/>
      <c r="D168" s="348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</row>
    <row r="169" spans="1:26" ht="14.25" customHeight="1">
      <c r="A169" s="345">
        <v>164</v>
      </c>
      <c r="B169" s="346"/>
      <c r="C169" s="347"/>
      <c r="D169" s="348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</row>
    <row r="170" spans="1:26" ht="14.25" customHeight="1">
      <c r="A170" s="345">
        <v>165</v>
      </c>
      <c r="B170" s="346"/>
      <c r="C170" s="347"/>
      <c r="D170" s="348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</row>
    <row r="171" spans="1:26" ht="14.25" customHeight="1">
      <c r="A171" s="345">
        <v>166</v>
      </c>
      <c r="B171" s="346"/>
      <c r="C171" s="347"/>
      <c r="D171" s="348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</row>
    <row r="172" spans="1:26" ht="14.25" customHeight="1">
      <c r="A172" s="345">
        <v>167</v>
      </c>
      <c r="B172" s="346"/>
      <c r="C172" s="347"/>
      <c r="D172" s="348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</row>
    <row r="173" spans="1:26" ht="14.25" customHeight="1">
      <c r="A173" s="345">
        <v>168</v>
      </c>
      <c r="B173" s="346"/>
      <c r="C173" s="347"/>
      <c r="D173" s="348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</row>
    <row r="174" spans="1:26" ht="14.25" customHeight="1">
      <c r="A174" s="345">
        <v>169</v>
      </c>
      <c r="B174" s="346"/>
      <c r="C174" s="347"/>
      <c r="D174" s="348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</row>
    <row r="175" spans="1:26" ht="14.25" customHeight="1">
      <c r="A175" s="349"/>
      <c r="B175" s="349"/>
      <c r="C175" s="350"/>
      <c r="D175" s="349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</row>
    <row r="176" spans="1:26" ht="14.25" customHeight="1">
      <c r="A176" s="349"/>
      <c r="B176" s="349"/>
      <c r="C176" s="350"/>
      <c r="D176" s="349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</row>
    <row r="177" spans="1:26" ht="14.25" customHeight="1">
      <c r="A177" s="349"/>
      <c r="B177" s="349"/>
      <c r="C177" s="350"/>
      <c r="D177" s="349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</row>
    <row r="178" spans="1:26" ht="14.25" customHeight="1">
      <c r="A178" s="349"/>
      <c r="B178" s="349"/>
      <c r="C178" s="350"/>
      <c r="D178" s="349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14.25" customHeight="1">
      <c r="A179" s="349"/>
      <c r="B179" s="349"/>
      <c r="C179" s="350"/>
      <c r="D179" s="349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14.25" customHeight="1">
      <c r="A180" s="349"/>
      <c r="B180" s="349"/>
      <c r="C180" s="350"/>
      <c r="D180" s="349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14.25" customHeight="1">
      <c r="A181" s="349"/>
      <c r="B181" s="349"/>
      <c r="C181" s="350"/>
      <c r="D181" s="349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14.25" customHeight="1">
      <c r="A182" s="349"/>
      <c r="B182" s="349"/>
      <c r="C182" s="350"/>
      <c r="D182" s="349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14.25" customHeight="1">
      <c r="A183" s="349"/>
      <c r="B183" s="349"/>
      <c r="C183" s="350"/>
      <c r="D183" s="349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14.25" customHeight="1">
      <c r="A184" s="349"/>
      <c r="B184" s="349"/>
      <c r="C184" s="350"/>
      <c r="D184" s="349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14.25" customHeight="1">
      <c r="A185" s="349"/>
      <c r="B185" s="349"/>
      <c r="C185" s="350"/>
      <c r="D185" s="349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14.25" customHeight="1">
      <c r="A186" s="349"/>
      <c r="B186" s="349"/>
      <c r="C186" s="350"/>
      <c r="D186" s="349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14.25" customHeight="1">
      <c r="A187" s="349"/>
      <c r="B187" s="349"/>
      <c r="C187" s="350"/>
      <c r="D187" s="349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14.25" customHeight="1">
      <c r="A188" s="349"/>
      <c r="B188" s="349"/>
      <c r="C188" s="350"/>
      <c r="D188" s="349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14.25" customHeight="1">
      <c r="A189" s="349"/>
      <c r="B189" s="349"/>
      <c r="C189" s="350"/>
      <c r="D189" s="349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14.25" customHeight="1">
      <c r="A190" s="349"/>
      <c r="B190" s="349"/>
      <c r="C190" s="350"/>
      <c r="D190" s="349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14.25" customHeight="1">
      <c r="A191" s="349"/>
      <c r="B191" s="349"/>
      <c r="C191" s="350"/>
      <c r="D191" s="349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14.25" customHeight="1">
      <c r="A192" s="349"/>
      <c r="B192" s="349"/>
      <c r="C192" s="350"/>
      <c r="D192" s="349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14.25" customHeight="1">
      <c r="A193" s="349"/>
      <c r="B193" s="349"/>
      <c r="C193" s="350"/>
      <c r="D193" s="349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14.25" customHeight="1">
      <c r="A194" s="349"/>
      <c r="B194" s="349"/>
      <c r="C194" s="350"/>
      <c r="D194" s="349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14.25" customHeight="1">
      <c r="A195" s="349"/>
      <c r="B195" s="349"/>
      <c r="C195" s="350"/>
      <c r="D195" s="349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14.25" customHeight="1">
      <c r="A196" s="349"/>
      <c r="B196" s="349"/>
      <c r="C196" s="350"/>
      <c r="D196" s="349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14.25" customHeight="1">
      <c r="A197" s="349"/>
      <c r="B197" s="349"/>
      <c r="C197" s="350"/>
      <c r="D197" s="349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14.25" customHeight="1">
      <c r="A198" s="349"/>
      <c r="B198" s="349"/>
      <c r="C198" s="350"/>
      <c r="D198" s="349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14.25" customHeight="1">
      <c r="A199" s="349"/>
      <c r="B199" s="349"/>
      <c r="C199" s="350"/>
      <c r="D199" s="349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14.25" customHeight="1">
      <c r="A200" s="292"/>
      <c r="B200" s="292"/>
      <c r="C200" s="326"/>
      <c r="D200" s="292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14.25" customHeight="1">
      <c r="A201" s="292"/>
      <c r="B201" s="292"/>
      <c r="C201" s="326"/>
      <c r="D201" s="292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14.25" customHeight="1">
      <c r="A202" s="292"/>
      <c r="B202" s="292"/>
      <c r="C202" s="326"/>
      <c r="D202" s="292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14.25" customHeight="1">
      <c r="A203" s="292"/>
      <c r="B203" s="292"/>
      <c r="C203" s="326"/>
      <c r="D203" s="292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14.25" customHeight="1">
      <c r="A204" s="292"/>
      <c r="B204" s="292"/>
      <c r="C204" s="326"/>
      <c r="D204" s="292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14.25" customHeight="1">
      <c r="A205" s="292"/>
      <c r="B205" s="292"/>
      <c r="C205" s="326"/>
      <c r="D205" s="292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14.25" customHeight="1">
      <c r="A206" s="292"/>
      <c r="B206" s="292"/>
      <c r="C206" s="326"/>
      <c r="D206" s="292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14.25" customHeight="1">
      <c r="A207" s="292"/>
      <c r="B207" s="292"/>
      <c r="C207" s="326"/>
      <c r="D207" s="292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14.25" customHeight="1">
      <c r="A208" s="292"/>
      <c r="B208" s="292"/>
      <c r="C208" s="326"/>
      <c r="D208" s="292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14.25" customHeight="1">
      <c r="A209" s="292"/>
      <c r="B209" s="292"/>
      <c r="C209" s="326"/>
      <c r="D209" s="292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14.25" customHeight="1">
      <c r="A210" s="292"/>
      <c r="B210" s="292"/>
      <c r="C210" s="326"/>
      <c r="D210" s="292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14.25" customHeight="1">
      <c r="A211" s="292"/>
      <c r="B211" s="292"/>
      <c r="C211" s="326"/>
      <c r="D211" s="292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14.25" customHeight="1">
      <c r="A212" s="292"/>
      <c r="B212" s="292"/>
      <c r="C212" s="326"/>
      <c r="D212" s="292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14.25" customHeight="1">
      <c r="A213" s="292"/>
      <c r="B213" s="292"/>
      <c r="C213" s="326"/>
      <c r="D213" s="292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14.25" customHeight="1">
      <c r="A214" s="292"/>
      <c r="B214" s="292"/>
      <c r="C214" s="326"/>
      <c r="D214" s="292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14.25" customHeight="1">
      <c r="A215" s="292"/>
      <c r="B215" s="292"/>
      <c r="C215" s="326"/>
      <c r="D215" s="292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14.25" customHeight="1">
      <c r="A216" s="292"/>
      <c r="B216" s="292"/>
      <c r="C216" s="326"/>
      <c r="D216" s="292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14.25" customHeight="1">
      <c r="A217" s="292"/>
      <c r="B217" s="292"/>
      <c r="C217" s="326"/>
      <c r="D217" s="292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14.25" customHeight="1">
      <c r="A218" s="292"/>
      <c r="B218" s="292"/>
      <c r="C218" s="326"/>
      <c r="D218" s="292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14.25" customHeight="1">
      <c r="A219" s="292"/>
      <c r="B219" s="292"/>
      <c r="C219" s="326"/>
      <c r="D219" s="292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14.25" customHeight="1">
      <c r="A220" s="292"/>
      <c r="B220" s="292"/>
      <c r="C220" s="326"/>
      <c r="D220" s="292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14.25" customHeight="1">
      <c r="A221" s="292"/>
      <c r="B221" s="292"/>
      <c r="C221" s="326"/>
      <c r="D221" s="292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14.25" customHeight="1">
      <c r="A222" s="292"/>
      <c r="B222" s="292"/>
      <c r="C222" s="326"/>
      <c r="D222" s="292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14.25" customHeight="1">
      <c r="A223" s="292"/>
      <c r="B223" s="292"/>
      <c r="C223" s="326"/>
      <c r="D223" s="292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14.25" customHeight="1">
      <c r="A224" s="292"/>
      <c r="B224" s="292"/>
      <c r="C224" s="326"/>
      <c r="D224" s="292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14.25" customHeight="1">
      <c r="A225" s="292"/>
      <c r="B225" s="292"/>
      <c r="C225" s="326"/>
      <c r="D225" s="292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14.25" customHeight="1">
      <c r="A226" s="292"/>
      <c r="B226" s="292"/>
      <c r="C226" s="326"/>
      <c r="D226" s="292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14.25" customHeight="1">
      <c r="A227" s="292"/>
      <c r="B227" s="292"/>
      <c r="C227" s="326"/>
      <c r="D227" s="292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14.25" customHeight="1">
      <c r="A228" s="292"/>
      <c r="B228" s="292"/>
      <c r="C228" s="326"/>
      <c r="D228" s="292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14.25" customHeight="1">
      <c r="A229" s="292"/>
      <c r="B229" s="292"/>
      <c r="C229" s="326"/>
      <c r="D229" s="292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14.25" customHeight="1">
      <c r="A230" s="292"/>
      <c r="B230" s="292"/>
      <c r="C230" s="326"/>
      <c r="D230" s="292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14.25" customHeight="1">
      <c r="A231" s="292"/>
      <c r="B231" s="292"/>
      <c r="C231" s="326"/>
      <c r="D231" s="292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14.25" customHeight="1">
      <c r="A232" s="292"/>
      <c r="B232" s="292"/>
      <c r="C232" s="326"/>
      <c r="D232" s="292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14.25" customHeight="1">
      <c r="A233" s="292"/>
      <c r="B233" s="292"/>
      <c r="C233" s="326"/>
      <c r="D233" s="292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14.25" customHeight="1">
      <c r="A234" s="292"/>
      <c r="B234" s="292"/>
      <c r="C234" s="326"/>
      <c r="D234" s="292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14.25" customHeight="1">
      <c r="A235" s="292"/>
      <c r="B235" s="292"/>
      <c r="C235" s="326"/>
      <c r="D235" s="292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14.25" customHeight="1">
      <c r="A236" s="292"/>
      <c r="B236" s="292"/>
      <c r="C236" s="326"/>
      <c r="D236" s="292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14.25" customHeight="1">
      <c r="A237" s="292"/>
      <c r="B237" s="292"/>
      <c r="C237" s="326"/>
      <c r="D237" s="292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14.25" customHeight="1">
      <c r="A238" s="292"/>
      <c r="B238" s="292"/>
      <c r="C238" s="326"/>
      <c r="D238" s="292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14.25" customHeight="1">
      <c r="A239" s="292"/>
      <c r="B239" s="292"/>
      <c r="C239" s="326"/>
      <c r="D239" s="292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14.25" customHeight="1">
      <c r="A240" s="292"/>
      <c r="B240" s="292"/>
      <c r="C240" s="326"/>
      <c r="D240" s="292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14.25" customHeight="1">
      <c r="A241" s="292"/>
      <c r="B241" s="292"/>
      <c r="C241" s="326"/>
      <c r="D241" s="292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14.25" customHeight="1">
      <c r="A242" s="292"/>
      <c r="B242" s="292"/>
      <c r="C242" s="326"/>
      <c r="D242" s="292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14.25" customHeight="1">
      <c r="A243" s="292"/>
      <c r="B243" s="292"/>
      <c r="C243" s="326"/>
      <c r="D243" s="292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14.25" customHeight="1">
      <c r="A244" s="292"/>
      <c r="B244" s="292"/>
      <c r="C244" s="326"/>
      <c r="D244" s="292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14.25" customHeight="1">
      <c r="A245" s="292"/>
      <c r="B245" s="292"/>
      <c r="C245" s="326"/>
      <c r="D245" s="292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14.25" customHeight="1">
      <c r="A246" s="292"/>
      <c r="B246" s="292"/>
      <c r="C246" s="326"/>
      <c r="D246" s="292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14.25" customHeight="1">
      <c r="A247" s="292"/>
      <c r="B247" s="292"/>
      <c r="C247" s="326"/>
      <c r="D247" s="292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14.25" customHeight="1">
      <c r="A248" s="292"/>
      <c r="B248" s="292"/>
      <c r="C248" s="326"/>
      <c r="D248" s="292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14.25" customHeight="1">
      <c r="A249" s="292"/>
      <c r="B249" s="292"/>
      <c r="C249" s="326"/>
      <c r="D249" s="292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14.25" customHeight="1">
      <c r="A250" s="292"/>
      <c r="B250" s="292"/>
      <c r="C250" s="326"/>
      <c r="D250" s="292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14.25" customHeight="1">
      <c r="A251" s="292"/>
      <c r="B251" s="292"/>
      <c r="C251" s="326"/>
      <c r="D251" s="292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14.25" customHeight="1">
      <c r="A252" s="292"/>
      <c r="B252" s="292"/>
      <c r="C252" s="326"/>
      <c r="D252" s="292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14.25" customHeight="1">
      <c r="A253" s="292"/>
      <c r="B253" s="292"/>
      <c r="C253" s="326"/>
      <c r="D253" s="292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14.25" customHeight="1">
      <c r="A254" s="292"/>
      <c r="B254" s="292"/>
      <c r="C254" s="326"/>
      <c r="D254" s="292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14.25" customHeight="1">
      <c r="A255" s="292"/>
      <c r="B255" s="292"/>
      <c r="C255" s="326"/>
      <c r="D255" s="292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14.25" customHeight="1">
      <c r="A256" s="292"/>
      <c r="B256" s="292"/>
      <c r="C256" s="326"/>
      <c r="D256" s="292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14.25" customHeight="1">
      <c r="A257" s="292"/>
      <c r="B257" s="292"/>
      <c r="C257" s="326"/>
      <c r="D257" s="292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14.25" customHeight="1">
      <c r="A258" s="292"/>
      <c r="B258" s="292"/>
      <c r="C258" s="326"/>
      <c r="D258" s="292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14.25" customHeight="1">
      <c r="A259" s="292"/>
      <c r="B259" s="292"/>
      <c r="C259" s="326"/>
      <c r="D259" s="292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14.25" customHeight="1">
      <c r="A260" s="292"/>
      <c r="B260" s="292"/>
      <c r="C260" s="326"/>
      <c r="D260" s="292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14.25" customHeight="1">
      <c r="A261" s="292"/>
      <c r="B261" s="292"/>
      <c r="C261" s="326"/>
      <c r="D261" s="292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14.25" customHeight="1">
      <c r="A262" s="292"/>
      <c r="B262" s="292"/>
      <c r="C262" s="326"/>
      <c r="D262" s="292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14.25" customHeight="1">
      <c r="A263" s="292"/>
      <c r="B263" s="292"/>
      <c r="C263" s="326"/>
      <c r="D263" s="292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14.25" customHeight="1">
      <c r="A264" s="292"/>
      <c r="B264" s="292"/>
      <c r="C264" s="326"/>
      <c r="D264" s="292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14.25" customHeight="1">
      <c r="A265" s="292"/>
      <c r="B265" s="292"/>
      <c r="C265" s="326"/>
      <c r="D265" s="292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14.25" customHeight="1">
      <c r="A266" s="292"/>
      <c r="B266" s="292"/>
      <c r="C266" s="326"/>
      <c r="D266" s="292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14.25" customHeight="1">
      <c r="A267" s="292"/>
      <c r="B267" s="292"/>
      <c r="C267" s="326"/>
      <c r="D267" s="292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14.25" customHeight="1">
      <c r="A268" s="292"/>
      <c r="B268" s="292"/>
      <c r="C268" s="326"/>
      <c r="D268" s="292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14.25" customHeight="1">
      <c r="A269" s="292"/>
      <c r="B269" s="292"/>
      <c r="C269" s="326"/>
      <c r="D269" s="292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14.25" customHeight="1">
      <c r="A270" s="292"/>
      <c r="B270" s="292"/>
      <c r="C270" s="326"/>
      <c r="D270" s="292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14.25" customHeight="1">
      <c r="A271" s="292"/>
      <c r="B271" s="292"/>
      <c r="C271" s="326"/>
      <c r="D271" s="292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14.25" customHeight="1">
      <c r="A272" s="292"/>
      <c r="B272" s="292"/>
      <c r="C272" s="326"/>
      <c r="D272" s="292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14.25" customHeight="1">
      <c r="A273" s="292"/>
      <c r="B273" s="292"/>
      <c r="C273" s="326"/>
      <c r="D273" s="292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14.25" customHeight="1">
      <c r="A274" s="292"/>
      <c r="B274" s="292"/>
      <c r="C274" s="326"/>
      <c r="D274" s="292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14.25" customHeight="1">
      <c r="A275" s="292"/>
      <c r="B275" s="292"/>
      <c r="C275" s="326"/>
      <c r="D275" s="292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14.25" customHeight="1">
      <c r="A276" s="292"/>
      <c r="B276" s="292"/>
      <c r="C276" s="326"/>
      <c r="D276" s="292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14.25" customHeight="1">
      <c r="A277" s="292"/>
      <c r="B277" s="292"/>
      <c r="C277" s="326"/>
      <c r="D277" s="292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14.25" customHeight="1">
      <c r="A278" s="292"/>
      <c r="B278" s="292"/>
      <c r="C278" s="326"/>
      <c r="D278" s="292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14.25" customHeight="1">
      <c r="A279" s="292"/>
      <c r="B279" s="292"/>
      <c r="C279" s="326"/>
      <c r="D279" s="292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14.25" customHeight="1">
      <c r="A280" s="292"/>
      <c r="B280" s="292"/>
      <c r="C280" s="326"/>
      <c r="D280" s="292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14.25" customHeight="1">
      <c r="A281" s="292"/>
      <c r="B281" s="292"/>
      <c r="C281" s="326"/>
      <c r="D281" s="292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14.25" customHeight="1">
      <c r="A282" s="292"/>
      <c r="B282" s="292"/>
      <c r="C282" s="326"/>
      <c r="D282" s="292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14.25" customHeight="1">
      <c r="A283" s="292"/>
      <c r="B283" s="292"/>
      <c r="C283" s="326"/>
      <c r="D283" s="292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14.25" customHeight="1">
      <c r="A284" s="292"/>
      <c r="B284" s="292"/>
      <c r="C284" s="326"/>
      <c r="D284" s="292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14.25" customHeight="1">
      <c r="A285" s="292"/>
      <c r="B285" s="292"/>
      <c r="C285" s="326"/>
      <c r="D285" s="292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14.25" customHeight="1">
      <c r="A286" s="292"/>
      <c r="B286" s="292"/>
      <c r="C286" s="326"/>
      <c r="D286" s="292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14.25" customHeight="1">
      <c r="A287" s="292"/>
      <c r="B287" s="292"/>
      <c r="C287" s="326"/>
      <c r="D287" s="292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14.25" customHeight="1">
      <c r="A288" s="292"/>
      <c r="B288" s="292"/>
      <c r="C288" s="326"/>
      <c r="D288" s="292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14.25" customHeight="1">
      <c r="A289" s="292"/>
      <c r="B289" s="292"/>
      <c r="C289" s="326"/>
      <c r="D289" s="292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14.25" customHeight="1">
      <c r="A290" s="292"/>
      <c r="B290" s="292"/>
      <c r="C290" s="326"/>
      <c r="D290" s="292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14.25" customHeight="1">
      <c r="A291" s="292"/>
      <c r="B291" s="292"/>
      <c r="C291" s="326"/>
      <c r="D291" s="292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14.25" customHeight="1">
      <c r="A292" s="292"/>
      <c r="B292" s="292"/>
      <c r="C292" s="326"/>
      <c r="D292" s="292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14.25" customHeight="1">
      <c r="A293" s="292"/>
      <c r="B293" s="292"/>
      <c r="C293" s="326"/>
      <c r="D293" s="292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14.25" customHeight="1">
      <c r="A294" s="292"/>
      <c r="B294" s="292"/>
      <c r="C294" s="326"/>
      <c r="D294" s="292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14.25" customHeight="1">
      <c r="A295" s="292"/>
      <c r="B295" s="292"/>
      <c r="C295" s="326"/>
      <c r="D295" s="292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14.25" customHeight="1">
      <c r="A296" s="292"/>
      <c r="B296" s="292"/>
      <c r="C296" s="326"/>
      <c r="D296" s="292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14.25" customHeight="1">
      <c r="A297" s="292"/>
      <c r="B297" s="292"/>
      <c r="C297" s="326"/>
      <c r="D297" s="292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14.25" customHeight="1">
      <c r="A298" s="292"/>
      <c r="B298" s="292"/>
      <c r="C298" s="326"/>
      <c r="D298" s="292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14.25" customHeight="1">
      <c r="A299" s="292"/>
      <c r="B299" s="292"/>
      <c r="C299" s="326"/>
      <c r="D299" s="292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14.25" customHeight="1">
      <c r="A300" s="292"/>
      <c r="B300" s="292"/>
      <c r="C300" s="326"/>
      <c r="D300" s="292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14.25" customHeight="1">
      <c r="A301" s="292"/>
      <c r="B301" s="292"/>
      <c r="C301" s="326"/>
      <c r="D301" s="292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14.25" customHeight="1">
      <c r="A302" s="292"/>
      <c r="B302" s="292"/>
      <c r="C302" s="326"/>
      <c r="D302" s="292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14.25" customHeight="1">
      <c r="A303" s="292"/>
      <c r="B303" s="292"/>
      <c r="C303" s="326"/>
      <c r="D303" s="292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14.25" customHeight="1">
      <c r="A304" s="292"/>
      <c r="B304" s="292"/>
      <c r="C304" s="326"/>
      <c r="D304" s="292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14.25" customHeight="1">
      <c r="A305" s="292"/>
      <c r="B305" s="292"/>
      <c r="C305" s="326"/>
      <c r="D305" s="292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14.25" customHeight="1">
      <c r="A306" s="292"/>
      <c r="B306" s="292"/>
      <c r="C306" s="326"/>
      <c r="D306" s="292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14.25" customHeight="1">
      <c r="A307" s="292"/>
      <c r="B307" s="292"/>
      <c r="C307" s="326"/>
      <c r="D307" s="292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14.25" customHeight="1">
      <c r="A308" s="292"/>
      <c r="B308" s="292"/>
      <c r="C308" s="326"/>
      <c r="D308" s="292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14.25" customHeight="1">
      <c r="A309" s="292"/>
      <c r="B309" s="292"/>
      <c r="C309" s="326"/>
      <c r="D309" s="292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14.25" customHeight="1">
      <c r="A310" s="292"/>
      <c r="B310" s="292"/>
      <c r="C310" s="326"/>
      <c r="D310" s="292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14.25" customHeight="1">
      <c r="A311" s="292"/>
      <c r="B311" s="292"/>
      <c r="C311" s="326"/>
      <c r="D311" s="292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14.25" customHeight="1">
      <c r="A312" s="292"/>
      <c r="B312" s="292"/>
      <c r="C312" s="326"/>
      <c r="D312" s="292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14.25" customHeight="1">
      <c r="A313" s="292"/>
      <c r="B313" s="292"/>
      <c r="C313" s="326"/>
      <c r="D313" s="292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14.25" customHeight="1">
      <c r="A314" s="292"/>
      <c r="B314" s="292"/>
      <c r="C314" s="326"/>
      <c r="D314" s="292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14.25" customHeight="1">
      <c r="A315" s="292"/>
      <c r="B315" s="292"/>
      <c r="C315" s="326"/>
      <c r="D315" s="292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14.25" customHeight="1">
      <c r="A316" s="292"/>
      <c r="B316" s="292"/>
      <c r="C316" s="326"/>
      <c r="D316" s="292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14.25" customHeight="1">
      <c r="A317" s="292"/>
      <c r="B317" s="292"/>
      <c r="C317" s="326"/>
      <c r="D317" s="292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14.25" customHeight="1">
      <c r="A318" s="292"/>
      <c r="B318" s="292"/>
      <c r="C318" s="326"/>
      <c r="D318" s="292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14.25" customHeight="1">
      <c r="A319" s="292"/>
      <c r="B319" s="292"/>
      <c r="C319" s="326"/>
      <c r="D319" s="292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14.25" customHeight="1">
      <c r="A320" s="292"/>
      <c r="B320" s="292"/>
      <c r="C320" s="326"/>
      <c r="D320" s="292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14.25" customHeight="1">
      <c r="A321" s="292"/>
      <c r="B321" s="292"/>
      <c r="C321" s="326"/>
      <c r="D321" s="292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14.25" customHeight="1">
      <c r="A322" s="292"/>
      <c r="B322" s="292"/>
      <c r="C322" s="326"/>
      <c r="D322" s="292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14.25" customHeight="1">
      <c r="A323" s="292"/>
      <c r="B323" s="292"/>
      <c r="C323" s="326"/>
      <c r="D323" s="292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14.25" customHeight="1">
      <c r="A324" s="292"/>
      <c r="B324" s="292"/>
      <c r="C324" s="326"/>
      <c r="D324" s="292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14.25" customHeight="1">
      <c r="A325" s="292"/>
      <c r="B325" s="292"/>
      <c r="C325" s="326"/>
      <c r="D325" s="292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14.25" customHeight="1">
      <c r="A326" s="292"/>
      <c r="B326" s="292"/>
      <c r="C326" s="326"/>
      <c r="D326" s="292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14.25" customHeight="1">
      <c r="A327" s="292"/>
      <c r="B327" s="292"/>
      <c r="C327" s="326"/>
      <c r="D327" s="292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14.25" customHeight="1">
      <c r="A328" s="292"/>
      <c r="B328" s="292"/>
      <c r="C328" s="326"/>
      <c r="D328" s="292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</row>
    <row r="329" spans="1:26" ht="14.25" customHeight="1">
      <c r="A329" s="292"/>
      <c r="B329" s="292"/>
      <c r="C329" s="326"/>
      <c r="D329" s="292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</row>
    <row r="330" spans="1:26" ht="14.25" customHeight="1">
      <c r="A330" s="292"/>
      <c r="B330" s="292"/>
      <c r="C330" s="326"/>
      <c r="D330" s="292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</row>
    <row r="331" spans="1:26" ht="14.25" customHeight="1">
      <c r="A331" s="292"/>
      <c r="B331" s="292"/>
      <c r="C331" s="326"/>
      <c r="D331" s="292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</row>
    <row r="332" spans="1:26" ht="14.25" customHeight="1">
      <c r="A332" s="292"/>
      <c r="B332" s="292"/>
      <c r="C332" s="326"/>
      <c r="D332" s="292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</row>
    <row r="333" spans="1:26" ht="14.25" customHeight="1">
      <c r="A333" s="292"/>
      <c r="B333" s="292"/>
      <c r="C333" s="326"/>
      <c r="D333" s="292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</row>
    <row r="334" spans="1:26" ht="14.25" customHeight="1">
      <c r="A334" s="292"/>
      <c r="B334" s="292"/>
      <c r="C334" s="326"/>
      <c r="D334" s="292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</row>
    <row r="335" spans="1:26" ht="14.25" customHeight="1">
      <c r="A335" s="292"/>
      <c r="B335" s="292"/>
      <c r="C335" s="326"/>
      <c r="D335" s="292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</row>
    <row r="336" spans="1:26" ht="14.25" customHeight="1">
      <c r="A336" s="292"/>
      <c r="B336" s="292"/>
      <c r="C336" s="326"/>
      <c r="D336" s="292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</row>
    <row r="337" spans="1:26" ht="14.25" customHeight="1">
      <c r="A337" s="292"/>
      <c r="B337" s="292"/>
      <c r="C337" s="326"/>
      <c r="D337" s="292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</row>
    <row r="338" spans="1:26" ht="14.25" customHeight="1">
      <c r="A338" s="292"/>
      <c r="B338" s="292"/>
      <c r="C338" s="326"/>
      <c r="D338" s="292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</row>
    <row r="339" spans="1:26" ht="14.25" customHeight="1">
      <c r="A339" s="292"/>
      <c r="B339" s="292"/>
      <c r="C339" s="326"/>
      <c r="D339" s="292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14.25" customHeight="1">
      <c r="A340" s="292"/>
      <c r="B340" s="292"/>
      <c r="C340" s="326"/>
      <c r="D340" s="292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14.25" customHeight="1">
      <c r="A341" s="292"/>
      <c r="B341" s="292"/>
      <c r="C341" s="326"/>
      <c r="D341" s="292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14.25" customHeight="1">
      <c r="A342" s="292"/>
      <c r="B342" s="292"/>
      <c r="C342" s="326"/>
      <c r="D342" s="292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14.25" customHeight="1">
      <c r="A343" s="292"/>
      <c r="B343" s="292"/>
      <c r="C343" s="326"/>
      <c r="D343" s="292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14.25" customHeight="1">
      <c r="A344" s="292"/>
      <c r="B344" s="292"/>
      <c r="C344" s="326"/>
      <c r="D344" s="292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14.25" customHeight="1">
      <c r="A345" s="292"/>
      <c r="B345" s="292"/>
      <c r="C345" s="326"/>
      <c r="D345" s="292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14.25" customHeight="1">
      <c r="A346" s="292"/>
      <c r="B346" s="292"/>
      <c r="C346" s="326"/>
      <c r="D346" s="292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14.25" customHeight="1">
      <c r="A347" s="292"/>
      <c r="B347" s="292"/>
      <c r="C347" s="326"/>
      <c r="D347" s="292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14.25" customHeight="1">
      <c r="A348" s="292"/>
      <c r="B348" s="292"/>
      <c r="C348" s="326"/>
      <c r="D348" s="292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14.25" customHeight="1">
      <c r="A349" s="292"/>
      <c r="B349" s="292"/>
      <c r="C349" s="326"/>
      <c r="D349" s="292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14.25" customHeight="1">
      <c r="A350" s="292"/>
      <c r="B350" s="292"/>
      <c r="C350" s="326"/>
      <c r="D350" s="292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14.25" customHeight="1">
      <c r="A351" s="292"/>
      <c r="B351" s="292"/>
      <c r="C351" s="326"/>
      <c r="D351" s="292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14.25" customHeight="1">
      <c r="A352" s="292"/>
      <c r="B352" s="292"/>
      <c r="C352" s="326"/>
      <c r="D352" s="292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14.25" customHeight="1">
      <c r="A353" s="292"/>
      <c r="B353" s="292"/>
      <c r="C353" s="326"/>
      <c r="D353" s="292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14.25" customHeight="1">
      <c r="A354" s="292"/>
      <c r="B354" s="292"/>
      <c r="C354" s="326"/>
      <c r="D354" s="292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14.25" customHeight="1">
      <c r="A355" s="292"/>
      <c r="B355" s="292"/>
      <c r="C355" s="326"/>
      <c r="D355" s="292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14.25" customHeight="1">
      <c r="A356" s="292"/>
      <c r="B356" s="292"/>
      <c r="C356" s="326"/>
      <c r="D356" s="292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14.25" customHeight="1">
      <c r="A357" s="292"/>
      <c r="B357" s="292"/>
      <c r="C357" s="326"/>
      <c r="D357" s="292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</row>
    <row r="358" spans="1:26" ht="14.25" customHeight="1">
      <c r="A358" s="292"/>
      <c r="B358" s="292"/>
      <c r="C358" s="326"/>
      <c r="D358" s="292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</row>
    <row r="359" spans="1:26" ht="14.25" customHeight="1">
      <c r="A359" s="292"/>
      <c r="B359" s="292"/>
      <c r="C359" s="326"/>
      <c r="D359" s="292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</row>
    <row r="360" spans="1:26" ht="14.25" customHeight="1">
      <c r="A360" s="292"/>
      <c r="B360" s="292"/>
      <c r="C360" s="326"/>
      <c r="D360" s="292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</row>
    <row r="361" spans="1:26" ht="14.25" customHeight="1">
      <c r="A361" s="292"/>
      <c r="B361" s="292"/>
      <c r="C361" s="326"/>
      <c r="D361" s="292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</row>
    <row r="362" spans="1:26" ht="14.25" customHeight="1">
      <c r="A362" s="292"/>
      <c r="B362" s="292"/>
      <c r="C362" s="326"/>
      <c r="D362" s="292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</row>
    <row r="363" spans="1:26" ht="14.25" customHeight="1">
      <c r="A363" s="292"/>
      <c r="B363" s="292"/>
      <c r="C363" s="326"/>
      <c r="D363" s="292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</row>
    <row r="364" spans="1:26" ht="14.25" customHeight="1">
      <c r="A364" s="292"/>
      <c r="B364" s="292"/>
      <c r="C364" s="326"/>
      <c r="D364" s="292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</row>
    <row r="365" spans="1:26" ht="14.25" customHeight="1">
      <c r="A365" s="292"/>
      <c r="B365" s="292"/>
      <c r="C365" s="326"/>
      <c r="D365" s="292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</row>
    <row r="366" spans="1:26" ht="14.25" customHeight="1">
      <c r="A366" s="292"/>
      <c r="B366" s="292"/>
      <c r="C366" s="326"/>
      <c r="D366" s="292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</row>
    <row r="367" spans="1:26" ht="14.25" customHeight="1">
      <c r="A367" s="292"/>
      <c r="B367" s="292"/>
      <c r="C367" s="326"/>
      <c r="D367" s="292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</row>
    <row r="368" spans="1:26" ht="14.25" customHeight="1">
      <c r="A368" s="292"/>
      <c r="B368" s="292"/>
      <c r="C368" s="326"/>
      <c r="D368" s="292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14.25" customHeight="1">
      <c r="A369" s="292"/>
      <c r="B369" s="292"/>
      <c r="C369" s="326"/>
      <c r="D369" s="292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14.25" customHeight="1">
      <c r="A370" s="292"/>
      <c r="B370" s="292"/>
      <c r="C370" s="326"/>
      <c r="D370" s="292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14.25" customHeight="1">
      <c r="A371" s="292"/>
      <c r="B371" s="292"/>
      <c r="C371" s="326"/>
      <c r="D371" s="292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14.25" customHeight="1">
      <c r="A372" s="292"/>
      <c r="B372" s="292"/>
      <c r="C372" s="326"/>
      <c r="D372" s="292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14.25" customHeight="1">
      <c r="A373" s="292"/>
      <c r="B373" s="292"/>
      <c r="C373" s="326"/>
      <c r="D373" s="292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14.25" customHeight="1">
      <c r="A374" s="292"/>
      <c r="B374" s="292"/>
      <c r="C374" s="326"/>
      <c r="D374" s="292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14.25" customHeight="1">
      <c r="A375" s="292"/>
      <c r="B375" s="292"/>
      <c r="C375" s="326"/>
      <c r="D375" s="292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14.25" customHeight="1">
      <c r="A376" s="292"/>
      <c r="B376" s="292"/>
      <c r="C376" s="326"/>
      <c r="D376" s="292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14.25" customHeight="1">
      <c r="A377" s="292"/>
      <c r="B377" s="292"/>
      <c r="C377" s="326"/>
      <c r="D377" s="292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14.25" customHeight="1">
      <c r="A378" s="292"/>
      <c r="B378" s="292"/>
      <c r="C378" s="326"/>
      <c r="D378" s="292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14.25" customHeight="1">
      <c r="A379" s="292"/>
      <c r="B379" s="292"/>
      <c r="C379" s="326"/>
      <c r="D379" s="292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14.25" customHeight="1">
      <c r="A380" s="292"/>
      <c r="B380" s="292"/>
      <c r="C380" s="326"/>
      <c r="D380" s="292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14.25" customHeight="1">
      <c r="A381" s="292"/>
      <c r="B381" s="292"/>
      <c r="C381" s="326"/>
      <c r="D381" s="292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14.25" customHeight="1">
      <c r="A382" s="292"/>
      <c r="B382" s="292"/>
      <c r="C382" s="326"/>
      <c r="D382" s="292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14.25" customHeight="1">
      <c r="A383" s="292"/>
      <c r="B383" s="292"/>
      <c r="C383" s="326"/>
      <c r="D383" s="292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14.25" customHeight="1">
      <c r="A384" s="292"/>
      <c r="B384" s="292"/>
      <c r="C384" s="326"/>
      <c r="D384" s="292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14.25" customHeight="1">
      <c r="A385" s="292"/>
      <c r="B385" s="292"/>
      <c r="C385" s="326"/>
      <c r="D385" s="292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14.25" customHeight="1">
      <c r="A386" s="292"/>
      <c r="B386" s="292"/>
      <c r="C386" s="326"/>
      <c r="D386" s="292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14.25" customHeight="1">
      <c r="A387" s="292"/>
      <c r="B387" s="292"/>
      <c r="C387" s="326"/>
      <c r="D387" s="292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14.25" customHeight="1">
      <c r="A388" s="292"/>
      <c r="B388" s="292"/>
      <c r="C388" s="326"/>
      <c r="D388" s="292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14.25" customHeight="1">
      <c r="A389" s="292"/>
      <c r="B389" s="292"/>
      <c r="C389" s="326"/>
      <c r="D389" s="292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14.25" customHeight="1">
      <c r="A390" s="292"/>
      <c r="B390" s="292"/>
      <c r="C390" s="326"/>
      <c r="D390" s="292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14.25" customHeight="1">
      <c r="A391" s="292"/>
      <c r="B391" s="292"/>
      <c r="C391" s="326"/>
      <c r="D391" s="292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14.25" customHeight="1">
      <c r="A392" s="292"/>
      <c r="B392" s="292"/>
      <c r="C392" s="326"/>
      <c r="D392" s="292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14.25" customHeight="1">
      <c r="A393" s="292"/>
      <c r="B393" s="292"/>
      <c r="C393" s="326"/>
      <c r="D393" s="292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14.25" customHeight="1">
      <c r="A394" s="292"/>
      <c r="B394" s="292"/>
      <c r="C394" s="326"/>
      <c r="D394" s="292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14.25" customHeight="1">
      <c r="A395" s="292"/>
      <c r="B395" s="292"/>
      <c r="C395" s="326"/>
      <c r="D395" s="292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14.25" customHeight="1">
      <c r="A396" s="292"/>
      <c r="B396" s="292"/>
      <c r="C396" s="326"/>
      <c r="D396" s="292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14.25" customHeight="1">
      <c r="A397" s="292"/>
      <c r="B397" s="292"/>
      <c r="C397" s="326"/>
      <c r="D397" s="292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14.25" customHeight="1">
      <c r="A398" s="292"/>
      <c r="B398" s="292"/>
      <c r="C398" s="326"/>
      <c r="D398" s="292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14.25" customHeight="1">
      <c r="A399" s="292"/>
      <c r="B399" s="292"/>
      <c r="C399" s="326"/>
      <c r="D399" s="292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14.25" customHeight="1">
      <c r="A400" s="292"/>
      <c r="B400" s="292"/>
      <c r="C400" s="326"/>
      <c r="D400" s="292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14.25" customHeight="1">
      <c r="A401" s="292"/>
      <c r="B401" s="292"/>
      <c r="C401" s="326"/>
      <c r="D401" s="292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14.25" customHeight="1">
      <c r="A402" s="292"/>
      <c r="B402" s="292"/>
      <c r="C402" s="326"/>
      <c r="D402" s="292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14.25" customHeight="1">
      <c r="A403" s="292"/>
      <c r="B403" s="292"/>
      <c r="C403" s="326"/>
      <c r="D403" s="292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14.25" customHeight="1">
      <c r="A404" s="292"/>
      <c r="B404" s="292"/>
      <c r="C404" s="326"/>
      <c r="D404" s="292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14.25" customHeight="1">
      <c r="A405" s="292"/>
      <c r="B405" s="292"/>
      <c r="C405" s="326"/>
      <c r="D405" s="292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14.25" customHeight="1">
      <c r="A406" s="292"/>
      <c r="B406" s="292"/>
      <c r="C406" s="326"/>
      <c r="D406" s="292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14.25" customHeight="1">
      <c r="A407" s="292"/>
      <c r="B407" s="292"/>
      <c r="C407" s="326"/>
      <c r="D407" s="292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14.25" customHeight="1">
      <c r="A408" s="292"/>
      <c r="B408" s="292"/>
      <c r="C408" s="326"/>
      <c r="D408" s="292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14.25" customHeight="1">
      <c r="A409" s="292"/>
      <c r="B409" s="292"/>
      <c r="C409" s="326"/>
      <c r="D409" s="292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14.25" customHeight="1">
      <c r="A410" s="292"/>
      <c r="B410" s="292"/>
      <c r="C410" s="326"/>
      <c r="D410" s="292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14.25" customHeight="1">
      <c r="A411" s="292"/>
      <c r="B411" s="292"/>
      <c r="C411" s="326"/>
      <c r="D411" s="292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14.25" customHeight="1">
      <c r="A412" s="292"/>
      <c r="B412" s="292"/>
      <c r="C412" s="326"/>
      <c r="D412" s="292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14.25" customHeight="1">
      <c r="A413" s="292"/>
      <c r="B413" s="292"/>
      <c r="C413" s="326"/>
      <c r="D413" s="292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14.25" customHeight="1">
      <c r="A414" s="292"/>
      <c r="B414" s="292"/>
      <c r="C414" s="326"/>
      <c r="D414" s="292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14.25" customHeight="1">
      <c r="A415" s="292"/>
      <c r="B415" s="292"/>
      <c r="C415" s="326"/>
      <c r="D415" s="292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14.25" customHeight="1">
      <c r="A416" s="292"/>
      <c r="B416" s="292"/>
      <c r="C416" s="326"/>
      <c r="D416" s="292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14.25" customHeight="1">
      <c r="A417" s="292"/>
      <c r="B417" s="292"/>
      <c r="C417" s="326"/>
      <c r="D417" s="292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14.25" customHeight="1">
      <c r="A418" s="292"/>
      <c r="B418" s="292"/>
      <c r="C418" s="326"/>
      <c r="D418" s="292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14.25" customHeight="1">
      <c r="A419" s="292"/>
      <c r="B419" s="292"/>
      <c r="C419" s="326"/>
      <c r="D419" s="292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14.25" customHeight="1">
      <c r="A420" s="292"/>
      <c r="B420" s="292"/>
      <c r="C420" s="326"/>
      <c r="D420" s="292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14.25" customHeight="1">
      <c r="A421" s="292"/>
      <c r="B421" s="292"/>
      <c r="C421" s="326"/>
      <c r="D421" s="292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14.25" customHeight="1">
      <c r="A422" s="292"/>
      <c r="B422" s="292"/>
      <c r="C422" s="326"/>
      <c r="D422" s="292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14.25" customHeight="1">
      <c r="A423" s="292"/>
      <c r="B423" s="292"/>
      <c r="C423" s="326"/>
      <c r="D423" s="292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14.25" customHeight="1">
      <c r="A424" s="292"/>
      <c r="B424" s="292"/>
      <c r="C424" s="326"/>
      <c r="D424" s="292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14.25" customHeight="1">
      <c r="A425" s="292"/>
      <c r="B425" s="292"/>
      <c r="C425" s="326"/>
      <c r="D425" s="292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14.25" customHeight="1">
      <c r="A426" s="292"/>
      <c r="B426" s="292"/>
      <c r="C426" s="326"/>
      <c r="D426" s="292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14.25" customHeight="1">
      <c r="A427" s="292"/>
      <c r="B427" s="292"/>
      <c r="C427" s="326"/>
      <c r="D427" s="292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14.25" customHeight="1">
      <c r="A428" s="292"/>
      <c r="B428" s="292"/>
      <c r="C428" s="326"/>
      <c r="D428" s="292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14.25" customHeight="1">
      <c r="A429" s="292"/>
      <c r="B429" s="292"/>
      <c r="C429" s="326"/>
      <c r="D429" s="292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14.25" customHeight="1">
      <c r="A430" s="292"/>
      <c r="B430" s="292"/>
      <c r="C430" s="326"/>
      <c r="D430" s="292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14.25" customHeight="1">
      <c r="A431" s="292"/>
      <c r="B431" s="292"/>
      <c r="C431" s="326"/>
      <c r="D431" s="292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14.25" customHeight="1">
      <c r="A432" s="292"/>
      <c r="B432" s="292"/>
      <c r="C432" s="326"/>
      <c r="D432" s="292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4.25" customHeight="1">
      <c r="A433" s="292"/>
      <c r="B433" s="292"/>
      <c r="C433" s="326"/>
      <c r="D433" s="292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4.25" customHeight="1">
      <c r="A434" s="292"/>
      <c r="B434" s="292"/>
      <c r="C434" s="326"/>
      <c r="D434" s="292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4.25" customHeight="1">
      <c r="A435" s="292"/>
      <c r="B435" s="292"/>
      <c r="C435" s="326"/>
      <c r="D435" s="292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4.25" customHeight="1">
      <c r="A436" s="292"/>
      <c r="B436" s="292"/>
      <c r="C436" s="326"/>
      <c r="D436" s="292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4.25" customHeight="1">
      <c r="A437" s="292"/>
      <c r="B437" s="292"/>
      <c r="C437" s="326"/>
      <c r="D437" s="292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4.25" customHeight="1">
      <c r="A438" s="292"/>
      <c r="B438" s="292"/>
      <c r="C438" s="326"/>
      <c r="D438" s="292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4.25" customHeight="1">
      <c r="A439" s="292"/>
      <c r="B439" s="292"/>
      <c r="C439" s="326"/>
      <c r="D439" s="292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4.25" customHeight="1">
      <c r="A440" s="292"/>
      <c r="B440" s="292"/>
      <c r="C440" s="326"/>
      <c r="D440" s="292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4.25" customHeight="1">
      <c r="A441" s="292"/>
      <c r="B441" s="292"/>
      <c r="C441" s="326"/>
      <c r="D441" s="292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4.25" customHeight="1">
      <c r="A442" s="292"/>
      <c r="B442" s="292"/>
      <c r="C442" s="326"/>
      <c r="D442" s="292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4.25" customHeight="1">
      <c r="A443" s="292"/>
      <c r="B443" s="292"/>
      <c r="C443" s="326"/>
      <c r="D443" s="292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14.25" customHeight="1">
      <c r="A444" s="292"/>
      <c r="B444" s="292"/>
      <c r="C444" s="326"/>
      <c r="D444" s="292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4.25" customHeight="1">
      <c r="A445" s="292"/>
      <c r="B445" s="292"/>
      <c r="C445" s="326"/>
      <c r="D445" s="292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4.25" customHeight="1">
      <c r="A446" s="292"/>
      <c r="B446" s="292"/>
      <c r="C446" s="326"/>
      <c r="D446" s="292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4.25" customHeight="1">
      <c r="A447" s="292"/>
      <c r="B447" s="292"/>
      <c r="C447" s="326"/>
      <c r="D447" s="292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4.25" customHeight="1">
      <c r="A448" s="292"/>
      <c r="B448" s="292"/>
      <c r="C448" s="326"/>
      <c r="D448" s="292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4.25" customHeight="1">
      <c r="A449" s="292"/>
      <c r="B449" s="292"/>
      <c r="C449" s="326"/>
      <c r="D449" s="292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4.25" customHeight="1">
      <c r="A450" s="292"/>
      <c r="B450" s="292"/>
      <c r="C450" s="326"/>
      <c r="D450" s="292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4.25" customHeight="1">
      <c r="A451" s="292"/>
      <c r="B451" s="292"/>
      <c r="C451" s="326"/>
      <c r="D451" s="292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4.25" customHeight="1">
      <c r="A452" s="292"/>
      <c r="B452" s="292"/>
      <c r="C452" s="326"/>
      <c r="D452" s="292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4.25" customHeight="1">
      <c r="A453" s="292"/>
      <c r="B453" s="292"/>
      <c r="C453" s="326"/>
      <c r="D453" s="292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14.25" customHeight="1">
      <c r="A454" s="292"/>
      <c r="B454" s="292"/>
      <c r="C454" s="326"/>
      <c r="D454" s="292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14.25" customHeight="1">
      <c r="A455" s="292"/>
      <c r="B455" s="292"/>
      <c r="C455" s="326"/>
      <c r="D455" s="292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14.25" customHeight="1">
      <c r="A456" s="292"/>
      <c r="B456" s="292"/>
      <c r="C456" s="326"/>
      <c r="D456" s="292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14.25" customHeight="1">
      <c r="A457" s="292"/>
      <c r="B457" s="292"/>
      <c r="C457" s="326"/>
      <c r="D457" s="292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14.25" customHeight="1">
      <c r="A458" s="292"/>
      <c r="B458" s="292"/>
      <c r="C458" s="326"/>
      <c r="D458" s="292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14.25" customHeight="1">
      <c r="A459" s="292"/>
      <c r="B459" s="292"/>
      <c r="C459" s="326"/>
      <c r="D459" s="292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14.25" customHeight="1">
      <c r="A460" s="292"/>
      <c r="B460" s="292"/>
      <c r="C460" s="326"/>
      <c r="D460" s="292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14.25" customHeight="1">
      <c r="A461" s="292"/>
      <c r="B461" s="292"/>
      <c r="C461" s="326"/>
      <c r="D461" s="292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14.25" customHeight="1">
      <c r="A462" s="292"/>
      <c r="B462" s="292"/>
      <c r="C462" s="326"/>
      <c r="D462" s="292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14.25" customHeight="1">
      <c r="A463" s="292"/>
      <c r="B463" s="292"/>
      <c r="C463" s="326"/>
      <c r="D463" s="292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4.25" customHeight="1">
      <c r="A464" s="292"/>
      <c r="B464" s="292"/>
      <c r="C464" s="326"/>
      <c r="D464" s="292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4.25" customHeight="1">
      <c r="A465" s="292"/>
      <c r="B465" s="292"/>
      <c r="C465" s="326"/>
      <c r="D465" s="292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4.25" customHeight="1">
      <c r="A466" s="292"/>
      <c r="B466" s="292"/>
      <c r="C466" s="326"/>
      <c r="D466" s="292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14.25" customHeight="1">
      <c r="A467" s="292"/>
      <c r="B467" s="292"/>
      <c r="C467" s="326"/>
      <c r="D467" s="292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4.25" customHeight="1">
      <c r="A468" s="292"/>
      <c r="B468" s="292"/>
      <c r="C468" s="326"/>
      <c r="D468" s="292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4.25" customHeight="1">
      <c r="A469" s="292"/>
      <c r="B469" s="292"/>
      <c r="C469" s="326"/>
      <c r="D469" s="292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4.25" customHeight="1">
      <c r="A470" s="292"/>
      <c r="B470" s="292"/>
      <c r="C470" s="326"/>
      <c r="D470" s="292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4.25" customHeight="1">
      <c r="A471" s="292"/>
      <c r="B471" s="292"/>
      <c r="C471" s="326"/>
      <c r="D471" s="292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4.25" customHeight="1">
      <c r="A472" s="292"/>
      <c r="B472" s="292"/>
      <c r="C472" s="326"/>
      <c r="D472" s="292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4.25" customHeight="1">
      <c r="A473" s="292"/>
      <c r="B473" s="292"/>
      <c r="C473" s="326"/>
      <c r="D473" s="292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4.25" customHeight="1">
      <c r="A474" s="292"/>
      <c r="B474" s="292"/>
      <c r="C474" s="326"/>
      <c r="D474" s="292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4.25" customHeight="1">
      <c r="A475" s="292"/>
      <c r="B475" s="292"/>
      <c r="C475" s="326"/>
      <c r="D475" s="292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4.25" customHeight="1">
      <c r="A476" s="292"/>
      <c r="B476" s="292"/>
      <c r="C476" s="326"/>
      <c r="D476" s="292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4.25" customHeight="1">
      <c r="A477" s="292"/>
      <c r="B477" s="292"/>
      <c r="C477" s="326"/>
      <c r="D477" s="292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4.25" customHeight="1">
      <c r="A478" s="292"/>
      <c r="B478" s="292"/>
      <c r="C478" s="326"/>
      <c r="D478" s="292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4.25" customHeight="1">
      <c r="A479" s="292"/>
      <c r="B479" s="292"/>
      <c r="C479" s="326"/>
      <c r="D479" s="292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4.25" customHeight="1">
      <c r="A480" s="292"/>
      <c r="B480" s="292"/>
      <c r="C480" s="326"/>
      <c r="D480" s="292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4.25" customHeight="1">
      <c r="A481" s="292"/>
      <c r="B481" s="292"/>
      <c r="C481" s="326"/>
      <c r="D481" s="292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4.25" customHeight="1">
      <c r="A482" s="292"/>
      <c r="B482" s="292"/>
      <c r="C482" s="326"/>
      <c r="D482" s="292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4.25" customHeight="1">
      <c r="A483" s="292"/>
      <c r="B483" s="292"/>
      <c r="C483" s="326"/>
      <c r="D483" s="292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4.25" customHeight="1">
      <c r="A484" s="292"/>
      <c r="B484" s="292"/>
      <c r="C484" s="326"/>
      <c r="D484" s="292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4.25" customHeight="1">
      <c r="A485" s="292"/>
      <c r="B485" s="292"/>
      <c r="C485" s="326"/>
      <c r="D485" s="292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4.25" customHeight="1">
      <c r="A486" s="292"/>
      <c r="B486" s="292"/>
      <c r="C486" s="326"/>
      <c r="D486" s="292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4.25" customHeight="1">
      <c r="A487" s="292"/>
      <c r="B487" s="292"/>
      <c r="C487" s="326"/>
      <c r="D487" s="292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4.25" customHeight="1">
      <c r="A488" s="292"/>
      <c r="B488" s="292"/>
      <c r="C488" s="326"/>
      <c r="D488" s="292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4.25" customHeight="1">
      <c r="A489" s="292"/>
      <c r="B489" s="292"/>
      <c r="C489" s="326"/>
      <c r="D489" s="292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4.25" customHeight="1">
      <c r="A490" s="292"/>
      <c r="B490" s="292"/>
      <c r="C490" s="326"/>
      <c r="D490" s="292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4.25" customHeight="1">
      <c r="A491" s="292"/>
      <c r="B491" s="292"/>
      <c r="C491" s="326"/>
      <c r="D491" s="292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4.25" customHeight="1">
      <c r="A492" s="292"/>
      <c r="B492" s="292"/>
      <c r="C492" s="326"/>
      <c r="D492" s="292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4.25" customHeight="1">
      <c r="A493" s="292"/>
      <c r="B493" s="292"/>
      <c r="C493" s="326"/>
      <c r="D493" s="292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4.25" customHeight="1">
      <c r="A494" s="292"/>
      <c r="B494" s="292"/>
      <c r="C494" s="326"/>
      <c r="D494" s="292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4.25" customHeight="1">
      <c r="A495" s="292"/>
      <c r="B495" s="292"/>
      <c r="C495" s="326"/>
      <c r="D495" s="292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4.25" customHeight="1">
      <c r="A496" s="292"/>
      <c r="B496" s="292"/>
      <c r="C496" s="326"/>
      <c r="D496" s="292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4.25" customHeight="1">
      <c r="A497" s="292"/>
      <c r="B497" s="292"/>
      <c r="C497" s="326"/>
      <c r="D497" s="292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4.25" customHeight="1">
      <c r="A498" s="292"/>
      <c r="B498" s="292"/>
      <c r="C498" s="326"/>
      <c r="D498" s="292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4.25" customHeight="1">
      <c r="A499" s="292"/>
      <c r="B499" s="292"/>
      <c r="C499" s="326"/>
      <c r="D499" s="292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4.25" customHeight="1">
      <c r="A500" s="292"/>
      <c r="B500" s="292"/>
      <c r="C500" s="326"/>
      <c r="D500" s="292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4.25" customHeight="1">
      <c r="A501" s="292"/>
      <c r="B501" s="292"/>
      <c r="C501" s="326"/>
      <c r="D501" s="292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4.25" customHeight="1">
      <c r="A502" s="292"/>
      <c r="B502" s="292"/>
      <c r="C502" s="326"/>
      <c r="D502" s="292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4.25" customHeight="1">
      <c r="A503" s="292"/>
      <c r="B503" s="292"/>
      <c r="C503" s="326"/>
      <c r="D503" s="292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4.25" customHeight="1">
      <c r="A504" s="292"/>
      <c r="B504" s="292"/>
      <c r="C504" s="326"/>
      <c r="D504" s="292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4.25" customHeight="1">
      <c r="A505" s="292"/>
      <c r="B505" s="292"/>
      <c r="C505" s="326"/>
      <c r="D505" s="292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4.25" customHeight="1">
      <c r="A506" s="292"/>
      <c r="B506" s="292"/>
      <c r="C506" s="326"/>
      <c r="D506" s="292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4.25" customHeight="1">
      <c r="A507" s="292"/>
      <c r="B507" s="292"/>
      <c r="C507" s="326"/>
      <c r="D507" s="292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4.25" customHeight="1">
      <c r="A508" s="292"/>
      <c r="B508" s="292"/>
      <c r="C508" s="326"/>
      <c r="D508" s="292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4.25" customHeight="1">
      <c r="A509" s="292"/>
      <c r="B509" s="292"/>
      <c r="C509" s="326"/>
      <c r="D509" s="292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4.25" customHeight="1">
      <c r="A510" s="292"/>
      <c r="B510" s="292"/>
      <c r="C510" s="326"/>
      <c r="D510" s="292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4.25" customHeight="1">
      <c r="A511" s="292"/>
      <c r="B511" s="292"/>
      <c r="C511" s="326"/>
      <c r="D511" s="292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4.25" customHeight="1">
      <c r="A512" s="292"/>
      <c r="B512" s="292"/>
      <c r="C512" s="326"/>
      <c r="D512" s="292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4.25" customHeight="1">
      <c r="A513" s="292"/>
      <c r="B513" s="292"/>
      <c r="C513" s="326"/>
      <c r="D513" s="292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4.25" customHeight="1">
      <c r="A514" s="292"/>
      <c r="B514" s="292"/>
      <c r="C514" s="326"/>
      <c r="D514" s="292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4.25" customHeight="1">
      <c r="A515" s="292"/>
      <c r="B515" s="292"/>
      <c r="C515" s="326"/>
      <c r="D515" s="292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4.25" customHeight="1">
      <c r="A516" s="292"/>
      <c r="B516" s="292"/>
      <c r="C516" s="326"/>
      <c r="D516" s="292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4.25" customHeight="1">
      <c r="A517" s="292"/>
      <c r="B517" s="292"/>
      <c r="C517" s="326"/>
      <c r="D517" s="292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4.25" customHeight="1">
      <c r="A518" s="292"/>
      <c r="B518" s="292"/>
      <c r="C518" s="326"/>
      <c r="D518" s="292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4.25" customHeight="1">
      <c r="A519" s="292"/>
      <c r="B519" s="292"/>
      <c r="C519" s="326"/>
      <c r="D519" s="292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4.25" customHeight="1">
      <c r="A520" s="292"/>
      <c r="B520" s="292"/>
      <c r="C520" s="326"/>
      <c r="D520" s="292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4.25" customHeight="1">
      <c r="A521" s="292"/>
      <c r="B521" s="292"/>
      <c r="C521" s="326"/>
      <c r="D521" s="292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4.25" customHeight="1">
      <c r="A522" s="292"/>
      <c r="B522" s="292"/>
      <c r="C522" s="326"/>
      <c r="D522" s="292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4.25" customHeight="1">
      <c r="A523" s="292"/>
      <c r="B523" s="292"/>
      <c r="C523" s="326"/>
      <c r="D523" s="292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4.25" customHeight="1">
      <c r="A524" s="292"/>
      <c r="B524" s="292"/>
      <c r="C524" s="326"/>
      <c r="D524" s="292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4.25" customHeight="1">
      <c r="A525" s="292"/>
      <c r="B525" s="292"/>
      <c r="C525" s="326"/>
      <c r="D525" s="292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4.25" customHeight="1">
      <c r="A526" s="292"/>
      <c r="B526" s="292"/>
      <c r="C526" s="326"/>
      <c r="D526" s="292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4.25" customHeight="1">
      <c r="A527" s="292"/>
      <c r="B527" s="292"/>
      <c r="C527" s="326"/>
      <c r="D527" s="292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4.25" customHeight="1">
      <c r="A528" s="292"/>
      <c r="B528" s="292"/>
      <c r="C528" s="326"/>
      <c r="D528" s="292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4.25" customHeight="1">
      <c r="A529" s="292"/>
      <c r="B529" s="292"/>
      <c r="C529" s="326"/>
      <c r="D529" s="292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4.25" customHeight="1">
      <c r="A530" s="292"/>
      <c r="B530" s="292"/>
      <c r="C530" s="326"/>
      <c r="D530" s="292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4.25" customHeight="1">
      <c r="A531" s="292"/>
      <c r="B531" s="292"/>
      <c r="C531" s="326"/>
      <c r="D531" s="292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4.25" customHeight="1">
      <c r="A532" s="292"/>
      <c r="B532" s="292"/>
      <c r="C532" s="326"/>
      <c r="D532" s="292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4.25" customHeight="1">
      <c r="A533" s="292"/>
      <c r="B533" s="292"/>
      <c r="C533" s="326"/>
      <c r="D533" s="292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4.25" customHeight="1">
      <c r="A534" s="292"/>
      <c r="B534" s="292"/>
      <c r="C534" s="326"/>
      <c r="D534" s="292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4.25" customHeight="1">
      <c r="A535" s="292"/>
      <c r="B535" s="292"/>
      <c r="C535" s="326"/>
      <c r="D535" s="292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4.25" customHeight="1">
      <c r="A536" s="292"/>
      <c r="B536" s="292"/>
      <c r="C536" s="326"/>
      <c r="D536" s="292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4.25" customHeight="1">
      <c r="A537" s="292"/>
      <c r="B537" s="292"/>
      <c r="C537" s="326"/>
      <c r="D537" s="292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4.25" customHeight="1">
      <c r="A538" s="292"/>
      <c r="B538" s="292"/>
      <c r="C538" s="326"/>
      <c r="D538" s="292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4.25" customHeight="1">
      <c r="A539" s="292"/>
      <c r="B539" s="292"/>
      <c r="C539" s="326"/>
      <c r="D539" s="292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4.25" customHeight="1">
      <c r="A540" s="292"/>
      <c r="B540" s="292"/>
      <c r="C540" s="326"/>
      <c r="D540" s="292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4.25" customHeight="1">
      <c r="A541" s="292"/>
      <c r="B541" s="292"/>
      <c r="C541" s="326"/>
      <c r="D541" s="292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4.25" customHeight="1">
      <c r="A542" s="292"/>
      <c r="B542" s="292"/>
      <c r="C542" s="326"/>
      <c r="D542" s="292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4.25" customHeight="1">
      <c r="A543" s="292"/>
      <c r="B543" s="292"/>
      <c r="C543" s="326"/>
      <c r="D543" s="292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4.25" customHeight="1">
      <c r="A544" s="292"/>
      <c r="B544" s="292"/>
      <c r="C544" s="326"/>
      <c r="D544" s="292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4.25" customHeight="1">
      <c r="A545" s="292"/>
      <c r="B545" s="292"/>
      <c r="C545" s="326"/>
      <c r="D545" s="292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4.25" customHeight="1">
      <c r="A546" s="292"/>
      <c r="B546" s="292"/>
      <c r="C546" s="326"/>
      <c r="D546" s="292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4.25" customHeight="1">
      <c r="A547" s="292"/>
      <c r="B547" s="292"/>
      <c r="C547" s="326"/>
      <c r="D547" s="292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4.25" customHeight="1">
      <c r="A548" s="292"/>
      <c r="B548" s="292"/>
      <c r="C548" s="326"/>
      <c r="D548" s="292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4.25" customHeight="1">
      <c r="A549" s="292"/>
      <c r="B549" s="292"/>
      <c r="C549" s="326"/>
      <c r="D549" s="292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4.25" customHeight="1">
      <c r="A550" s="292"/>
      <c r="B550" s="292"/>
      <c r="C550" s="326"/>
      <c r="D550" s="292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4.25" customHeight="1">
      <c r="A551" s="292"/>
      <c r="B551" s="292"/>
      <c r="C551" s="326"/>
      <c r="D551" s="292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4.25" customHeight="1">
      <c r="A552" s="292"/>
      <c r="B552" s="292"/>
      <c r="C552" s="326"/>
      <c r="D552" s="292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4.25" customHeight="1">
      <c r="A553" s="292"/>
      <c r="B553" s="292"/>
      <c r="C553" s="326"/>
      <c r="D553" s="292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4.25" customHeight="1">
      <c r="A554" s="292"/>
      <c r="B554" s="292"/>
      <c r="C554" s="326"/>
      <c r="D554" s="292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4.25" customHeight="1">
      <c r="A555" s="292"/>
      <c r="B555" s="292"/>
      <c r="C555" s="326"/>
      <c r="D555" s="292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4.25" customHeight="1">
      <c r="A556" s="292"/>
      <c r="B556" s="292"/>
      <c r="C556" s="326"/>
      <c r="D556" s="292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4.25" customHeight="1">
      <c r="A557" s="292"/>
      <c r="B557" s="292"/>
      <c r="C557" s="326"/>
      <c r="D557" s="292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4.25" customHeight="1">
      <c r="A558" s="292"/>
      <c r="B558" s="292"/>
      <c r="C558" s="326"/>
      <c r="D558" s="292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4.25" customHeight="1">
      <c r="A559" s="292"/>
      <c r="B559" s="292"/>
      <c r="C559" s="326"/>
      <c r="D559" s="292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4.25" customHeight="1">
      <c r="A560" s="292"/>
      <c r="B560" s="292"/>
      <c r="C560" s="326"/>
      <c r="D560" s="292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4.25" customHeight="1">
      <c r="A561" s="292"/>
      <c r="B561" s="292"/>
      <c r="C561" s="326"/>
      <c r="D561" s="292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4.25" customHeight="1">
      <c r="A562" s="292"/>
      <c r="B562" s="292"/>
      <c r="C562" s="326"/>
      <c r="D562" s="292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4.25" customHeight="1">
      <c r="A563" s="292"/>
      <c r="B563" s="292"/>
      <c r="C563" s="326"/>
      <c r="D563" s="292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4.25" customHeight="1">
      <c r="A564" s="292"/>
      <c r="B564" s="292"/>
      <c r="C564" s="326"/>
      <c r="D564" s="292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4.25" customHeight="1">
      <c r="A565" s="292"/>
      <c r="B565" s="292"/>
      <c r="C565" s="326"/>
      <c r="D565" s="292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4.25" customHeight="1">
      <c r="A566" s="292"/>
      <c r="B566" s="292"/>
      <c r="C566" s="326"/>
      <c r="D566" s="292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4.25" customHeight="1">
      <c r="A567" s="292"/>
      <c r="B567" s="292"/>
      <c r="C567" s="326"/>
      <c r="D567" s="292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4.25" customHeight="1">
      <c r="A568" s="292"/>
      <c r="B568" s="292"/>
      <c r="C568" s="326"/>
      <c r="D568" s="292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4.25" customHeight="1">
      <c r="A569" s="292"/>
      <c r="B569" s="292"/>
      <c r="C569" s="326"/>
      <c r="D569" s="292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4.25" customHeight="1">
      <c r="A570" s="292"/>
      <c r="B570" s="292"/>
      <c r="C570" s="326"/>
      <c r="D570" s="292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4.25" customHeight="1">
      <c r="A571" s="292"/>
      <c r="B571" s="292"/>
      <c r="C571" s="326"/>
      <c r="D571" s="292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4.25" customHeight="1">
      <c r="A572" s="292"/>
      <c r="B572" s="292"/>
      <c r="C572" s="326"/>
      <c r="D572" s="292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4.25" customHeight="1">
      <c r="A573" s="292"/>
      <c r="B573" s="292"/>
      <c r="C573" s="326"/>
      <c r="D573" s="292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4.25" customHeight="1">
      <c r="A574" s="292"/>
      <c r="B574" s="292"/>
      <c r="C574" s="326"/>
      <c r="D574" s="292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4.25" customHeight="1">
      <c r="A575" s="292"/>
      <c r="B575" s="292"/>
      <c r="C575" s="326"/>
      <c r="D575" s="292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4.25" customHeight="1">
      <c r="A576" s="292"/>
      <c r="B576" s="292"/>
      <c r="C576" s="326"/>
      <c r="D576" s="292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4.25" customHeight="1">
      <c r="A577" s="292"/>
      <c r="B577" s="292"/>
      <c r="C577" s="326"/>
      <c r="D577" s="292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4.25" customHeight="1">
      <c r="A578" s="292"/>
      <c r="B578" s="292"/>
      <c r="C578" s="326"/>
      <c r="D578" s="292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4.25" customHeight="1">
      <c r="A579" s="292"/>
      <c r="B579" s="292"/>
      <c r="C579" s="326"/>
      <c r="D579" s="292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4.25" customHeight="1">
      <c r="A580" s="292"/>
      <c r="B580" s="292"/>
      <c r="C580" s="326"/>
      <c r="D580" s="292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4.25" customHeight="1">
      <c r="A581" s="292"/>
      <c r="B581" s="292"/>
      <c r="C581" s="326"/>
      <c r="D581" s="292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4.25" customHeight="1">
      <c r="A582" s="292"/>
      <c r="B582" s="292"/>
      <c r="C582" s="326"/>
      <c r="D582" s="292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4.25" customHeight="1">
      <c r="A583" s="292"/>
      <c r="B583" s="292"/>
      <c r="C583" s="326"/>
      <c r="D583" s="292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4.25" customHeight="1">
      <c r="A584" s="292"/>
      <c r="B584" s="292"/>
      <c r="C584" s="326"/>
      <c r="D584" s="292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4.25" customHeight="1">
      <c r="A585" s="292"/>
      <c r="B585" s="292"/>
      <c r="C585" s="326"/>
      <c r="D585" s="292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4.25" customHeight="1">
      <c r="A586" s="292"/>
      <c r="B586" s="292"/>
      <c r="C586" s="326"/>
      <c r="D586" s="292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4.25" customHeight="1">
      <c r="A587" s="292"/>
      <c r="B587" s="292"/>
      <c r="C587" s="326"/>
      <c r="D587" s="292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4.25" customHeight="1">
      <c r="A588" s="292"/>
      <c r="B588" s="292"/>
      <c r="C588" s="326"/>
      <c r="D588" s="292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4.25" customHeight="1">
      <c r="A589" s="292"/>
      <c r="B589" s="292"/>
      <c r="C589" s="326"/>
      <c r="D589" s="292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4.25" customHeight="1">
      <c r="A590" s="292"/>
      <c r="B590" s="292"/>
      <c r="C590" s="326"/>
      <c r="D590" s="292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4.25" customHeight="1">
      <c r="A591" s="292"/>
      <c r="B591" s="292"/>
      <c r="C591" s="326"/>
      <c r="D591" s="292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4.25" customHeight="1">
      <c r="A592" s="292"/>
      <c r="B592" s="292"/>
      <c r="C592" s="326"/>
      <c r="D592" s="292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4.25" customHeight="1">
      <c r="A593" s="292"/>
      <c r="B593" s="292"/>
      <c r="C593" s="326"/>
      <c r="D593" s="292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4.25" customHeight="1">
      <c r="A594" s="292"/>
      <c r="B594" s="292"/>
      <c r="C594" s="326"/>
      <c r="D594" s="292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4.25" customHeight="1">
      <c r="A595" s="292"/>
      <c r="B595" s="292"/>
      <c r="C595" s="326"/>
      <c r="D595" s="292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4.25" customHeight="1">
      <c r="A596" s="292"/>
      <c r="B596" s="292"/>
      <c r="C596" s="326"/>
      <c r="D596" s="292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4.25" customHeight="1">
      <c r="A597" s="292"/>
      <c r="B597" s="292"/>
      <c r="C597" s="326"/>
      <c r="D597" s="292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4.25" customHeight="1">
      <c r="A598" s="292"/>
      <c r="B598" s="292"/>
      <c r="C598" s="326"/>
      <c r="D598" s="292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4.25" customHeight="1">
      <c r="A599" s="292"/>
      <c r="B599" s="292"/>
      <c r="C599" s="326"/>
      <c r="D599" s="292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4.25" customHeight="1">
      <c r="A600" s="292"/>
      <c r="B600" s="292"/>
      <c r="C600" s="326"/>
      <c r="D600" s="292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4.25" customHeight="1">
      <c r="A601" s="292"/>
      <c r="B601" s="292"/>
      <c r="C601" s="326"/>
      <c r="D601" s="292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4.25" customHeight="1">
      <c r="A602" s="292"/>
      <c r="B602" s="292"/>
      <c r="C602" s="326"/>
      <c r="D602" s="292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4.25" customHeight="1">
      <c r="A603" s="292"/>
      <c r="B603" s="292"/>
      <c r="C603" s="326"/>
      <c r="D603" s="292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4.25" customHeight="1">
      <c r="A604" s="292"/>
      <c r="B604" s="292"/>
      <c r="C604" s="326"/>
      <c r="D604" s="292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4.25" customHeight="1">
      <c r="A605" s="292"/>
      <c r="B605" s="292"/>
      <c r="C605" s="326"/>
      <c r="D605" s="292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4.25" customHeight="1">
      <c r="A606" s="292"/>
      <c r="B606" s="292"/>
      <c r="C606" s="326"/>
      <c r="D606" s="292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4.25" customHeight="1">
      <c r="A607" s="292"/>
      <c r="B607" s="292"/>
      <c r="C607" s="326"/>
      <c r="D607" s="292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4.25" customHeight="1">
      <c r="A608" s="292"/>
      <c r="B608" s="292"/>
      <c r="C608" s="326"/>
      <c r="D608" s="292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4.25" customHeight="1">
      <c r="A609" s="292"/>
      <c r="B609" s="292"/>
      <c r="C609" s="326"/>
      <c r="D609" s="292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4.25" customHeight="1">
      <c r="A610" s="292"/>
      <c r="B610" s="292"/>
      <c r="C610" s="326"/>
      <c r="D610" s="292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4.25" customHeight="1">
      <c r="A611" s="292"/>
      <c r="B611" s="292"/>
      <c r="C611" s="326"/>
      <c r="D611" s="292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4.25" customHeight="1">
      <c r="A612" s="292"/>
      <c r="B612" s="292"/>
      <c r="C612" s="326"/>
      <c r="D612" s="292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4.25" customHeight="1">
      <c r="A613" s="292"/>
      <c r="B613" s="292"/>
      <c r="C613" s="326"/>
      <c r="D613" s="292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4.25" customHeight="1">
      <c r="A614" s="292"/>
      <c r="B614" s="292"/>
      <c r="C614" s="326"/>
      <c r="D614" s="292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4.25" customHeight="1">
      <c r="A615" s="292"/>
      <c r="B615" s="292"/>
      <c r="C615" s="326"/>
      <c r="D615" s="292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4.25" customHeight="1">
      <c r="A616" s="292"/>
      <c r="B616" s="292"/>
      <c r="C616" s="326"/>
      <c r="D616" s="292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4.25" customHeight="1">
      <c r="A617" s="292"/>
      <c r="B617" s="292"/>
      <c r="C617" s="326"/>
      <c r="D617" s="292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4.25" customHeight="1">
      <c r="A618" s="292"/>
      <c r="B618" s="292"/>
      <c r="C618" s="326"/>
      <c r="D618" s="292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4.25" customHeight="1">
      <c r="A619" s="292"/>
      <c r="B619" s="292"/>
      <c r="C619" s="326"/>
      <c r="D619" s="292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4.25" customHeight="1">
      <c r="A620" s="292"/>
      <c r="B620" s="292"/>
      <c r="C620" s="326"/>
      <c r="D620" s="292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4.25" customHeight="1">
      <c r="A621" s="292"/>
      <c r="B621" s="292"/>
      <c r="C621" s="326"/>
      <c r="D621" s="292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4.25" customHeight="1">
      <c r="A622" s="292"/>
      <c r="B622" s="292"/>
      <c r="C622" s="326"/>
      <c r="D622" s="292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4.25" customHeight="1">
      <c r="A623" s="292"/>
      <c r="B623" s="292"/>
      <c r="C623" s="326"/>
      <c r="D623" s="292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4.25" customHeight="1">
      <c r="A624" s="292"/>
      <c r="B624" s="292"/>
      <c r="C624" s="326"/>
      <c r="D624" s="292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4.25" customHeight="1">
      <c r="A625" s="292"/>
      <c r="B625" s="292"/>
      <c r="C625" s="326"/>
      <c r="D625" s="292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4.25" customHeight="1">
      <c r="A626" s="292"/>
      <c r="B626" s="292"/>
      <c r="C626" s="326"/>
      <c r="D626" s="292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4.25" customHeight="1">
      <c r="A627" s="292"/>
      <c r="B627" s="292"/>
      <c r="C627" s="326"/>
      <c r="D627" s="292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4.25" customHeight="1">
      <c r="A628" s="292"/>
      <c r="B628" s="292"/>
      <c r="C628" s="326"/>
      <c r="D628" s="292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4.25" customHeight="1">
      <c r="A629" s="292"/>
      <c r="B629" s="292"/>
      <c r="C629" s="326"/>
      <c r="D629" s="292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4.25" customHeight="1">
      <c r="A630" s="292"/>
      <c r="B630" s="292"/>
      <c r="C630" s="326"/>
      <c r="D630" s="292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4.25" customHeight="1">
      <c r="A631" s="292"/>
      <c r="B631" s="292"/>
      <c r="C631" s="326"/>
      <c r="D631" s="292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4.25" customHeight="1">
      <c r="A632" s="292"/>
      <c r="B632" s="292"/>
      <c r="C632" s="326"/>
      <c r="D632" s="292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4.25" customHeight="1">
      <c r="A633" s="292"/>
      <c r="B633" s="292"/>
      <c r="C633" s="326"/>
      <c r="D633" s="292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4.25" customHeight="1">
      <c r="A634" s="292"/>
      <c r="B634" s="292"/>
      <c r="C634" s="326"/>
      <c r="D634" s="292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4.25" customHeight="1">
      <c r="A635" s="292"/>
      <c r="B635" s="292"/>
      <c r="C635" s="326"/>
      <c r="D635" s="292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4.25" customHeight="1">
      <c r="A636" s="292"/>
      <c r="B636" s="292"/>
      <c r="C636" s="326"/>
      <c r="D636" s="292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4.25" customHeight="1">
      <c r="A637" s="292"/>
      <c r="B637" s="292"/>
      <c r="C637" s="326"/>
      <c r="D637" s="292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4.25" customHeight="1">
      <c r="A638" s="292"/>
      <c r="B638" s="292"/>
      <c r="C638" s="326"/>
      <c r="D638" s="292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4.25" customHeight="1">
      <c r="A639" s="292"/>
      <c r="B639" s="292"/>
      <c r="C639" s="326"/>
      <c r="D639" s="292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4.25" customHeight="1">
      <c r="A640" s="292"/>
      <c r="B640" s="292"/>
      <c r="C640" s="326"/>
      <c r="D640" s="292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4.25" customHeight="1">
      <c r="A641" s="292"/>
      <c r="B641" s="292"/>
      <c r="C641" s="326"/>
      <c r="D641" s="292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4.25" customHeight="1">
      <c r="A642" s="292"/>
      <c r="B642" s="292"/>
      <c r="C642" s="326"/>
      <c r="D642" s="292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4.25" customHeight="1">
      <c r="A643" s="292"/>
      <c r="B643" s="292"/>
      <c r="C643" s="326"/>
      <c r="D643" s="292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4.25" customHeight="1">
      <c r="A644" s="292"/>
      <c r="B644" s="292"/>
      <c r="C644" s="326"/>
      <c r="D644" s="292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4.25" customHeight="1">
      <c r="A645" s="292"/>
      <c r="B645" s="292"/>
      <c r="C645" s="326"/>
      <c r="D645" s="292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4.25" customHeight="1">
      <c r="A646" s="292"/>
      <c r="B646" s="292"/>
      <c r="C646" s="326"/>
      <c r="D646" s="292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4.25" customHeight="1">
      <c r="A647" s="292"/>
      <c r="B647" s="292"/>
      <c r="C647" s="326"/>
      <c r="D647" s="292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4.25" customHeight="1">
      <c r="A648" s="292"/>
      <c r="B648" s="292"/>
      <c r="C648" s="326"/>
      <c r="D648" s="292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4.25" customHeight="1">
      <c r="A649" s="292"/>
      <c r="B649" s="292"/>
      <c r="C649" s="326"/>
      <c r="D649" s="292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4.25" customHeight="1">
      <c r="A650" s="292"/>
      <c r="B650" s="292"/>
      <c r="C650" s="326"/>
      <c r="D650" s="292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4.25" customHeight="1">
      <c r="A651" s="292"/>
      <c r="B651" s="292"/>
      <c r="C651" s="326"/>
      <c r="D651" s="292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4.25" customHeight="1">
      <c r="A652" s="292"/>
      <c r="B652" s="292"/>
      <c r="C652" s="326"/>
      <c r="D652" s="292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4.25" customHeight="1">
      <c r="A653" s="292"/>
      <c r="B653" s="292"/>
      <c r="C653" s="326"/>
      <c r="D653" s="292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4.25" customHeight="1">
      <c r="A654" s="292"/>
      <c r="B654" s="292"/>
      <c r="C654" s="326"/>
      <c r="D654" s="292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4.25" customHeight="1">
      <c r="A655" s="292"/>
      <c r="B655" s="292"/>
      <c r="C655" s="326"/>
      <c r="D655" s="292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4.25" customHeight="1">
      <c r="A656" s="292"/>
      <c r="B656" s="292"/>
      <c r="C656" s="326"/>
      <c r="D656" s="292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4.25" customHeight="1">
      <c r="A657" s="292"/>
      <c r="B657" s="292"/>
      <c r="C657" s="326"/>
      <c r="D657" s="292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4.25" customHeight="1">
      <c r="A658" s="292"/>
      <c r="B658" s="292"/>
      <c r="C658" s="326"/>
      <c r="D658" s="292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4.25" customHeight="1">
      <c r="A659" s="292"/>
      <c r="B659" s="292"/>
      <c r="C659" s="326"/>
      <c r="D659" s="292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4.25" customHeight="1">
      <c r="A660" s="292"/>
      <c r="B660" s="292"/>
      <c r="C660" s="326"/>
      <c r="D660" s="292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4.25" customHeight="1">
      <c r="A661" s="292"/>
      <c r="B661" s="292"/>
      <c r="C661" s="326"/>
      <c r="D661" s="292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4.25" customHeight="1">
      <c r="A662" s="292"/>
      <c r="B662" s="292"/>
      <c r="C662" s="326"/>
      <c r="D662" s="292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4.25" customHeight="1">
      <c r="A663" s="292"/>
      <c r="B663" s="292"/>
      <c r="C663" s="326"/>
      <c r="D663" s="292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4.25" customHeight="1">
      <c r="A664" s="292"/>
      <c r="B664" s="292"/>
      <c r="C664" s="326"/>
      <c r="D664" s="292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4.25" customHeight="1">
      <c r="A665" s="292"/>
      <c r="B665" s="292"/>
      <c r="C665" s="326"/>
      <c r="D665" s="292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4.25" customHeight="1">
      <c r="A666" s="292"/>
      <c r="B666" s="292"/>
      <c r="C666" s="326"/>
      <c r="D666" s="292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4.25" customHeight="1">
      <c r="A667" s="292"/>
      <c r="B667" s="292"/>
      <c r="C667" s="326"/>
      <c r="D667" s="292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4.25" customHeight="1">
      <c r="A668" s="292"/>
      <c r="B668" s="292"/>
      <c r="C668" s="326"/>
      <c r="D668" s="292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4.25" customHeight="1">
      <c r="A669" s="292"/>
      <c r="B669" s="292"/>
      <c r="C669" s="326"/>
      <c r="D669" s="292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4.25" customHeight="1">
      <c r="A670" s="292"/>
      <c r="B670" s="292"/>
      <c r="C670" s="326"/>
      <c r="D670" s="292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4.25" customHeight="1">
      <c r="A671" s="292"/>
      <c r="B671" s="292"/>
      <c r="C671" s="326"/>
      <c r="D671" s="292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4.25" customHeight="1">
      <c r="A672" s="292"/>
      <c r="B672" s="292"/>
      <c r="C672" s="326"/>
      <c r="D672" s="292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4.25" customHeight="1">
      <c r="A673" s="292"/>
      <c r="B673" s="292"/>
      <c r="C673" s="326"/>
      <c r="D673" s="292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4.25" customHeight="1">
      <c r="A674" s="292"/>
      <c r="B674" s="292"/>
      <c r="C674" s="326"/>
      <c r="D674" s="292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4.25" customHeight="1">
      <c r="A675" s="292"/>
      <c r="B675" s="292"/>
      <c r="C675" s="326"/>
      <c r="D675" s="292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4.25" customHeight="1">
      <c r="A676" s="292"/>
      <c r="B676" s="292"/>
      <c r="C676" s="326"/>
      <c r="D676" s="292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4.25" customHeight="1">
      <c r="A677" s="292"/>
      <c r="B677" s="292"/>
      <c r="C677" s="326"/>
      <c r="D677" s="292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4.25" customHeight="1">
      <c r="A678" s="292"/>
      <c r="B678" s="292"/>
      <c r="C678" s="326"/>
      <c r="D678" s="292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4.25" customHeight="1">
      <c r="A679" s="292"/>
      <c r="B679" s="292"/>
      <c r="C679" s="326"/>
      <c r="D679" s="292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4.25" customHeight="1">
      <c r="A680" s="292"/>
      <c r="B680" s="292"/>
      <c r="C680" s="326"/>
      <c r="D680" s="292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4.25" customHeight="1">
      <c r="A681" s="292"/>
      <c r="B681" s="292"/>
      <c r="C681" s="326"/>
      <c r="D681" s="292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4.25" customHeight="1">
      <c r="A682" s="292"/>
      <c r="B682" s="292"/>
      <c r="C682" s="326"/>
      <c r="D682" s="292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4.25" customHeight="1">
      <c r="A683" s="292"/>
      <c r="B683" s="292"/>
      <c r="C683" s="326"/>
      <c r="D683" s="292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4.25" customHeight="1">
      <c r="A684" s="292"/>
      <c r="B684" s="292"/>
      <c r="C684" s="326"/>
      <c r="D684" s="292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4.25" customHeight="1">
      <c r="A685" s="292"/>
      <c r="B685" s="292"/>
      <c r="C685" s="326"/>
      <c r="D685" s="292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4.25" customHeight="1">
      <c r="A686" s="292"/>
      <c r="B686" s="292"/>
      <c r="C686" s="326"/>
      <c r="D686" s="292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4.25" customHeight="1">
      <c r="A687" s="292"/>
      <c r="B687" s="292"/>
      <c r="C687" s="326"/>
      <c r="D687" s="292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4.25" customHeight="1">
      <c r="A688" s="292"/>
      <c r="B688" s="292"/>
      <c r="C688" s="326"/>
      <c r="D688" s="292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4.25" customHeight="1">
      <c r="A689" s="292"/>
      <c r="B689" s="292"/>
      <c r="C689" s="326"/>
      <c r="D689" s="292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4.25" customHeight="1">
      <c r="A690" s="292"/>
      <c r="B690" s="292"/>
      <c r="C690" s="326"/>
      <c r="D690" s="292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4.25" customHeight="1">
      <c r="A691" s="292"/>
      <c r="B691" s="292"/>
      <c r="C691" s="326"/>
      <c r="D691" s="292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4.25" customHeight="1">
      <c r="A692" s="292"/>
      <c r="B692" s="292"/>
      <c r="C692" s="326"/>
      <c r="D692" s="292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4.25" customHeight="1">
      <c r="A693" s="292"/>
      <c r="B693" s="292"/>
      <c r="C693" s="326"/>
      <c r="D693" s="292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4.25" customHeight="1">
      <c r="A694" s="292"/>
      <c r="B694" s="292"/>
      <c r="C694" s="326"/>
      <c r="D694" s="292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4.25" customHeight="1">
      <c r="A695" s="292"/>
      <c r="B695" s="292"/>
      <c r="C695" s="326"/>
      <c r="D695" s="292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4.25" customHeight="1">
      <c r="A696" s="292"/>
      <c r="B696" s="292"/>
      <c r="C696" s="326"/>
      <c r="D696" s="292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4.25" customHeight="1">
      <c r="A697" s="292"/>
      <c r="B697" s="292"/>
      <c r="C697" s="326"/>
      <c r="D697" s="292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4.25" customHeight="1">
      <c r="A698" s="292"/>
      <c r="B698" s="292"/>
      <c r="C698" s="326"/>
      <c r="D698" s="292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4.25" customHeight="1">
      <c r="A699" s="292"/>
      <c r="B699" s="292"/>
      <c r="C699" s="326"/>
      <c r="D699" s="292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4.25" customHeight="1">
      <c r="A700" s="292"/>
      <c r="B700" s="292"/>
      <c r="C700" s="326"/>
      <c r="D700" s="292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4.25" customHeight="1">
      <c r="A701" s="292"/>
      <c r="B701" s="292"/>
      <c r="C701" s="326"/>
      <c r="D701" s="292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4.25" customHeight="1">
      <c r="A702" s="292"/>
      <c r="B702" s="292"/>
      <c r="C702" s="326"/>
      <c r="D702" s="292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4.25" customHeight="1">
      <c r="A703" s="292"/>
      <c r="B703" s="292"/>
      <c r="C703" s="326"/>
      <c r="D703" s="292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4.25" customHeight="1">
      <c r="A704" s="292"/>
      <c r="B704" s="292"/>
      <c r="C704" s="326"/>
      <c r="D704" s="292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4.25" customHeight="1">
      <c r="A705" s="292"/>
      <c r="B705" s="292"/>
      <c r="C705" s="326"/>
      <c r="D705" s="292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4.25" customHeight="1">
      <c r="A706" s="292"/>
      <c r="B706" s="292"/>
      <c r="C706" s="326"/>
      <c r="D706" s="292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4.25" customHeight="1">
      <c r="A707" s="292"/>
      <c r="B707" s="292"/>
      <c r="C707" s="326"/>
      <c r="D707" s="292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4.25" customHeight="1">
      <c r="A708" s="292"/>
      <c r="B708" s="292"/>
      <c r="C708" s="326"/>
      <c r="D708" s="292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4.25" customHeight="1">
      <c r="A709" s="292"/>
      <c r="B709" s="292"/>
      <c r="C709" s="326"/>
      <c r="D709" s="292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4.25" customHeight="1">
      <c r="A710" s="292"/>
      <c r="B710" s="292"/>
      <c r="C710" s="326"/>
      <c r="D710" s="292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4.25" customHeight="1">
      <c r="A711" s="292"/>
      <c r="B711" s="292"/>
      <c r="C711" s="326"/>
      <c r="D711" s="292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4.25" customHeight="1">
      <c r="A712" s="292"/>
      <c r="B712" s="292"/>
      <c r="C712" s="326"/>
      <c r="D712" s="292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4.25" customHeight="1">
      <c r="A713" s="292"/>
      <c r="B713" s="292"/>
      <c r="C713" s="326"/>
      <c r="D713" s="292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4.25" customHeight="1">
      <c r="A714" s="292"/>
      <c r="B714" s="292"/>
      <c r="C714" s="326"/>
      <c r="D714" s="292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4.25" customHeight="1">
      <c r="A715" s="292"/>
      <c r="B715" s="292"/>
      <c r="C715" s="326"/>
      <c r="D715" s="292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4.25" customHeight="1">
      <c r="A716" s="292"/>
      <c r="B716" s="292"/>
      <c r="C716" s="326"/>
      <c r="D716" s="292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4.25" customHeight="1">
      <c r="A717" s="292"/>
      <c r="B717" s="292"/>
      <c r="C717" s="326"/>
      <c r="D717" s="292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4.25" customHeight="1">
      <c r="A718" s="292"/>
      <c r="B718" s="292"/>
      <c r="C718" s="326"/>
      <c r="D718" s="292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4.25" customHeight="1">
      <c r="A719" s="292"/>
      <c r="B719" s="292"/>
      <c r="C719" s="326"/>
      <c r="D719" s="292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4.25" customHeight="1">
      <c r="A720" s="292"/>
      <c r="B720" s="292"/>
      <c r="C720" s="326"/>
      <c r="D720" s="292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4.25" customHeight="1">
      <c r="A721" s="292"/>
      <c r="B721" s="292"/>
      <c r="C721" s="326"/>
      <c r="D721" s="292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4.25" customHeight="1">
      <c r="A722" s="292"/>
      <c r="B722" s="292"/>
      <c r="C722" s="326"/>
      <c r="D722" s="292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4.25" customHeight="1">
      <c r="A723" s="292"/>
      <c r="B723" s="292"/>
      <c r="C723" s="326"/>
      <c r="D723" s="292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4.25" customHeight="1">
      <c r="A724" s="292"/>
      <c r="B724" s="292"/>
      <c r="C724" s="326"/>
      <c r="D724" s="292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4.25" customHeight="1">
      <c r="A725" s="292"/>
      <c r="B725" s="292"/>
      <c r="C725" s="326"/>
      <c r="D725" s="292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4.25" customHeight="1">
      <c r="A726" s="292"/>
      <c r="B726" s="292"/>
      <c r="C726" s="326"/>
      <c r="D726" s="292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4.25" customHeight="1">
      <c r="A727" s="292"/>
      <c r="B727" s="292"/>
      <c r="C727" s="326"/>
      <c r="D727" s="292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4.25" customHeight="1">
      <c r="A728" s="292"/>
      <c r="B728" s="292"/>
      <c r="C728" s="326"/>
      <c r="D728" s="292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4.25" customHeight="1">
      <c r="A729" s="292"/>
      <c r="B729" s="292"/>
      <c r="C729" s="326"/>
      <c r="D729" s="292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4.25" customHeight="1">
      <c r="A730" s="292"/>
      <c r="B730" s="292"/>
      <c r="C730" s="326"/>
      <c r="D730" s="292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4.25" customHeight="1">
      <c r="A731" s="292"/>
      <c r="B731" s="292"/>
      <c r="C731" s="326"/>
      <c r="D731" s="292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4.25" customHeight="1">
      <c r="A732" s="292"/>
      <c r="B732" s="292"/>
      <c r="C732" s="326"/>
      <c r="D732" s="292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4.25" customHeight="1">
      <c r="A733" s="292"/>
      <c r="B733" s="292"/>
      <c r="C733" s="326"/>
      <c r="D733" s="292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4.25" customHeight="1">
      <c r="A734" s="292"/>
      <c r="B734" s="292"/>
      <c r="C734" s="326"/>
      <c r="D734" s="292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4.25" customHeight="1">
      <c r="A735" s="292"/>
      <c r="B735" s="292"/>
      <c r="C735" s="326"/>
      <c r="D735" s="292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4.25" customHeight="1">
      <c r="A736" s="292"/>
      <c r="B736" s="292"/>
      <c r="C736" s="326"/>
      <c r="D736" s="292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4.25" customHeight="1">
      <c r="A737" s="292"/>
      <c r="B737" s="292"/>
      <c r="C737" s="326"/>
      <c r="D737" s="292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4.25" customHeight="1">
      <c r="A738" s="292"/>
      <c r="B738" s="292"/>
      <c r="C738" s="326"/>
      <c r="D738" s="292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4.25" customHeight="1">
      <c r="A739" s="292"/>
      <c r="B739" s="292"/>
      <c r="C739" s="326"/>
      <c r="D739" s="292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4.25" customHeight="1">
      <c r="A740" s="292"/>
      <c r="B740" s="292"/>
      <c r="C740" s="326"/>
      <c r="D740" s="292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4.25" customHeight="1">
      <c r="A741" s="292"/>
      <c r="B741" s="292"/>
      <c r="C741" s="326"/>
      <c r="D741" s="292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4.25" customHeight="1">
      <c r="A742" s="292"/>
      <c r="B742" s="292"/>
      <c r="C742" s="326"/>
      <c r="D742" s="292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4.25" customHeight="1">
      <c r="A743" s="292"/>
      <c r="B743" s="292"/>
      <c r="C743" s="326"/>
      <c r="D743" s="292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4.25" customHeight="1">
      <c r="A744" s="292"/>
      <c r="B744" s="292"/>
      <c r="C744" s="326"/>
      <c r="D744" s="292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4.25" customHeight="1">
      <c r="A745" s="292"/>
      <c r="B745" s="292"/>
      <c r="C745" s="326"/>
      <c r="D745" s="292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4.25" customHeight="1">
      <c r="A746" s="292"/>
      <c r="B746" s="292"/>
      <c r="C746" s="326"/>
      <c r="D746" s="292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4.25" customHeight="1">
      <c r="A747" s="292"/>
      <c r="B747" s="292"/>
      <c r="C747" s="326"/>
      <c r="D747" s="292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4.25" customHeight="1">
      <c r="A748" s="292"/>
      <c r="B748" s="292"/>
      <c r="C748" s="326"/>
      <c r="D748" s="292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4.25" customHeight="1">
      <c r="A749" s="292"/>
      <c r="B749" s="292"/>
      <c r="C749" s="326"/>
      <c r="D749" s="292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4.25" customHeight="1">
      <c r="A750" s="292"/>
      <c r="B750" s="292"/>
      <c r="C750" s="326"/>
      <c r="D750" s="292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4.25" customHeight="1">
      <c r="A751" s="292"/>
      <c r="B751" s="292"/>
      <c r="C751" s="326"/>
      <c r="D751" s="292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4.25" customHeight="1">
      <c r="A752" s="292"/>
      <c r="B752" s="292"/>
      <c r="C752" s="326"/>
      <c r="D752" s="292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4.25" customHeight="1">
      <c r="A753" s="292"/>
      <c r="B753" s="292"/>
      <c r="C753" s="326"/>
      <c r="D753" s="292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4.25" customHeight="1">
      <c r="A754" s="292"/>
      <c r="B754" s="292"/>
      <c r="C754" s="326"/>
      <c r="D754" s="292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4.25" customHeight="1">
      <c r="A755" s="292"/>
      <c r="B755" s="292"/>
      <c r="C755" s="326"/>
      <c r="D755" s="292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4.25" customHeight="1">
      <c r="A756" s="292"/>
      <c r="B756" s="292"/>
      <c r="C756" s="326"/>
      <c r="D756" s="292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4.25" customHeight="1">
      <c r="A757" s="292"/>
      <c r="B757" s="292"/>
      <c r="C757" s="326"/>
      <c r="D757" s="292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4.25" customHeight="1">
      <c r="A758" s="292"/>
      <c r="B758" s="292"/>
      <c r="C758" s="326"/>
      <c r="D758" s="292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4.25" customHeight="1">
      <c r="A759" s="292"/>
      <c r="B759" s="292"/>
      <c r="C759" s="326"/>
      <c r="D759" s="292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4.25" customHeight="1">
      <c r="A760" s="292"/>
      <c r="B760" s="292"/>
      <c r="C760" s="326"/>
      <c r="D760" s="292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4.25" customHeight="1">
      <c r="A761" s="292"/>
      <c r="B761" s="292"/>
      <c r="C761" s="326"/>
      <c r="D761" s="292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4.25" customHeight="1">
      <c r="A762" s="292"/>
      <c r="B762" s="292"/>
      <c r="C762" s="326"/>
      <c r="D762" s="292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4.25" customHeight="1">
      <c r="A763" s="292"/>
      <c r="B763" s="292"/>
      <c r="C763" s="326"/>
      <c r="D763" s="292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4.25" customHeight="1">
      <c r="A764" s="292"/>
      <c r="B764" s="292"/>
      <c r="C764" s="326"/>
      <c r="D764" s="292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4.25" customHeight="1">
      <c r="A765" s="292"/>
      <c r="B765" s="292"/>
      <c r="C765" s="326"/>
      <c r="D765" s="292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4.25" customHeight="1">
      <c r="A766" s="292"/>
      <c r="B766" s="292"/>
      <c r="C766" s="326"/>
      <c r="D766" s="292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4.25" customHeight="1">
      <c r="A767" s="292"/>
      <c r="B767" s="292"/>
      <c r="C767" s="326"/>
      <c r="D767" s="292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4.25" customHeight="1">
      <c r="A768" s="292"/>
      <c r="B768" s="292"/>
      <c r="C768" s="326"/>
      <c r="D768" s="292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4.25" customHeight="1">
      <c r="A769" s="292"/>
      <c r="B769" s="292"/>
      <c r="C769" s="326"/>
      <c r="D769" s="292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4.25" customHeight="1">
      <c r="A770" s="292"/>
      <c r="B770" s="292"/>
      <c r="C770" s="326"/>
      <c r="D770" s="292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4.25" customHeight="1">
      <c r="A771" s="292"/>
      <c r="B771" s="292"/>
      <c r="C771" s="326"/>
      <c r="D771" s="292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4.25" customHeight="1">
      <c r="A772" s="292"/>
      <c r="B772" s="292"/>
      <c r="C772" s="326"/>
      <c r="D772" s="292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4.25" customHeight="1">
      <c r="A773" s="292"/>
      <c r="B773" s="292"/>
      <c r="C773" s="326"/>
      <c r="D773" s="292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4.25" customHeight="1">
      <c r="A774" s="292"/>
      <c r="B774" s="292"/>
      <c r="C774" s="326"/>
      <c r="D774" s="292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4.25" customHeight="1">
      <c r="A775" s="292"/>
      <c r="B775" s="292"/>
      <c r="C775" s="326"/>
      <c r="D775" s="292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4.25" customHeight="1">
      <c r="A776" s="292"/>
      <c r="B776" s="292"/>
      <c r="C776" s="326"/>
      <c r="D776" s="292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4.25" customHeight="1">
      <c r="A777" s="292"/>
      <c r="B777" s="292"/>
      <c r="C777" s="326"/>
      <c r="D777" s="292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4.25" customHeight="1">
      <c r="A778" s="292"/>
      <c r="B778" s="292"/>
      <c r="C778" s="326"/>
      <c r="D778" s="292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4.25" customHeight="1">
      <c r="A779" s="292"/>
      <c r="B779" s="292"/>
      <c r="C779" s="326"/>
      <c r="D779" s="292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4.25" customHeight="1">
      <c r="A780" s="292"/>
      <c r="B780" s="292"/>
      <c r="C780" s="326"/>
      <c r="D780" s="292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4.25" customHeight="1">
      <c r="A781" s="292"/>
      <c r="B781" s="292"/>
      <c r="C781" s="326"/>
      <c r="D781" s="292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4.25" customHeight="1">
      <c r="A782" s="292"/>
      <c r="B782" s="292"/>
      <c r="C782" s="326"/>
      <c r="D782" s="292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4.25" customHeight="1">
      <c r="A783" s="292"/>
      <c r="B783" s="292"/>
      <c r="C783" s="326"/>
      <c r="D783" s="292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4.25" customHeight="1">
      <c r="A784" s="292"/>
      <c r="B784" s="292"/>
      <c r="C784" s="326"/>
      <c r="D784" s="292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4.25" customHeight="1">
      <c r="A785" s="292"/>
      <c r="B785" s="292"/>
      <c r="C785" s="326"/>
      <c r="D785" s="292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4.25" customHeight="1">
      <c r="A786" s="292"/>
      <c r="B786" s="292"/>
      <c r="C786" s="326"/>
      <c r="D786" s="292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4.25" customHeight="1">
      <c r="A787" s="292"/>
      <c r="B787" s="292"/>
      <c r="C787" s="326"/>
      <c r="D787" s="292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4.25" customHeight="1">
      <c r="A788" s="292"/>
      <c r="B788" s="292"/>
      <c r="C788" s="326"/>
      <c r="D788" s="292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4.25" customHeight="1">
      <c r="A789" s="292"/>
      <c r="B789" s="292"/>
      <c r="C789" s="326"/>
      <c r="D789" s="292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4.25" customHeight="1">
      <c r="A790" s="292"/>
      <c r="B790" s="292"/>
      <c r="C790" s="326"/>
      <c r="D790" s="292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4.25" customHeight="1">
      <c r="A791" s="292"/>
      <c r="B791" s="292"/>
      <c r="C791" s="326"/>
      <c r="D791" s="292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4.25" customHeight="1">
      <c r="A792" s="292"/>
      <c r="B792" s="292"/>
      <c r="C792" s="326"/>
      <c r="D792" s="292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4.25" customHeight="1">
      <c r="A793" s="292"/>
      <c r="B793" s="292"/>
      <c r="C793" s="326"/>
      <c r="D793" s="292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4.25" customHeight="1">
      <c r="A794" s="292"/>
      <c r="B794" s="292"/>
      <c r="C794" s="326"/>
      <c r="D794" s="292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4.25" customHeight="1">
      <c r="A795" s="292"/>
      <c r="B795" s="292"/>
      <c r="C795" s="326"/>
      <c r="D795" s="292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4.25" customHeight="1">
      <c r="A796" s="292"/>
      <c r="B796" s="292"/>
      <c r="C796" s="326"/>
      <c r="D796" s="292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4.25" customHeight="1">
      <c r="A797" s="292"/>
      <c r="B797" s="292"/>
      <c r="C797" s="326"/>
      <c r="D797" s="292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4.25" customHeight="1">
      <c r="A798" s="292"/>
      <c r="B798" s="292"/>
      <c r="C798" s="326"/>
      <c r="D798" s="292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4.25" customHeight="1">
      <c r="A799" s="292"/>
      <c r="B799" s="292"/>
      <c r="C799" s="326"/>
      <c r="D799" s="292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4.25" customHeight="1">
      <c r="A800" s="292"/>
      <c r="B800" s="292"/>
      <c r="C800" s="326"/>
      <c r="D800" s="292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4.25" customHeight="1">
      <c r="A801" s="292"/>
      <c r="B801" s="292"/>
      <c r="C801" s="326"/>
      <c r="D801" s="292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4.25" customHeight="1">
      <c r="A802" s="292"/>
      <c r="B802" s="292"/>
      <c r="C802" s="326"/>
      <c r="D802" s="292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4.25" customHeight="1">
      <c r="A803" s="292"/>
      <c r="B803" s="292"/>
      <c r="C803" s="326"/>
      <c r="D803" s="292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4.25" customHeight="1">
      <c r="A804" s="292"/>
      <c r="B804" s="292"/>
      <c r="C804" s="326"/>
      <c r="D804" s="292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4.25" customHeight="1">
      <c r="A805" s="292"/>
      <c r="B805" s="292"/>
      <c r="C805" s="326"/>
      <c r="D805" s="292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4.25" customHeight="1">
      <c r="A806" s="292"/>
      <c r="B806" s="292"/>
      <c r="C806" s="326"/>
      <c r="D806" s="292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4.25" customHeight="1">
      <c r="A807" s="292"/>
      <c r="B807" s="292"/>
      <c r="C807" s="326"/>
      <c r="D807" s="292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4.25" customHeight="1">
      <c r="A808" s="292"/>
      <c r="B808" s="292"/>
      <c r="C808" s="326"/>
      <c r="D808" s="292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4.25" customHeight="1">
      <c r="A809" s="292"/>
      <c r="B809" s="292"/>
      <c r="C809" s="326"/>
      <c r="D809" s="292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4.25" customHeight="1">
      <c r="A810" s="292"/>
      <c r="B810" s="292"/>
      <c r="C810" s="326"/>
      <c r="D810" s="292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4.25" customHeight="1">
      <c r="A811" s="292"/>
      <c r="B811" s="292"/>
      <c r="C811" s="326"/>
      <c r="D811" s="292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4.25" customHeight="1">
      <c r="A812" s="292"/>
      <c r="B812" s="292"/>
      <c r="C812" s="326"/>
      <c r="D812" s="292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4.25" customHeight="1">
      <c r="A813" s="292"/>
      <c r="B813" s="292"/>
      <c r="C813" s="326"/>
      <c r="D813" s="292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4.25" customHeight="1">
      <c r="A814" s="292"/>
      <c r="B814" s="292"/>
      <c r="C814" s="326"/>
      <c r="D814" s="292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4.25" customHeight="1">
      <c r="A815" s="292"/>
      <c r="B815" s="292"/>
      <c r="C815" s="326"/>
      <c r="D815" s="292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4.25" customHeight="1">
      <c r="A816" s="292"/>
      <c r="B816" s="292"/>
      <c r="C816" s="326"/>
      <c r="D816" s="292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4.25" customHeight="1">
      <c r="A817" s="292"/>
      <c r="B817" s="292"/>
      <c r="C817" s="326"/>
      <c r="D817" s="292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4.25" customHeight="1">
      <c r="A818" s="292"/>
      <c r="B818" s="292"/>
      <c r="C818" s="326"/>
      <c r="D818" s="292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4.25" customHeight="1">
      <c r="A819" s="292"/>
      <c r="B819" s="292"/>
      <c r="C819" s="326"/>
      <c r="D819" s="292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4.25" customHeight="1">
      <c r="A820" s="292"/>
      <c r="B820" s="292"/>
      <c r="C820" s="326"/>
      <c r="D820" s="292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4.25" customHeight="1">
      <c r="A821" s="292"/>
      <c r="B821" s="292"/>
      <c r="C821" s="326"/>
      <c r="D821" s="292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4.25" customHeight="1">
      <c r="A822" s="292"/>
      <c r="B822" s="292"/>
      <c r="C822" s="326"/>
      <c r="D822" s="292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4.25" customHeight="1">
      <c r="A823" s="292"/>
      <c r="B823" s="292"/>
      <c r="C823" s="326"/>
      <c r="D823" s="292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4.25" customHeight="1">
      <c r="A824" s="292"/>
      <c r="B824" s="292"/>
      <c r="C824" s="326"/>
      <c r="D824" s="292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4.25" customHeight="1">
      <c r="A825" s="292"/>
      <c r="B825" s="292"/>
      <c r="C825" s="326"/>
      <c r="D825" s="292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4.25" customHeight="1">
      <c r="A826" s="292"/>
      <c r="B826" s="292"/>
      <c r="C826" s="326"/>
      <c r="D826" s="292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4.25" customHeight="1">
      <c r="A827" s="292"/>
      <c r="B827" s="292"/>
      <c r="C827" s="326"/>
      <c r="D827" s="292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4.25" customHeight="1">
      <c r="A828" s="292"/>
      <c r="B828" s="292"/>
      <c r="C828" s="326"/>
      <c r="D828" s="292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4.25" customHeight="1">
      <c r="A829" s="292"/>
      <c r="B829" s="292"/>
      <c r="C829" s="326"/>
      <c r="D829" s="292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4.25" customHeight="1">
      <c r="A830" s="292"/>
      <c r="B830" s="292"/>
      <c r="C830" s="326"/>
      <c r="D830" s="292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4.25" customHeight="1">
      <c r="A831" s="292"/>
      <c r="B831" s="292"/>
      <c r="C831" s="326"/>
      <c r="D831" s="292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4.25" customHeight="1">
      <c r="A832" s="292"/>
      <c r="B832" s="292"/>
      <c r="C832" s="326"/>
      <c r="D832" s="292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4.25" customHeight="1">
      <c r="A833" s="292"/>
      <c r="B833" s="292"/>
      <c r="C833" s="326"/>
      <c r="D833" s="292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4.25" customHeight="1">
      <c r="A834" s="292"/>
      <c r="B834" s="292"/>
      <c r="C834" s="326"/>
      <c r="D834" s="292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4.25" customHeight="1">
      <c r="A835" s="292"/>
      <c r="B835" s="292"/>
      <c r="C835" s="326"/>
      <c r="D835" s="292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4.25" customHeight="1">
      <c r="A836" s="292"/>
      <c r="B836" s="292"/>
      <c r="C836" s="326"/>
      <c r="D836" s="292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4.25" customHeight="1">
      <c r="A837" s="292"/>
      <c r="B837" s="292"/>
      <c r="C837" s="326"/>
      <c r="D837" s="292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4.25" customHeight="1">
      <c r="A838" s="292"/>
      <c r="B838" s="292"/>
      <c r="C838" s="326"/>
      <c r="D838" s="292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4.25" customHeight="1">
      <c r="A839" s="292"/>
      <c r="B839" s="292"/>
      <c r="C839" s="326"/>
      <c r="D839" s="292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4.25" customHeight="1">
      <c r="A840" s="292"/>
      <c r="B840" s="292"/>
      <c r="C840" s="326"/>
      <c r="D840" s="292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4.25" customHeight="1">
      <c r="A841" s="292"/>
      <c r="B841" s="292"/>
      <c r="C841" s="326"/>
      <c r="D841" s="292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4.25" customHeight="1">
      <c r="A842" s="292"/>
      <c r="B842" s="292"/>
      <c r="C842" s="326"/>
      <c r="D842" s="292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4.25" customHeight="1">
      <c r="A843" s="292"/>
      <c r="B843" s="292"/>
      <c r="C843" s="326"/>
      <c r="D843" s="292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4.25" customHeight="1">
      <c r="A844" s="292"/>
      <c r="B844" s="292"/>
      <c r="C844" s="326"/>
      <c r="D844" s="292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4.25" customHeight="1">
      <c r="A845" s="292"/>
      <c r="B845" s="292"/>
      <c r="C845" s="326"/>
      <c r="D845" s="292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4.25" customHeight="1">
      <c r="A846" s="292"/>
      <c r="B846" s="292"/>
      <c r="C846" s="326"/>
      <c r="D846" s="292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4.25" customHeight="1">
      <c r="A847" s="292"/>
      <c r="B847" s="292"/>
      <c r="C847" s="326"/>
      <c r="D847" s="292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4.25" customHeight="1">
      <c r="A848" s="292"/>
      <c r="B848" s="292"/>
      <c r="C848" s="326"/>
      <c r="D848" s="292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4.25" customHeight="1">
      <c r="A849" s="292"/>
      <c r="B849" s="292"/>
      <c r="C849" s="326"/>
      <c r="D849" s="292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4.25" customHeight="1">
      <c r="A850" s="292"/>
      <c r="B850" s="292"/>
      <c r="C850" s="326"/>
      <c r="D850" s="292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4.25" customHeight="1">
      <c r="A851" s="292"/>
      <c r="B851" s="292"/>
      <c r="C851" s="326"/>
      <c r="D851" s="292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4.25" customHeight="1">
      <c r="A852" s="292"/>
      <c r="B852" s="292"/>
      <c r="C852" s="326"/>
      <c r="D852" s="292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4.25" customHeight="1">
      <c r="A853" s="292"/>
      <c r="B853" s="292"/>
      <c r="C853" s="326"/>
      <c r="D853" s="292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4.25" customHeight="1">
      <c r="A854" s="292"/>
      <c r="B854" s="292"/>
      <c r="C854" s="326"/>
      <c r="D854" s="292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4.25" customHeight="1">
      <c r="A855" s="292"/>
      <c r="B855" s="292"/>
      <c r="C855" s="326"/>
      <c r="D855" s="292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4.25" customHeight="1">
      <c r="A856" s="292"/>
      <c r="B856" s="292"/>
      <c r="C856" s="326"/>
      <c r="D856" s="292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4.25" customHeight="1">
      <c r="A857" s="292"/>
      <c r="B857" s="292"/>
      <c r="C857" s="326"/>
      <c r="D857" s="292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4.25" customHeight="1">
      <c r="A858" s="292"/>
      <c r="B858" s="292"/>
      <c r="C858" s="326"/>
      <c r="D858" s="292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4.25" customHeight="1">
      <c r="A859" s="292"/>
      <c r="B859" s="292"/>
      <c r="C859" s="326"/>
      <c r="D859" s="292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4.25" customHeight="1">
      <c r="A860" s="292"/>
      <c r="B860" s="292"/>
      <c r="C860" s="326"/>
      <c r="D860" s="292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4.25" customHeight="1">
      <c r="A861" s="292"/>
      <c r="B861" s="292"/>
      <c r="C861" s="326"/>
      <c r="D861" s="292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4.25" customHeight="1">
      <c r="A862" s="292"/>
      <c r="B862" s="292"/>
      <c r="C862" s="326"/>
      <c r="D862" s="292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4.25" customHeight="1">
      <c r="A863" s="292"/>
      <c r="B863" s="292"/>
      <c r="C863" s="326"/>
      <c r="D863" s="292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4.25" customHeight="1">
      <c r="A864" s="292"/>
      <c r="B864" s="292"/>
      <c r="C864" s="326"/>
      <c r="D864" s="292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4.25" customHeight="1">
      <c r="A865" s="292"/>
      <c r="B865" s="292"/>
      <c r="C865" s="326"/>
      <c r="D865" s="292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4.25" customHeight="1">
      <c r="A866" s="292"/>
      <c r="B866" s="292"/>
      <c r="C866" s="326"/>
      <c r="D866" s="292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4.25" customHeight="1">
      <c r="A867" s="292"/>
      <c r="B867" s="292"/>
      <c r="C867" s="326"/>
      <c r="D867" s="292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4.25" customHeight="1">
      <c r="A868" s="292"/>
      <c r="B868" s="292"/>
      <c r="C868" s="326"/>
      <c r="D868" s="292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4.25" customHeight="1">
      <c r="A869" s="292"/>
      <c r="B869" s="292"/>
      <c r="C869" s="326"/>
      <c r="D869" s="292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4.25" customHeight="1">
      <c r="A870" s="292"/>
      <c r="B870" s="292"/>
      <c r="C870" s="326"/>
      <c r="D870" s="292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4.25" customHeight="1">
      <c r="A871" s="292"/>
      <c r="B871" s="292"/>
      <c r="C871" s="326"/>
      <c r="D871" s="292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4.25" customHeight="1">
      <c r="A872" s="292"/>
      <c r="B872" s="292"/>
      <c r="C872" s="326"/>
      <c r="D872" s="292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4.25" customHeight="1">
      <c r="A873" s="292"/>
      <c r="B873" s="292"/>
      <c r="C873" s="326"/>
      <c r="D873" s="292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4.25" customHeight="1">
      <c r="A874" s="292"/>
      <c r="B874" s="292"/>
      <c r="C874" s="326"/>
      <c r="D874" s="292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4.25" customHeight="1">
      <c r="A875" s="292"/>
      <c r="B875" s="292"/>
      <c r="C875" s="326"/>
      <c r="D875" s="292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4.25" customHeight="1">
      <c r="A876" s="292"/>
      <c r="B876" s="292"/>
      <c r="C876" s="326"/>
      <c r="D876" s="292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4.25" customHeight="1">
      <c r="A877" s="292"/>
      <c r="B877" s="292"/>
      <c r="C877" s="326"/>
      <c r="D877" s="292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4.25" customHeight="1">
      <c r="A878" s="292"/>
      <c r="B878" s="292"/>
      <c r="C878" s="326"/>
      <c r="D878" s="292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4.25" customHeight="1">
      <c r="A879" s="292"/>
      <c r="B879" s="292"/>
      <c r="C879" s="326"/>
      <c r="D879" s="292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4.25" customHeight="1">
      <c r="A880" s="292"/>
      <c r="B880" s="292"/>
      <c r="C880" s="326"/>
      <c r="D880" s="292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4.25" customHeight="1">
      <c r="A881" s="292"/>
      <c r="B881" s="292"/>
      <c r="C881" s="326"/>
      <c r="D881" s="292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4.25" customHeight="1">
      <c r="A882" s="292"/>
      <c r="B882" s="292"/>
      <c r="C882" s="326"/>
      <c r="D882" s="292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4.25" customHeight="1">
      <c r="A883" s="292"/>
      <c r="B883" s="292"/>
      <c r="C883" s="326"/>
      <c r="D883" s="292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4.25" customHeight="1">
      <c r="A884" s="292"/>
      <c r="B884" s="292"/>
      <c r="C884" s="326"/>
      <c r="D884" s="292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4.25" customHeight="1">
      <c r="A885" s="292"/>
      <c r="B885" s="292"/>
      <c r="C885" s="326"/>
      <c r="D885" s="292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4.25" customHeight="1">
      <c r="A886" s="292"/>
      <c r="B886" s="292"/>
      <c r="C886" s="326"/>
      <c r="D886" s="292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4.25" customHeight="1">
      <c r="A887" s="292"/>
      <c r="B887" s="292"/>
      <c r="C887" s="326"/>
      <c r="D887" s="292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4.25" customHeight="1">
      <c r="A888" s="292"/>
      <c r="B888" s="292"/>
      <c r="C888" s="326"/>
      <c r="D888" s="292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4.25" customHeight="1">
      <c r="A889" s="292"/>
      <c r="B889" s="292"/>
      <c r="C889" s="326"/>
      <c r="D889" s="292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4.25" customHeight="1">
      <c r="A890" s="292"/>
      <c r="B890" s="292"/>
      <c r="C890" s="326"/>
      <c r="D890" s="292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4.25" customHeight="1">
      <c r="A891" s="292"/>
      <c r="B891" s="292"/>
      <c r="C891" s="326"/>
      <c r="D891" s="292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4.25" customHeight="1">
      <c r="A892" s="292"/>
      <c r="B892" s="292"/>
      <c r="C892" s="326"/>
      <c r="D892" s="292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4.25" customHeight="1">
      <c r="A893" s="292"/>
      <c r="B893" s="292"/>
      <c r="C893" s="326"/>
      <c r="D893" s="292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4.25" customHeight="1">
      <c r="A894" s="292"/>
      <c r="B894" s="292"/>
      <c r="C894" s="326"/>
      <c r="D894" s="292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4.25" customHeight="1">
      <c r="A895" s="292"/>
      <c r="B895" s="292"/>
      <c r="C895" s="326"/>
      <c r="D895" s="292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4.25" customHeight="1">
      <c r="A896" s="292"/>
      <c r="B896" s="292"/>
      <c r="C896" s="326"/>
      <c r="D896" s="292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4.25" customHeight="1">
      <c r="A897" s="292"/>
      <c r="B897" s="292"/>
      <c r="C897" s="326"/>
      <c r="D897" s="292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4.25" customHeight="1">
      <c r="A898" s="292"/>
      <c r="B898" s="292"/>
      <c r="C898" s="326"/>
      <c r="D898" s="292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4.25" customHeight="1">
      <c r="A899" s="292"/>
      <c r="B899" s="292"/>
      <c r="C899" s="326"/>
      <c r="D899" s="292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4.25" customHeight="1">
      <c r="A900" s="292"/>
      <c r="B900" s="292"/>
      <c r="C900" s="326"/>
      <c r="D900" s="292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4.25" customHeight="1">
      <c r="A901" s="292"/>
      <c r="B901" s="292"/>
      <c r="C901" s="326"/>
      <c r="D901" s="292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4.25" customHeight="1">
      <c r="A902" s="292"/>
      <c r="B902" s="292"/>
      <c r="C902" s="326"/>
      <c r="D902" s="292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4.25" customHeight="1">
      <c r="A903" s="292"/>
      <c r="B903" s="292"/>
      <c r="C903" s="326"/>
      <c r="D903" s="292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4.25" customHeight="1">
      <c r="A904" s="292"/>
      <c r="B904" s="292"/>
      <c r="C904" s="326"/>
      <c r="D904" s="292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4.25" customHeight="1">
      <c r="A905" s="292"/>
      <c r="B905" s="292"/>
      <c r="C905" s="326"/>
      <c r="D905" s="292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4.25" customHeight="1">
      <c r="A906" s="292"/>
      <c r="B906" s="292"/>
      <c r="C906" s="326"/>
      <c r="D906" s="292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4.25" customHeight="1">
      <c r="A907" s="292"/>
      <c r="B907" s="292"/>
      <c r="C907" s="326"/>
      <c r="D907" s="292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4.25" customHeight="1">
      <c r="A908" s="292"/>
      <c r="B908" s="292"/>
      <c r="C908" s="326"/>
      <c r="D908" s="292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4.25" customHeight="1">
      <c r="A909" s="292"/>
      <c r="B909" s="292"/>
      <c r="C909" s="326"/>
      <c r="D909" s="292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4.25" customHeight="1">
      <c r="A910" s="292"/>
      <c r="B910" s="292"/>
      <c r="C910" s="326"/>
      <c r="D910" s="292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4.25" customHeight="1">
      <c r="A911" s="292"/>
      <c r="B911" s="292"/>
      <c r="C911" s="326"/>
      <c r="D911" s="292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4.25" customHeight="1">
      <c r="A912" s="292"/>
      <c r="B912" s="292"/>
      <c r="C912" s="326"/>
      <c r="D912" s="292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4.25" customHeight="1">
      <c r="A913" s="292"/>
      <c r="B913" s="292"/>
      <c r="C913" s="326"/>
      <c r="D913" s="292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4.25" customHeight="1">
      <c r="A914" s="292"/>
      <c r="B914" s="292"/>
      <c r="C914" s="326"/>
      <c r="D914" s="292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4.25" customHeight="1">
      <c r="A915" s="292"/>
      <c r="B915" s="292"/>
      <c r="C915" s="326"/>
      <c r="D915" s="292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4.25" customHeight="1">
      <c r="A916" s="292"/>
      <c r="B916" s="292"/>
      <c r="C916" s="326"/>
      <c r="D916" s="292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4.25" customHeight="1">
      <c r="A917" s="292"/>
      <c r="B917" s="292"/>
      <c r="C917" s="326"/>
      <c r="D917" s="292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4.25" customHeight="1">
      <c r="A918" s="292"/>
      <c r="B918" s="292"/>
      <c r="C918" s="326"/>
      <c r="D918" s="292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4.25" customHeight="1">
      <c r="A919" s="292"/>
      <c r="B919" s="292"/>
      <c r="C919" s="326"/>
      <c r="D919" s="292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4.25" customHeight="1">
      <c r="A920" s="292"/>
      <c r="B920" s="292"/>
      <c r="C920" s="326"/>
      <c r="D920" s="292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4.25" customHeight="1">
      <c r="A921" s="292"/>
      <c r="B921" s="292"/>
      <c r="C921" s="326"/>
      <c r="D921" s="292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4.25" customHeight="1">
      <c r="A922" s="292"/>
      <c r="B922" s="292"/>
      <c r="C922" s="326"/>
      <c r="D922" s="292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4.25" customHeight="1">
      <c r="A923" s="292"/>
      <c r="B923" s="292"/>
      <c r="C923" s="326"/>
      <c r="D923" s="292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4.25" customHeight="1">
      <c r="A924" s="292"/>
      <c r="B924" s="292"/>
      <c r="C924" s="326"/>
      <c r="D924" s="292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4.25" customHeight="1">
      <c r="A925" s="292"/>
      <c r="B925" s="292"/>
      <c r="C925" s="326"/>
      <c r="D925" s="292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4.25" customHeight="1">
      <c r="A926" s="292"/>
      <c r="B926" s="292"/>
      <c r="C926" s="326"/>
      <c r="D926" s="292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4.25" customHeight="1">
      <c r="A927" s="292"/>
      <c r="B927" s="292"/>
      <c r="C927" s="326"/>
      <c r="D927" s="292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4.25" customHeight="1">
      <c r="A928" s="292"/>
      <c r="B928" s="292"/>
      <c r="C928" s="326"/>
      <c r="D928" s="292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4.25" customHeight="1">
      <c r="A929" s="292"/>
      <c r="B929" s="292"/>
      <c r="C929" s="326"/>
      <c r="D929" s="292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4.25" customHeight="1">
      <c r="A930" s="292"/>
      <c r="B930" s="292"/>
      <c r="C930" s="326"/>
      <c r="D930" s="292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4.25" customHeight="1">
      <c r="A931" s="292"/>
      <c r="B931" s="292"/>
      <c r="C931" s="326"/>
      <c r="D931" s="292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4.25" customHeight="1">
      <c r="A932" s="292"/>
      <c r="B932" s="292"/>
      <c r="C932" s="326"/>
      <c r="D932" s="292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4.25" customHeight="1">
      <c r="A933" s="292"/>
      <c r="B933" s="292"/>
      <c r="C933" s="326"/>
      <c r="D933" s="292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4.25" customHeight="1">
      <c r="A934" s="292"/>
      <c r="B934" s="292"/>
      <c r="C934" s="326"/>
      <c r="D934" s="292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4.25" customHeight="1">
      <c r="A935" s="292"/>
      <c r="B935" s="292"/>
      <c r="C935" s="326"/>
      <c r="D935" s="292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4.25" customHeight="1">
      <c r="A936" s="292"/>
      <c r="B936" s="292"/>
      <c r="C936" s="326"/>
      <c r="D936" s="292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4.25" customHeight="1">
      <c r="A937" s="292"/>
      <c r="B937" s="292"/>
      <c r="C937" s="326"/>
      <c r="D937" s="292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4.25" customHeight="1">
      <c r="A938" s="292"/>
      <c r="B938" s="292"/>
      <c r="C938" s="326"/>
      <c r="D938" s="292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4.25" customHeight="1">
      <c r="A939" s="292"/>
      <c r="B939" s="292"/>
      <c r="C939" s="326"/>
      <c r="D939" s="292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4.25" customHeight="1">
      <c r="A940" s="292"/>
      <c r="B940" s="292"/>
      <c r="C940" s="326"/>
      <c r="D940" s="292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4.25" customHeight="1">
      <c r="A941" s="292"/>
      <c r="B941" s="292"/>
      <c r="C941" s="326"/>
      <c r="D941" s="292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4.25" customHeight="1">
      <c r="A942" s="292"/>
      <c r="B942" s="292"/>
      <c r="C942" s="326"/>
      <c r="D942" s="292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4.25" customHeight="1">
      <c r="A943" s="292"/>
      <c r="B943" s="292"/>
      <c r="C943" s="326"/>
      <c r="D943" s="292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4.25" customHeight="1">
      <c r="A944" s="292"/>
      <c r="B944" s="292"/>
      <c r="C944" s="326"/>
      <c r="D944" s="292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4.25" customHeight="1">
      <c r="A945" s="292"/>
      <c r="B945" s="292"/>
      <c r="C945" s="326"/>
      <c r="D945" s="292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4.25" customHeight="1">
      <c r="A946" s="292"/>
      <c r="B946" s="292"/>
      <c r="C946" s="326"/>
      <c r="D946" s="292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4.25" customHeight="1">
      <c r="A947" s="292"/>
      <c r="B947" s="292"/>
      <c r="C947" s="326"/>
      <c r="D947" s="292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4.25" customHeight="1">
      <c r="A948" s="292"/>
      <c r="B948" s="292"/>
      <c r="C948" s="326"/>
      <c r="D948" s="292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4.25" customHeight="1">
      <c r="A949" s="292"/>
      <c r="B949" s="292"/>
      <c r="C949" s="326"/>
      <c r="D949" s="292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4.25" customHeight="1">
      <c r="A950" s="292"/>
      <c r="B950" s="292"/>
      <c r="C950" s="326"/>
      <c r="D950" s="292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4.25" customHeight="1">
      <c r="A951" s="292"/>
      <c r="B951" s="292"/>
      <c r="C951" s="326"/>
      <c r="D951" s="292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4.25" customHeight="1">
      <c r="A952" s="292"/>
      <c r="B952" s="292"/>
      <c r="C952" s="326"/>
      <c r="D952" s="292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4.25" customHeight="1">
      <c r="A953" s="292"/>
      <c r="B953" s="292"/>
      <c r="C953" s="326"/>
      <c r="D953" s="292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4.25" customHeight="1">
      <c r="A954" s="292"/>
      <c r="B954" s="292"/>
      <c r="C954" s="326"/>
      <c r="D954" s="292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4.25" customHeight="1">
      <c r="A955" s="292"/>
      <c r="B955" s="292"/>
      <c r="C955" s="326"/>
      <c r="D955" s="292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4.25" customHeight="1">
      <c r="A956" s="292"/>
      <c r="B956" s="292"/>
      <c r="C956" s="326"/>
      <c r="D956" s="292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4.25" customHeight="1">
      <c r="A957" s="292"/>
      <c r="B957" s="292"/>
      <c r="C957" s="326"/>
      <c r="D957" s="292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4.25" customHeight="1">
      <c r="A958" s="292"/>
      <c r="B958" s="292"/>
      <c r="C958" s="326"/>
      <c r="D958" s="292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4.25" customHeight="1">
      <c r="A959" s="292"/>
      <c r="B959" s="292"/>
      <c r="C959" s="326"/>
      <c r="D959" s="292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4.25" customHeight="1">
      <c r="A960" s="292"/>
      <c r="B960" s="292"/>
      <c r="C960" s="326"/>
      <c r="D960" s="292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4.25" customHeight="1">
      <c r="A961" s="292"/>
      <c r="B961" s="292"/>
      <c r="C961" s="326"/>
      <c r="D961" s="292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4.25" customHeight="1">
      <c r="A962" s="292"/>
      <c r="B962" s="292"/>
      <c r="C962" s="326"/>
      <c r="D962" s="292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4.25" customHeight="1">
      <c r="A963" s="292"/>
      <c r="B963" s="292"/>
      <c r="C963" s="326"/>
      <c r="D963" s="292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4.25" customHeight="1">
      <c r="A964" s="292"/>
      <c r="B964" s="292"/>
      <c r="C964" s="326"/>
      <c r="D964" s="292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4.25" customHeight="1">
      <c r="A965" s="292"/>
      <c r="B965" s="292"/>
      <c r="C965" s="326"/>
      <c r="D965" s="292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4.25" customHeight="1">
      <c r="A966" s="292"/>
      <c r="B966" s="292"/>
      <c r="C966" s="326"/>
      <c r="D966" s="292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4.25" customHeight="1">
      <c r="A967" s="292"/>
      <c r="B967" s="292"/>
      <c r="C967" s="326"/>
      <c r="D967" s="292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4.25" customHeight="1">
      <c r="A968" s="292"/>
      <c r="B968" s="292"/>
      <c r="C968" s="326"/>
      <c r="D968" s="292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4.25" customHeight="1">
      <c r="A969" s="292"/>
      <c r="B969" s="292"/>
      <c r="C969" s="326"/>
      <c r="D969" s="292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4.25" customHeight="1">
      <c r="A970" s="292"/>
      <c r="B970" s="292"/>
      <c r="C970" s="326"/>
      <c r="D970" s="292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4.25" customHeight="1">
      <c r="A971" s="292"/>
      <c r="B971" s="292"/>
      <c r="C971" s="326"/>
      <c r="D971" s="292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4.25" customHeight="1">
      <c r="A972" s="292"/>
      <c r="B972" s="292"/>
      <c r="C972" s="326"/>
      <c r="D972" s="292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4.25" customHeight="1">
      <c r="A973" s="292"/>
      <c r="B973" s="292"/>
      <c r="C973" s="326"/>
      <c r="D973" s="292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4.25" customHeight="1">
      <c r="A974" s="292"/>
      <c r="B974" s="292"/>
      <c r="C974" s="326"/>
      <c r="D974" s="292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4.25" customHeight="1">
      <c r="A975" s="292"/>
      <c r="B975" s="292"/>
      <c r="C975" s="326"/>
      <c r="D975" s="292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4.25" customHeight="1">
      <c r="A976" s="292"/>
      <c r="B976" s="292"/>
      <c r="C976" s="326"/>
      <c r="D976" s="292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4.25" customHeight="1">
      <c r="A977" s="292"/>
      <c r="B977" s="292"/>
      <c r="C977" s="326"/>
      <c r="D977" s="292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4.25" customHeight="1">
      <c r="A978" s="292"/>
      <c r="B978" s="292"/>
      <c r="C978" s="326"/>
      <c r="D978" s="292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4.25" customHeight="1">
      <c r="A979" s="292"/>
      <c r="B979" s="292"/>
      <c r="C979" s="326"/>
      <c r="D979" s="292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4.25" customHeight="1">
      <c r="A980" s="292"/>
      <c r="B980" s="292"/>
      <c r="C980" s="326"/>
      <c r="D980" s="292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4.25" customHeight="1">
      <c r="A981" s="292"/>
      <c r="B981" s="292"/>
      <c r="C981" s="326"/>
      <c r="D981" s="292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4.25" customHeight="1">
      <c r="A982" s="292"/>
      <c r="B982" s="292"/>
      <c r="C982" s="326"/>
      <c r="D982" s="292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4.25" customHeight="1">
      <c r="A983" s="292"/>
      <c r="B983" s="292"/>
      <c r="C983" s="326"/>
      <c r="D983" s="292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4.25" customHeight="1">
      <c r="A984" s="292"/>
      <c r="B984" s="292"/>
      <c r="C984" s="326"/>
      <c r="D984" s="292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4.25" customHeight="1">
      <c r="A985" s="292"/>
      <c r="B985" s="292"/>
      <c r="C985" s="326"/>
      <c r="D985" s="292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4.25" customHeight="1">
      <c r="A986" s="292"/>
      <c r="B986" s="292"/>
      <c r="C986" s="326"/>
      <c r="D986" s="292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4.25" customHeight="1">
      <c r="A987" s="292"/>
      <c r="B987" s="292"/>
      <c r="C987" s="326"/>
      <c r="D987" s="292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4.25" customHeight="1">
      <c r="A988" s="292"/>
      <c r="B988" s="292"/>
      <c r="C988" s="326"/>
      <c r="D988" s="292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4.25" customHeight="1">
      <c r="A989" s="292"/>
      <c r="B989" s="292"/>
      <c r="C989" s="326"/>
      <c r="D989" s="292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4.25" customHeight="1">
      <c r="A990" s="292"/>
      <c r="B990" s="292"/>
      <c r="C990" s="326"/>
      <c r="D990" s="292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4.25" customHeight="1">
      <c r="A991" s="292"/>
      <c r="B991" s="292"/>
      <c r="C991" s="326"/>
      <c r="D991" s="292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4.25" customHeight="1">
      <c r="A992" s="292"/>
      <c r="B992" s="292"/>
      <c r="C992" s="326"/>
      <c r="D992" s="292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4.25" customHeight="1">
      <c r="A993" s="292"/>
      <c r="B993" s="292"/>
      <c r="C993" s="326"/>
      <c r="D993" s="292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4.25" customHeight="1">
      <c r="A994" s="292"/>
      <c r="B994" s="292"/>
      <c r="C994" s="326"/>
      <c r="D994" s="292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4.25" customHeight="1">
      <c r="A995" s="292"/>
      <c r="B995" s="292"/>
      <c r="C995" s="326"/>
      <c r="D995" s="292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4.25" customHeight="1">
      <c r="A996" s="292"/>
      <c r="B996" s="292"/>
      <c r="C996" s="326"/>
      <c r="D996" s="292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4.25" customHeight="1">
      <c r="A997" s="292"/>
      <c r="B997" s="292"/>
      <c r="C997" s="326"/>
      <c r="D997" s="292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4.25" customHeight="1">
      <c r="A998" s="292"/>
      <c r="B998" s="292"/>
      <c r="C998" s="326"/>
      <c r="D998" s="292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4.25" customHeight="1">
      <c r="A999" s="292"/>
      <c r="B999" s="292"/>
      <c r="C999" s="326"/>
      <c r="D999" s="292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4.25" customHeight="1">
      <c r="A1000" s="292"/>
      <c r="B1000" s="292"/>
      <c r="C1000" s="326"/>
      <c r="D1000" s="292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5:K49"/>
  <sheetViews>
    <sheetView workbookViewId="0"/>
  </sheetViews>
  <sheetFormatPr baseColWidth="10" defaultColWidth="14.42578125" defaultRowHeight="15" customHeight="1"/>
  <sheetData>
    <row r="5" spans="3:10">
      <c r="C5" s="351" t="s">
        <v>2112</v>
      </c>
      <c r="F5" s="351" t="s">
        <v>2113</v>
      </c>
      <c r="I5" s="351" t="s">
        <v>2114</v>
      </c>
    </row>
    <row r="6" spans="3:10">
      <c r="C6" s="351" t="s">
        <v>2115</v>
      </c>
      <c r="D6" s="209">
        <v>1882.02</v>
      </c>
      <c r="F6" s="351" t="s">
        <v>2115</v>
      </c>
      <c r="G6" s="351">
        <v>0</v>
      </c>
      <c r="I6" s="351" t="s">
        <v>2115</v>
      </c>
      <c r="J6" s="189">
        <v>2000</v>
      </c>
    </row>
    <row r="7" spans="3:10">
      <c r="D7" s="209">
        <v>3764.04</v>
      </c>
      <c r="F7" s="351" t="s">
        <v>2116</v>
      </c>
      <c r="G7" s="351">
        <v>0</v>
      </c>
      <c r="J7" s="189">
        <v>2000</v>
      </c>
    </row>
    <row r="8" spans="3:10">
      <c r="E8" s="352">
        <f>SUM(D6:D7)</f>
        <v>5646.0599999999995</v>
      </c>
      <c r="J8" s="189">
        <v>2000</v>
      </c>
    </row>
    <row r="9" spans="3:10" ht="15" customHeight="1">
      <c r="J9" s="189">
        <v>2500</v>
      </c>
    </row>
    <row r="10" spans="3:10" ht="15" customHeight="1">
      <c r="J10" s="189">
        <v>2000</v>
      </c>
    </row>
    <row r="11" spans="3:10" ht="15" customHeight="1">
      <c r="J11" s="189">
        <v>2000</v>
      </c>
    </row>
    <row r="12" spans="3:10">
      <c r="C12" s="351" t="s">
        <v>2116</v>
      </c>
      <c r="D12" s="353">
        <v>2796.02</v>
      </c>
      <c r="J12" s="189">
        <v>2000</v>
      </c>
    </row>
    <row r="13" spans="3:10" ht="15" customHeight="1">
      <c r="D13" s="353">
        <v>3410.54</v>
      </c>
      <c r="J13" s="189">
        <v>2000</v>
      </c>
    </row>
    <row r="14" spans="3:10" ht="15" customHeight="1">
      <c r="D14" s="189">
        <v>102208</v>
      </c>
      <c r="J14" s="189">
        <v>2000</v>
      </c>
    </row>
    <row r="15" spans="3:10" ht="15" customHeight="1">
      <c r="D15" s="209">
        <v>16346.7</v>
      </c>
      <c r="J15" s="209">
        <v>2000</v>
      </c>
    </row>
    <row r="16" spans="3:10" ht="15" customHeight="1">
      <c r="D16" s="209">
        <v>12178</v>
      </c>
      <c r="J16" s="209">
        <v>2500</v>
      </c>
    </row>
    <row r="17" spans="4:11" ht="15" customHeight="1">
      <c r="D17" s="209">
        <v>16346.7</v>
      </c>
      <c r="J17" s="209">
        <v>2000</v>
      </c>
    </row>
    <row r="18" spans="4:11">
      <c r="D18" s="209">
        <v>3764.04</v>
      </c>
      <c r="J18" s="209">
        <v>2500</v>
      </c>
      <c r="K18" s="352">
        <f>SUM(J6:J18)</f>
        <v>27500</v>
      </c>
    </row>
    <row r="19" spans="4:11" ht="15" customHeight="1">
      <c r="D19" s="209">
        <v>3764.04</v>
      </c>
    </row>
    <row r="20" spans="4:11" ht="15" customHeight="1">
      <c r="D20" s="209">
        <v>3764.04</v>
      </c>
    </row>
    <row r="21" spans="4:11">
      <c r="D21" s="209">
        <v>3764.04</v>
      </c>
      <c r="I21" s="351" t="s">
        <v>2116</v>
      </c>
      <c r="J21" s="189">
        <v>2000</v>
      </c>
    </row>
    <row r="22" spans="4:11" ht="15" customHeight="1">
      <c r="D22" s="209">
        <v>3764.04</v>
      </c>
      <c r="J22" s="189">
        <v>2000</v>
      </c>
    </row>
    <row r="23" spans="4:11" ht="15" customHeight="1">
      <c r="D23" s="209">
        <v>16346.7</v>
      </c>
      <c r="J23" s="189">
        <v>2000</v>
      </c>
    </row>
    <row r="24" spans="4:11" ht="15" customHeight="1">
      <c r="D24" s="354">
        <v>6006.57</v>
      </c>
      <c r="J24" s="189">
        <v>2500</v>
      </c>
    </row>
    <row r="25" spans="4:11">
      <c r="D25" s="209">
        <v>16346.7</v>
      </c>
      <c r="J25" s="189">
        <v>2000</v>
      </c>
    </row>
    <row r="26" spans="4:11">
      <c r="E26" s="352">
        <f>SUM(D12:D25)</f>
        <v>210806.13000000009</v>
      </c>
      <c r="J26" s="189">
        <v>2000</v>
      </c>
    </row>
    <row r="27" spans="4:11">
      <c r="J27" s="189">
        <v>2000</v>
      </c>
    </row>
    <row r="28" spans="4:11">
      <c r="J28" s="189">
        <v>2000</v>
      </c>
    </row>
    <row r="29" spans="4:11">
      <c r="D29" s="351" t="s">
        <v>12</v>
      </c>
      <c r="E29" s="352">
        <f>SUM(E8+E26)</f>
        <v>216452.19000000009</v>
      </c>
      <c r="J29" s="189">
        <v>2000</v>
      </c>
    </row>
    <row r="30" spans="4:11">
      <c r="J30" s="209">
        <v>2500</v>
      </c>
    </row>
    <row r="31" spans="4:11">
      <c r="J31" s="209">
        <v>2000</v>
      </c>
    </row>
    <row r="32" spans="4:11">
      <c r="J32" s="209">
        <v>2000</v>
      </c>
    </row>
    <row r="33" spans="1:11">
      <c r="J33" s="209">
        <v>2500</v>
      </c>
    </row>
    <row r="34" spans="1:11">
      <c r="J34" s="209">
        <v>2000</v>
      </c>
    </row>
    <row r="35" spans="1:11">
      <c r="J35" s="209">
        <v>2000</v>
      </c>
    </row>
    <row r="36" spans="1:11">
      <c r="J36" s="209">
        <v>2000</v>
      </c>
    </row>
    <row r="37" spans="1:11" ht="57.75">
      <c r="A37" s="355" t="s">
        <v>2117</v>
      </c>
      <c r="B37" s="351" t="s">
        <v>2118</v>
      </c>
      <c r="C37" s="351" t="s">
        <v>2119</v>
      </c>
      <c r="J37" s="209">
        <v>2000</v>
      </c>
    </row>
    <row r="38" spans="1:11">
      <c r="A38" s="351" t="s">
        <v>2112</v>
      </c>
      <c r="J38" s="209">
        <v>2000</v>
      </c>
      <c r="K38" s="352">
        <f>SUM(J21:J38)</f>
        <v>37500</v>
      </c>
    </row>
    <row r="39" spans="1:11">
      <c r="A39" s="351" t="s">
        <v>2120</v>
      </c>
      <c r="B39" s="351">
        <v>40</v>
      </c>
    </row>
    <row r="40" spans="1:11">
      <c r="A40" s="351" t="s">
        <v>2115</v>
      </c>
      <c r="B40" s="351">
        <v>20</v>
      </c>
    </row>
    <row r="41" spans="1:11">
      <c r="A41" s="351" t="s">
        <v>2113</v>
      </c>
      <c r="J41" s="351" t="s">
        <v>12</v>
      </c>
      <c r="K41" s="352">
        <f>SUM(K18+K38)</f>
        <v>65000</v>
      </c>
    </row>
    <row r="42" spans="1:11">
      <c r="A42" s="351" t="s">
        <v>2120</v>
      </c>
      <c r="B42" s="351">
        <v>30</v>
      </c>
    </row>
    <row r="43" spans="1:11">
      <c r="A43" s="351" t="s">
        <v>2115</v>
      </c>
      <c r="B43" s="351">
        <v>20</v>
      </c>
    </row>
    <row r="44" spans="1:11">
      <c r="A44" s="351" t="s">
        <v>2114</v>
      </c>
    </row>
    <row r="45" spans="1:11">
      <c r="A45" s="351" t="s">
        <v>2120</v>
      </c>
      <c r="B45" s="351">
        <v>110</v>
      </c>
    </row>
    <row r="46" spans="1:11">
      <c r="A46" s="351" t="s">
        <v>2115</v>
      </c>
      <c r="B46" s="283">
        <v>100</v>
      </c>
    </row>
    <row r="49" spans="1:1">
      <c r="A49" s="351" t="s">
        <v>2121</v>
      </c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52" customWidth="1"/>
    <col min="2" max="2" width="28.5703125" customWidth="1"/>
    <col min="3" max="3" width="64.7109375" customWidth="1"/>
    <col min="4" max="4" width="36.42578125" customWidth="1"/>
    <col min="5" max="24" width="12.5703125" customWidth="1"/>
    <col min="25" max="26" width="12.140625" customWidth="1"/>
  </cols>
  <sheetData>
    <row r="1" spans="1:26" ht="12.75" customHeight="1">
      <c r="A1" s="356" t="s">
        <v>2</v>
      </c>
      <c r="B1" s="356" t="s">
        <v>6</v>
      </c>
      <c r="C1" s="356" t="s">
        <v>2071</v>
      </c>
      <c r="D1" s="357" t="s">
        <v>11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 customHeight="1">
      <c r="A2" s="284" t="s">
        <v>1752</v>
      </c>
      <c r="B2" s="285" t="s">
        <v>48</v>
      </c>
      <c r="C2" s="286" t="s">
        <v>1785</v>
      </c>
      <c r="D2" s="287">
        <v>7000</v>
      </c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556" t="s">
        <v>2122</v>
      </c>
      <c r="B3" s="550"/>
      <c r="C3" s="547"/>
      <c r="D3" s="290">
        <f>SUM(D2)</f>
        <v>7000</v>
      </c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2.75" customHeight="1">
      <c r="A4" s="284" t="s">
        <v>45</v>
      </c>
      <c r="B4" s="285" t="s">
        <v>45</v>
      </c>
      <c r="C4" s="286" t="s">
        <v>45</v>
      </c>
      <c r="D4" s="287">
        <v>0</v>
      </c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2.75" customHeight="1">
      <c r="A5" s="557" t="s">
        <v>2123</v>
      </c>
      <c r="B5" s="558"/>
      <c r="C5" s="559"/>
      <c r="D5" s="291">
        <f>SUM(D4)</f>
        <v>0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2.75" customHeight="1">
      <c r="A6" s="284" t="s">
        <v>1391</v>
      </c>
      <c r="B6" s="285" t="s">
        <v>323</v>
      </c>
      <c r="C6" s="286" t="s">
        <v>1833</v>
      </c>
      <c r="D6" s="287">
        <v>6000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</row>
    <row r="7" spans="1:26" ht="12.75" customHeight="1">
      <c r="A7" s="556" t="s">
        <v>2124</v>
      </c>
      <c r="B7" s="550"/>
      <c r="C7" s="547"/>
      <c r="D7" s="291">
        <f>SUM(D6)</f>
        <v>6000</v>
      </c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</row>
    <row r="8" spans="1:26" ht="12.75" customHeight="1">
      <c r="A8" s="284" t="s">
        <v>1779</v>
      </c>
      <c r="B8" s="285" t="s">
        <v>48</v>
      </c>
      <c r="C8" s="286" t="s">
        <v>1780</v>
      </c>
      <c r="D8" s="287">
        <v>8114.83</v>
      </c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pans="1:26" ht="12.75" customHeight="1">
      <c r="A9" s="284" t="s">
        <v>687</v>
      </c>
      <c r="B9" s="285" t="s">
        <v>48</v>
      </c>
      <c r="C9" s="286" t="s">
        <v>1780</v>
      </c>
      <c r="D9" s="287">
        <v>8114.83</v>
      </c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2.75" customHeight="1">
      <c r="A10" s="284" t="s">
        <v>687</v>
      </c>
      <c r="B10" s="285" t="s">
        <v>81</v>
      </c>
      <c r="C10" s="286" t="s">
        <v>1780</v>
      </c>
      <c r="D10" s="287">
        <v>8114.83</v>
      </c>
      <c r="E10" s="358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</row>
    <row r="11" spans="1:26" ht="12.75" customHeight="1">
      <c r="A11" s="284" t="s">
        <v>1779</v>
      </c>
      <c r="B11" s="285" t="s">
        <v>81</v>
      </c>
      <c r="C11" s="286" t="s">
        <v>1780</v>
      </c>
      <c r="D11" s="287">
        <v>8114.83</v>
      </c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8"/>
      <c r="T11" s="358"/>
      <c r="U11" s="358"/>
      <c r="V11" s="358"/>
      <c r="W11" s="358"/>
      <c r="X11" s="358"/>
      <c r="Y11" s="358"/>
      <c r="Z11" s="358"/>
    </row>
    <row r="12" spans="1:26" ht="12.75" customHeight="1">
      <c r="A12" s="284" t="s">
        <v>1228</v>
      </c>
      <c r="B12" s="285" t="s">
        <v>323</v>
      </c>
      <c r="C12" s="286" t="s">
        <v>1835</v>
      </c>
      <c r="D12" s="287">
        <v>12000</v>
      </c>
      <c r="E12" s="358"/>
      <c r="F12" s="358"/>
      <c r="G12" s="358"/>
      <c r="H12" s="358"/>
      <c r="I12" s="358"/>
      <c r="J12" s="358"/>
      <c r="K12" s="358"/>
      <c r="L12" s="358"/>
      <c r="M12" s="358"/>
      <c r="N12" s="358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58"/>
      <c r="Z12" s="358"/>
    </row>
    <row r="13" spans="1:26" ht="12.75" customHeight="1">
      <c r="A13" s="284" t="s">
        <v>1836</v>
      </c>
      <c r="B13" s="285" t="s">
        <v>323</v>
      </c>
      <c r="C13" s="286" t="s">
        <v>1837</v>
      </c>
      <c r="D13" s="287">
        <v>10500</v>
      </c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8"/>
      <c r="X13" s="358"/>
      <c r="Y13" s="358"/>
      <c r="Z13" s="358"/>
    </row>
    <row r="14" spans="1:26" ht="26.25" customHeight="1">
      <c r="A14" s="284" t="s">
        <v>1779</v>
      </c>
      <c r="B14" s="285" t="s">
        <v>409</v>
      </c>
      <c r="C14" s="286" t="s">
        <v>1912</v>
      </c>
      <c r="D14" s="287">
        <v>5363.09</v>
      </c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</row>
    <row r="15" spans="1:26" ht="12.75" customHeight="1">
      <c r="A15" s="556" t="s">
        <v>2125</v>
      </c>
      <c r="B15" s="550"/>
      <c r="C15" s="547"/>
      <c r="D15" s="290">
        <f>SUM(D8:D14)</f>
        <v>60322.41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</row>
    <row r="16" spans="1:26" ht="12.75" customHeight="1">
      <c r="A16" s="284" t="s">
        <v>45</v>
      </c>
      <c r="B16" s="285" t="s">
        <v>45</v>
      </c>
      <c r="C16" s="286" t="s">
        <v>45</v>
      </c>
      <c r="D16" s="287">
        <v>0</v>
      </c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pans="1:26" ht="12.75" customHeight="1">
      <c r="A17" s="556" t="s">
        <v>2126</v>
      </c>
      <c r="B17" s="550"/>
      <c r="C17" s="547"/>
      <c r="D17" s="293">
        <f>SUM(D16)</f>
        <v>0</v>
      </c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</row>
    <row r="18" spans="1:26" ht="12.75" customHeight="1">
      <c r="A18" s="284" t="s">
        <v>1648</v>
      </c>
      <c r="B18" s="285" t="s">
        <v>323</v>
      </c>
      <c r="C18" s="286" t="s">
        <v>1832</v>
      </c>
      <c r="D18" s="287">
        <v>1563.84</v>
      </c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</row>
    <row r="19" spans="1:26" ht="12.75" customHeight="1">
      <c r="A19" s="284" t="s">
        <v>1834</v>
      </c>
      <c r="B19" s="285" t="s">
        <v>323</v>
      </c>
      <c r="C19" s="286" t="s">
        <v>1832</v>
      </c>
      <c r="D19" s="287">
        <v>3648.96</v>
      </c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</row>
    <row r="20" spans="1:26" ht="12.75" customHeight="1">
      <c r="A20" s="284" t="s">
        <v>1356</v>
      </c>
      <c r="B20" s="285" t="s">
        <v>323</v>
      </c>
      <c r="C20" s="286" t="s">
        <v>1832</v>
      </c>
      <c r="D20" s="287">
        <v>3648.96</v>
      </c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</row>
    <row r="21" spans="1:26" ht="12.75" customHeight="1">
      <c r="A21" s="284" t="s">
        <v>876</v>
      </c>
      <c r="B21" s="285" t="s">
        <v>323</v>
      </c>
      <c r="C21" s="286" t="s">
        <v>1832</v>
      </c>
      <c r="D21" s="287">
        <v>3648.96</v>
      </c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</row>
    <row r="22" spans="1:26" ht="12.75" customHeight="1">
      <c r="A22" s="284" t="s">
        <v>1080</v>
      </c>
      <c r="B22" s="285" t="s">
        <v>323</v>
      </c>
      <c r="C22" s="286" t="s">
        <v>1832</v>
      </c>
      <c r="D22" s="287">
        <v>3648.96</v>
      </c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</row>
    <row r="23" spans="1:26" ht="12.75" customHeight="1">
      <c r="A23" s="284" t="s">
        <v>1336</v>
      </c>
      <c r="B23" s="285" t="s">
        <v>323</v>
      </c>
      <c r="C23" s="286" t="s">
        <v>1832</v>
      </c>
      <c r="D23" s="287">
        <v>2867.4</v>
      </c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</row>
    <row r="24" spans="1:26" ht="12.75" customHeight="1">
      <c r="A24" s="359" t="s">
        <v>1648</v>
      </c>
      <c r="B24" s="300" t="s">
        <v>409</v>
      </c>
      <c r="C24" s="286" t="s">
        <v>1832</v>
      </c>
      <c r="D24" s="360">
        <v>2085.12</v>
      </c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</row>
    <row r="25" spans="1:26" ht="12.75" customHeight="1">
      <c r="A25" s="359" t="s">
        <v>988</v>
      </c>
      <c r="B25" s="300" t="s">
        <v>409</v>
      </c>
      <c r="C25" s="286" t="s">
        <v>1832</v>
      </c>
      <c r="D25" s="360">
        <v>3648.96</v>
      </c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</row>
    <row r="26" spans="1:26" ht="12.75" customHeight="1">
      <c r="A26" s="359" t="s">
        <v>876</v>
      </c>
      <c r="B26" s="300" t="s">
        <v>409</v>
      </c>
      <c r="C26" s="286" t="s">
        <v>1832</v>
      </c>
      <c r="D26" s="360">
        <v>3648.96</v>
      </c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</row>
    <row r="27" spans="1:26" ht="12.75" customHeight="1">
      <c r="A27" s="359" t="s">
        <v>1356</v>
      </c>
      <c r="B27" s="300" t="s">
        <v>409</v>
      </c>
      <c r="C27" s="286" t="s">
        <v>1832</v>
      </c>
      <c r="D27" s="360">
        <v>3648.96</v>
      </c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</row>
    <row r="28" spans="1:26" ht="12.75" customHeight="1">
      <c r="A28" s="359" t="s">
        <v>1230</v>
      </c>
      <c r="B28" s="300" t="s">
        <v>409</v>
      </c>
      <c r="C28" s="286" t="s">
        <v>1832</v>
      </c>
      <c r="D28" s="360">
        <v>3648.96</v>
      </c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</row>
    <row r="29" spans="1:26" ht="12.75" customHeight="1">
      <c r="A29" s="560" t="s">
        <v>2127</v>
      </c>
      <c r="B29" s="561"/>
      <c r="C29" s="561"/>
      <c r="D29" s="290">
        <f>SUM(D18:D28)</f>
        <v>35708.04</v>
      </c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</row>
    <row r="30" spans="1:26" ht="12.75" customHeight="1">
      <c r="A30" s="284" t="s">
        <v>45</v>
      </c>
      <c r="B30" s="294" t="s">
        <v>45</v>
      </c>
      <c r="C30" s="295" t="s">
        <v>45</v>
      </c>
      <c r="D30" s="296">
        <v>0</v>
      </c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</row>
    <row r="31" spans="1:26" ht="12.75" customHeight="1">
      <c r="A31" s="556" t="s">
        <v>2128</v>
      </c>
      <c r="B31" s="550"/>
      <c r="C31" s="550"/>
      <c r="D31" s="290">
        <f>SUM(D30)</f>
        <v>0</v>
      </c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</row>
    <row r="32" spans="1:26" ht="12.75" customHeight="1">
      <c r="A32" s="284" t="s">
        <v>45</v>
      </c>
      <c r="B32" s="285" t="s">
        <v>45</v>
      </c>
      <c r="C32" s="286" t="s">
        <v>45</v>
      </c>
      <c r="D32" s="287">
        <v>0</v>
      </c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</row>
    <row r="33" spans="1:26" ht="12.75" customHeight="1">
      <c r="A33" s="560" t="s">
        <v>2129</v>
      </c>
      <c r="B33" s="561"/>
      <c r="C33" s="561"/>
      <c r="D33" s="290">
        <f>SUM(D32)</f>
        <v>0</v>
      </c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</row>
    <row r="34" spans="1:26" ht="12.75" customHeight="1">
      <c r="A34" s="284" t="s">
        <v>1768</v>
      </c>
      <c r="B34" s="285" t="s">
        <v>48</v>
      </c>
      <c r="C34" s="286" t="s">
        <v>1504</v>
      </c>
      <c r="D34" s="287">
        <v>2000</v>
      </c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</row>
    <row r="35" spans="1:26" ht="12.75" customHeight="1">
      <c r="A35" s="284" t="s">
        <v>1770</v>
      </c>
      <c r="B35" s="285" t="s">
        <v>48</v>
      </c>
      <c r="C35" s="286" t="s">
        <v>1504</v>
      </c>
      <c r="D35" s="287">
        <v>2000</v>
      </c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</row>
    <row r="36" spans="1:26" ht="12.75" customHeight="1">
      <c r="A36" s="284" t="s">
        <v>1666</v>
      </c>
      <c r="B36" s="285" t="s">
        <v>48</v>
      </c>
      <c r="C36" s="286" t="s">
        <v>1079</v>
      </c>
      <c r="D36" s="287">
        <v>2500</v>
      </c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</row>
    <row r="37" spans="1:26" ht="12.75" customHeight="1">
      <c r="A37" s="284" t="s">
        <v>1772</v>
      </c>
      <c r="B37" s="285" t="s">
        <v>48</v>
      </c>
      <c r="C37" s="286" t="s">
        <v>1363</v>
      </c>
      <c r="D37" s="287">
        <v>2500</v>
      </c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</row>
    <row r="38" spans="1:26" ht="12.75" customHeight="1">
      <c r="A38" s="284" t="s">
        <v>1773</v>
      </c>
      <c r="B38" s="285" t="s">
        <v>48</v>
      </c>
      <c r="C38" s="286" t="s">
        <v>1363</v>
      </c>
      <c r="D38" s="287">
        <v>2500</v>
      </c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</row>
    <row r="39" spans="1:26" ht="12.75" customHeight="1">
      <c r="A39" s="284" t="s">
        <v>1774</v>
      </c>
      <c r="B39" s="285" t="s">
        <v>48</v>
      </c>
      <c r="C39" s="286" t="s">
        <v>1775</v>
      </c>
      <c r="D39" s="287">
        <v>2000</v>
      </c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</row>
    <row r="40" spans="1:26" ht="12.75" customHeight="1">
      <c r="A40" s="284" t="s">
        <v>1557</v>
      </c>
      <c r="B40" s="285" t="s">
        <v>48</v>
      </c>
      <c r="C40" s="286" t="s">
        <v>1777</v>
      </c>
      <c r="D40" s="287">
        <v>2000</v>
      </c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</row>
    <row r="41" spans="1:26" ht="12.75" customHeight="1">
      <c r="A41" s="284" t="s">
        <v>1781</v>
      </c>
      <c r="B41" s="285" t="s">
        <v>48</v>
      </c>
      <c r="C41" s="286" t="s">
        <v>1363</v>
      </c>
      <c r="D41" s="287">
        <v>2500</v>
      </c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</row>
    <row r="42" spans="1:26" ht="12.75" customHeight="1">
      <c r="A42" s="284" t="s">
        <v>1782</v>
      </c>
      <c r="B42" s="285" t="s">
        <v>48</v>
      </c>
      <c r="C42" s="286" t="s">
        <v>1363</v>
      </c>
      <c r="D42" s="287">
        <v>2500</v>
      </c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</row>
    <row r="43" spans="1:26" ht="12.75" customHeight="1">
      <c r="A43" s="284" t="s">
        <v>1783</v>
      </c>
      <c r="B43" s="285" t="s">
        <v>48</v>
      </c>
      <c r="C43" s="286" t="s">
        <v>1504</v>
      </c>
      <c r="D43" s="287">
        <v>2000</v>
      </c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</row>
    <row r="44" spans="1:26" ht="12.75" customHeight="1">
      <c r="A44" s="284" t="s">
        <v>1784</v>
      </c>
      <c r="B44" s="285" t="s">
        <v>48</v>
      </c>
      <c r="C44" s="286" t="s">
        <v>1504</v>
      </c>
      <c r="D44" s="287">
        <v>2000</v>
      </c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</row>
    <row r="45" spans="1:26" ht="12.75" customHeight="1">
      <c r="A45" s="284" t="s">
        <v>1746</v>
      </c>
      <c r="B45" s="285" t="s">
        <v>48</v>
      </c>
      <c r="C45" s="286" t="s">
        <v>1079</v>
      </c>
      <c r="D45" s="287">
        <v>2500</v>
      </c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</row>
    <row r="46" spans="1:26" ht="12.75" customHeight="1">
      <c r="A46" s="284" t="s">
        <v>1714</v>
      </c>
      <c r="B46" s="285" t="s">
        <v>48</v>
      </c>
      <c r="C46" s="286" t="s">
        <v>1079</v>
      </c>
      <c r="D46" s="287">
        <v>2500</v>
      </c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</row>
    <row r="47" spans="1:26" ht="12.75" customHeight="1">
      <c r="A47" s="284" t="s">
        <v>1786</v>
      </c>
      <c r="B47" s="285" t="s">
        <v>48</v>
      </c>
      <c r="C47" s="286" t="s">
        <v>1363</v>
      </c>
      <c r="D47" s="287">
        <v>2500</v>
      </c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</row>
    <row r="48" spans="1:26" ht="12.75" customHeight="1">
      <c r="A48" s="284" t="s">
        <v>1787</v>
      </c>
      <c r="B48" s="285" t="s">
        <v>48</v>
      </c>
      <c r="C48" s="286" t="s">
        <v>983</v>
      </c>
      <c r="D48" s="287">
        <v>2000</v>
      </c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</row>
    <row r="49" spans="1:26" ht="12.75" customHeight="1">
      <c r="A49" s="284" t="s">
        <v>1788</v>
      </c>
      <c r="B49" s="285" t="s">
        <v>48</v>
      </c>
      <c r="C49" s="286" t="s">
        <v>1789</v>
      </c>
      <c r="D49" s="287">
        <v>2000</v>
      </c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</row>
    <row r="50" spans="1:26" ht="12.75" customHeight="1">
      <c r="A50" s="284" t="s">
        <v>1790</v>
      </c>
      <c r="B50" s="285" t="s">
        <v>48</v>
      </c>
      <c r="C50" s="286" t="s">
        <v>1504</v>
      </c>
      <c r="D50" s="287">
        <v>2000</v>
      </c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</row>
    <row r="51" spans="1:26" ht="12.75" customHeight="1">
      <c r="A51" s="284" t="s">
        <v>1791</v>
      </c>
      <c r="B51" s="285" t="s">
        <v>48</v>
      </c>
      <c r="C51" s="286" t="s">
        <v>1504</v>
      </c>
      <c r="D51" s="287">
        <v>2000</v>
      </c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</row>
    <row r="52" spans="1:26" ht="12.75" customHeight="1">
      <c r="A52" s="284" t="s">
        <v>1738</v>
      </c>
      <c r="B52" s="285" t="s">
        <v>48</v>
      </c>
      <c r="C52" s="286" t="s">
        <v>1079</v>
      </c>
      <c r="D52" s="287">
        <v>2500</v>
      </c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</row>
    <row r="53" spans="1:26" ht="12.75" customHeight="1">
      <c r="A53" s="284" t="s">
        <v>1793</v>
      </c>
      <c r="B53" s="285" t="s">
        <v>48</v>
      </c>
      <c r="C53" s="286" t="s">
        <v>1504</v>
      </c>
      <c r="D53" s="287">
        <v>2000</v>
      </c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</row>
    <row r="54" spans="1:26" ht="12.75" customHeight="1">
      <c r="A54" s="284" t="s">
        <v>1794</v>
      </c>
      <c r="B54" s="285" t="s">
        <v>48</v>
      </c>
      <c r="C54" s="286" t="s">
        <v>1795</v>
      </c>
      <c r="D54" s="287">
        <v>2000</v>
      </c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</row>
    <row r="55" spans="1:26" ht="12.75" customHeight="1">
      <c r="A55" s="284" t="s">
        <v>1735</v>
      </c>
      <c r="B55" s="285" t="s">
        <v>48</v>
      </c>
      <c r="C55" s="286" t="s">
        <v>1775</v>
      </c>
      <c r="D55" s="287">
        <v>2000</v>
      </c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</row>
    <row r="56" spans="1:26" ht="12.75" customHeight="1">
      <c r="A56" s="284" t="s">
        <v>1797</v>
      </c>
      <c r="B56" s="285" t="s">
        <v>48</v>
      </c>
      <c r="C56" s="286" t="s">
        <v>1079</v>
      </c>
      <c r="D56" s="287">
        <v>2500</v>
      </c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</row>
    <row r="57" spans="1:26" ht="12.75" customHeight="1">
      <c r="A57" s="284" t="s">
        <v>1684</v>
      </c>
      <c r="B57" s="285" t="s">
        <v>48</v>
      </c>
      <c r="C57" s="286" t="s">
        <v>870</v>
      </c>
      <c r="D57" s="287">
        <v>2000</v>
      </c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</row>
    <row r="58" spans="1:26" ht="12.75" customHeight="1">
      <c r="A58" s="284" t="s">
        <v>1724</v>
      </c>
      <c r="B58" s="285" t="s">
        <v>48</v>
      </c>
      <c r="C58" s="286" t="s">
        <v>1060</v>
      </c>
      <c r="D58" s="287">
        <v>2000</v>
      </c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</row>
    <row r="59" spans="1:26" ht="12.75" customHeight="1">
      <c r="A59" s="284" t="s">
        <v>1800</v>
      </c>
      <c r="B59" s="285" t="s">
        <v>48</v>
      </c>
      <c r="C59" s="286" t="s">
        <v>983</v>
      </c>
      <c r="D59" s="287">
        <v>2000</v>
      </c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</row>
    <row r="60" spans="1:26" ht="12.75" customHeight="1">
      <c r="A60" s="284" t="s">
        <v>1801</v>
      </c>
      <c r="B60" s="285" t="s">
        <v>48</v>
      </c>
      <c r="C60" s="286" t="s">
        <v>983</v>
      </c>
      <c r="D60" s="287">
        <v>2000</v>
      </c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</row>
    <row r="61" spans="1:26" ht="12.75" customHeight="1">
      <c r="A61" s="284" t="s">
        <v>1803</v>
      </c>
      <c r="B61" s="285" t="s">
        <v>81</v>
      </c>
      <c r="C61" s="286" t="s">
        <v>1504</v>
      </c>
      <c r="D61" s="287">
        <v>2000</v>
      </c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</row>
    <row r="62" spans="1:26" ht="12.75" customHeight="1">
      <c r="A62" s="284" t="s">
        <v>1739</v>
      </c>
      <c r="B62" s="285" t="s">
        <v>81</v>
      </c>
      <c r="C62" s="286" t="s">
        <v>1504</v>
      </c>
      <c r="D62" s="287">
        <v>2000</v>
      </c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</row>
    <row r="63" spans="1:26" ht="12.75" customHeight="1">
      <c r="A63" s="284" t="s">
        <v>1805</v>
      </c>
      <c r="B63" s="285" t="s">
        <v>81</v>
      </c>
      <c r="C63" s="286" t="s">
        <v>1485</v>
      </c>
      <c r="D63" s="287">
        <v>2000</v>
      </c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</row>
    <row r="64" spans="1:26" ht="12.75" customHeight="1">
      <c r="A64" s="284" t="s">
        <v>1768</v>
      </c>
      <c r="B64" s="285" t="s">
        <v>81</v>
      </c>
      <c r="C64" s="286" t="s">
        <v>850</v>
      </c>
      <c r="D64" s="287">
        <v>2000</v>
      </c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</row>
    <row r="65" spans="1:26" ht="12.75" customHeight="1">
      <c r="A65" s="284" t="s">
        <v>1782</v>
      </c>
      <c r="B65" s="285" t="s">
        <v>81</v>
      </c>
      <c r="C65" s="286" t="s">
        <v>1388</v>
      </c>
      <c r="D65" s="287">
        <v>2500</v>
      </c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</row>
    <row r="66" spans="1:26" ht="12.75" customHeight="1">
      <c r="A66" s="284" t="s">
        <v>1781</v>
      </c>
      <c r="B66" s="285" t="s">
        <v>81</v>
      </c>
      <c r="C66" s="286" t="s">
        <v>1388</v>
      </c>
      <c r="D66" s="287">
        <v>2500</v>
      </c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</row>
    <row r="67" spans="1:26" ht="12.75" customHeight="1">
      <c r="A67" s="284" t="s">
        <v>1770</v>
      </c>
      <c r="B67" s="285" t="s">
        <v>81</v>
      </c>
      <c r="C67" s="286" t="s">
        <v>850</v>
      </c>
      <c r="D67" s="287">
        <v>2000</v>
      </c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</row>
    <row r="68" spans="1:26" ht="12.75" customHeight="1">
      <c r="A68" s="284" t="s">
        <v>1773</v>
      </c>
      <c r="B68" s="285" t="s">
        <v>81</v>
      </c>
      <c r="C68" s="286" t="s">
        <v>1388</v>
      </c>
      <c r="D68" s="287">
        <v>2500</v>
      </c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</row>
    <row r="69" spans="1:26" ht="12.75" customHeight="1">
      <c r="A69" s="284" t="s">
        <v>1772</v>
      </c>
      <c r="B69" s="285" t="s">
        <v>81</v>
      </c>
      <c r="C69" s="286" t="s">
        <v>1388</v>
      </c>
      <c r="D69" s="287">
        <v>2500</v>
      </c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</row>
    <row r="70" spans="1:26" ht="12.75" customHeight="1">
      <c r="A70" s="284" t="s">
        <v>1774</v>
      </c>
      <c r="B70" s="285" t="s">
        <v>81</v>
      </c>
      <c r="C70" s="286" t="s">
        <v>850</v>
      </c>
      <c r="D70" s="287">
        <v>2000</v>
      </c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</row>
    <row r="71" spans="1:26" ht="12.75" customHeight="1">
      <c r="A71" s="284" t="s">
        <v>1783</v>
      </c>
      <c r="B71" s="285" t="s">
        <v>81</v>
      </c>
      <c r="C71" s="286" t="s">
        <v>850</v>
      </c>
      <c r="D71" s="287">
        <v>2000</v>
      </c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</row>
    <row r="72" spans="1:26" ht="12.75" customHeight="1">
      <c r="A72" s="284" t="s">
        <v>1666</v>
      </c>
      <c r="B72" s="285" t="s">
        <v>81</v>
      </c>
      <c r="C72" s="286" t="s">
        <v>768</v>
      </c>
      <c r="D72" s="287">
        <v>2500</v>
      </c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</row>
    <row r="73" spans="1:26" ht="12.75" customHeight="1">
      <c r="A73" s="284" t="s">
        <v>1787</v>
      </c>
      <c r="B73" s="285" t="s">
        <v>81</v>
      </c>
      <c r="C73" s="286" t="s">
        <v>1038</v>
      </c>
      <c r="D73" s="287">
        <v>2000</v>
      </c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</row>
    <row r="74" spans="1:26" ht="12.75" customHeight="1">
      <c r="A74" s="284" t="s">
        <v>1793</v>
      </c>
      <c r="B74" s="285" t="s">
        <v>81</v>
      </c>
      <c r="C74" s="286" t="s">
        <v>850</v>
      </c>
      <c r="D74" s="287">
        <v>2000</v>
      </c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</row>
    <row r="75" spans="1:26" ht="12.75" customHeight="1">
      <c r="A75" s="284" t="s">
        <v>1794</v>
      </c>
      <c r="B75" s="285" t="s">
        <v>81</v>
      </c>
      <c r="C75" s="286" t="s">
        <v>1807</v>
      </c>
      <c r="D75" s="287">
        <v>2000</v>
      </c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</row>
    <row r="76" spans="1:26" ht="12.75" customHeight="1">
      <c r="A76" s="284" t="s">
        <v>1784</v>
      </c>
      <c r="B76" s="285" t="s">
        <v>81</v>
      </c>
      <c r="C76" s="286" t="s">
        <v>850</v>
      </c>
      <c r="D76" s="287">
        <v>2000</v>
      </c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</row>
    <row r="77" spans="1:26" ht="12.75" customHeight="1">
      <c r="A77" s="284" t="s">
        <v>1746</v>
      </c>
      <c r="B77" s="285" t="s">
        <v>81</v>
      </c>
      <c r="C77" s="286" t="s">
        <v>768</v>
      </c>
      <c r="D77" s="287">
        <v>2500</v>
      </c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</row>
    <row r="78" spans="1:26" ht="12.75" customHeight="1">
      <c r="A78" s="284" t="s">
        <v>1684</v>
      </c>
      <c r="B78" s="285" t="s">
        <v>81</v>
      </c>
      <c r="C78" s="286" t="s">
        <v>911</v>
      </c>
      <c r="D78" s="287">
        <v>2000</v>
      </c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</row>
    <row r="79" spans="1:26" ht="12.75" customHeight="1">
      <c r="A79" s="284" t="s">
        <v>1800</v>
      </c>
      <c r="B79" s="285" t="s">
        <v>81</v>
      </c>
      <c r="C79" s="286" t="s">
        <v>1038</v>
      </c>
      <c r="D79" s="287">
        <v>2000</v>
      </c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</row>
    <row r="80" spans="1:26" ht="12.75" customHeight="1">
      <c r="A80" s="284" t="s">
        <v>1801</v>
      </c>
      <c r="B80" s="285" t="s">
        <v>81</v>
      </c>
      <c r="C80" s="286" t="s">
        <v>1038</v>
      </c>
      <c r="D80" s="287">
        <v>2000</v>
      </c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</row>
    <row r="81" spans="1:26" ht="12.75" customHeight="1">
      <c r="A81" s="284" t="s">
        <v>1811</v>
      </c>
      <c r="B81" s="285" t="s">
        <v>81</v>
      </c>
      <c r="C81" s="286" t="s">
        <v>983</v>
      </c>
      <c r="D81" s="287">
        <v>2000</v>
      </c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</row>
    <row r="82" spans="1:26" ht="12.75" customHeight="1">
      <c r="A82" s="284" t="s">
        <v>1812</v>
      </c>
      <c r="B82" s="285" t="s">
        <v>81</v>
      </c>
      <c r="C82" s="286" t="s">
        <v>983</v>
      </c>
      <c r="D82" s="287">
        <v>2000</v>
      </c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</row>
    <row r="83" spans="1:26" ht="12.75" customHeight="1">
      <c r="A83" s="284" t="s">
        <v>1797</v>
      </c>
      <c r="B83" s="285" t="s">
        <v>81</v>
      </c>
      <c r="C83" s="286" t="s">
        <v>768</v>
      </c>
      <c r="D83" s="287">
        <v>2500</v>
      </c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</row>
    <row r="84" spans="1:26" ht="12.75" customHeight="1">
      <c r="A84" s="284" t="s">
        <v>1738</v>
      </c>
      <c r="B84" s="285" t="s">
        <v>81</v>
      </c>
      <c r="C84" s="286" t="s">
        <v>768</v>
      </c>
      <c r="D84" s="287">
        <v>2500</v>
      </c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</row>
    <row r="85" spans="1:26" ht="12.75" customHeight="1">
      <c r="A85" s="284" t="s">
        <v>1803</v>
      </c>
      <c r="B85" s="285" t="s">
        <v>81</v>
      </c>
      <c r="C85" s="286" t="s">
        <v>850</v>
      </c>
      <c r="D85" s="287">
        <v>2000</v>
      </c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</row>
    <row r="86" spans="1:26" ht="12.75" customHeight="1">
      <c r="A86" s="284" t="s">
        <v>1786</v>
      </c>
      <c r="B86" s="285" t="s">
        <v>81</v>
      </c>
      <c r="C86" s="286" t="s">
        <v>1388</v>
      </c>
      <c r="D86" s="287">
        <v>2500</v>
      </c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</row>
    <row r="87" spans="1:26" ht="12.75" customHeight="1">
      <c r="A87" s="284" t="s">
        <v>1714</v>
      </c>
      <c r="B87" s="285" t="s">
        <v>81</v>
      </c>
      <c r="C87" s="286" t="s">
        <v>768</v>
      </c>
      <c r="D87" s="287">
        <v>2500</v>
      </c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12.75" customHeight="1">
      <c r="A88" s="284" t="s">
        <v>1739</v>
      </c>
      <c r="B88" s="285" t="s">
        <v>81</v>
      </c>
      <c r="C88" s="286" t="s">
        <v>850</v>
      </c>
      <c r="D88" s="287">
        <v>2000</v>
      </c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12.75" customHeight="1">
      <c r="A89" s="284" t="s">
        <v>1808</v>
      </c>
      <c r="B89" s="285" t="s">
        <v>81</v>
      </c>
      <c r="C89" s="286" t="s">
        <v>1504</v>
      </c>
      <c r="D89" s="287">
        <v>2000</v>
      </c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12.75" customHeight="1">
      <c r="A90" s="284" t="s">
        <v>1809</v>
      </c>
      <c r="B90" s="285" t="s">
        <v>81</v>
      </c>
      <c r="C90" s="286" t="s">
        <v>1810</v>
      </c>
      <c r="D90" s="287">
        <v>2000</v>
      </c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12.75" customHeight="1">
      <c r="A91" s="284" t="s">
        <v>1813</v>
      </c>
      <c r="B91" s="285" t="s">
        <v>81</v>
      </c>
      <c r="C91" s="286" t="s">
        <v>983</v>
      </c>
      <c r="D91" s="287">
        <v>2000</v>
      </c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12.75" customHeight="1">
      <c r="A92" s="284" t="s">
        <v>1814</v>
      </c>
      <c r="B92" s="285" t="s">
        <v>81</v>
      </c>
      <c r="C92" s="286" t="s">
        <v>983</v>
      </c>
      <c r="D92" s="287">
        <v>2000</v>
      </c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12.75" customHeight="1">
      <c r="A93" s="284" t="s">
        <v>1815</v>
      </c>
      <c r="B93" s="285" t="s">
        <v>81</v>
      </c>
      <c r="C93" s="286" t="s">
        <v>909</v>
      </c>
      <c r="D93" s="287">
        <v>2000</v>
      </c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12.75" customHeight="1">
      <c r="A94" s="284" t="s">
        <v>1816</v>
      </c>
      <c r="B94" s="285" t="s">
        <v>81</v>
      </c>
      <c r="C94" s="286" t="s">
        <v>983</v>
      </c>
      <c r="D94" s="287">
        <v>2000</v>
      </c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12.75" customHeight="1">
      <c r="A95" s="284" t="s">
        <v>1817</v>
      </c>
      <c r="B95" s="285" t="s">
        <v>81</v>
      </c>
      <c r="C95" s="286" t="s">
        <v>1818</v>
      </c>
      <c r="D95" s="287">
        <v>2000</v>
      </c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12.75" customHeight="1">
      <c r="A96" s="361" t="s">
        <v>1772</v>
      </c>
      <c r="B96" s="362" t="s">
        <v>409</v>
      </c>
      <c r="C96" s="362" t="s">
        <v>1775</v>
      </c>
      <c r="D96" s="363">
        <v>2000</v>
      </c>
      <c r="E96" s="297"/>
      <c r="F96" s="297"/>
      <c r="G96" s="297"/>
      <c r="H96" s="297"/>
      <c r="I96" s="297"/>
      <c r="J96" s="297"/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83"/>
      <c r="Z96" s="283"/>
    </row>
    <row r="97" spans="1:26" ht="12.75" customHeight="1">
      <c r="A97" s="361" t="s">
        <v>1773</v>
      </c>
      <c r="B97" s="362" t="s">
        <v>409</v>
      </c>
      <c r="C97" s="362" t="s">
        <v>1775</v>
      </c>
      <c r="D97" s="363">
        <v>2000</v>
      </c>
      <c r="E97" s="297"/>
      <c r="F97" s="297"/>
      <c r="G97" s="297"/>
      <c r="H97" s="297"/>
      <c r="I97" s="297"/>
      <c r="J97" s="297"/>
      <c r="K97" s="297"/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  <c r="Y97" s="283"/>
      <c r="Z97" s="283"/>
    </row>
    <row r="98" spans="1:26" ht="12.75" customHeight="1">
      <c r="A98" s="361" t="s">
        <v>1781</v>
      </c>
      <c r="B98" s="362" t="s">
        <v>409</v>
      </c>
      <c r="C98" s="362" t="s">
        <v>1775</v>
      </c>
      <c r="D98" s="363">
        <v>2000</v>
      </c>
      <c r="E98" s="297"/>
      <c r="F98" s="297"/>
      <c r="G98" s="297"/>
      <c r="H98" s="297"/>
      <c r="I98" s="297"/>
      <c r="J98" s="297"/>
      <c r="K98" s="297"/>
      <c r="L98" s="297"/>
      <c r="M98" s="297"/>
      <c r="N98" s="297"/>
      <c r="O98" s="297"/>
      <c r="P98" s="297"/>
      <c r="Q98" s="297"/>
      <c r="R98" s="297"/>
      <c r="S98" s="297"/>
      <c r="T98" s="297"/>
      <c r="U98" s="297"/>
      <c r="V98" s="297"/>
      <c r="W98" s="297"/>
      <c r="X98" s="297"/>
      <c r="Y98" s="283"/>
      <c r="Z98" s="283"/>
    </row>
    <row r="99" spans="1:26" ht="12.75" customHeight="1">
      <c r="A99" s="361" t="s">
        <v>1842</v>
      </c>
      <c r="B99" s="362" t="s">
        <v>409</v>
      </c>
      <c r="C99" s="362" t="s">
        <v>1775</v>
      </c>
      <c r="D99" s="363">
        <v>2000</v>
      </c>
      <c r="E99" s="297"/>
      <c r="F99" s="297"/>
      <c r="G99" s="297"/>
      <c r="H99" s="297"/>
      <c r="I99" s="297"/>
      <c r="J99" s="297"/>
      <c r="K99" s="297"/>
      <c r="L99" s="297"/>
      <c r="M99" s="297"/>
      <c r="N99" s="297"/>
      <c r="O99" s="297"/>
      <c r="P99" s="297"/>
      <c r="Q99" s="297"/>
      <c r="R99" s="297"/>
      <c r="S99" s="297"/>
      <c r="T99" s="297"/>
      <c r="U99" s="297"/>
      <c r="V99" s="297"/>
      <c r="W99" s="297"/>
      <c r="X99" s="297"/>
      <c r="Y99" s="283"/>
      <c r="Z99" s="283"/>
    </row>
    <row r="100" spans="1:26" ht="12.75" customHeight="1">
      <c r="A100" s="361" t="s">
        <v>1803</v>
      </c>
      <c r="B100" s="362" t="s">
        <v>409</v>
      </c>
      <c r="C100" s="362" t="s">
        <v>1775</v>
      </c>
      <c r="D100" s="363">
        <v>2000</v>
      </c>
      <c r="E100" s="297"/>
      <c r="F100" s="297"/>
      <c r="G100" s="297"/>
      <c r="H100" s="297"/>
      <c r="I100" s="297"/>
      <c r="J100" s="297"/>
      <c r="K100" s="297"/>
      <c r="L100" s="297"/>
      <c r="M100" s="297"/>
      <c r="N100" s="297"/>
      <c r="O100" s="297"/>
      <c r="P100" s="297"/>
      <c r="Q100" s="297"/>
      <c r="R100" s="297"/>
      <c r="S100" s="297"/>
      <c r="T100" s="297"/>
      <c r="U100" s="297"/>
      <c r="V100" s="297"/>
      <c r="W100" s="297"/>
      <c r="X100" s="297"/>
      <c r="Y100" s="283"/>
      <c r="Z100" s="283"/>
    </row>
    <row r="101" spans="1:26" ht="12.75" customHeight="1">
      <c r="A101" s="361" t="s">
        <v>1739</v>
      </c>
      <c r="B101" s="362" t="s">
        <v>409</v>
      </c>
      <c r="C101" s="362" t="s">
        <v>1775</v>
      </c>
      <c r="D101" s="363">
        <v>2000</v>
      </c>
      <c r="E101" s="297"/>
      <c r="F101" s="297"/>
      <c r="G101" s="297"/>
      <c r="H101" s="297"/>
      <c r="I101" s="297"/>
      <c r="J101" s="297"/>
      <c r="K101" s="297"/>
      <c r="L101" s="297"/>
      <c r="M101" s="297"/>
      <c r="N101" s="297"/>
      <c r="O101" s="297"/>
      <c r="P101" s="297"/>
      <c r="Q101" s="297"/>
      <c r="R101" s="297"/>
      <c r="S101" s="297"/>
      <c r="T101" s="297"/>
      <c r="U101" s="297"/>
      <c r="V101" s="297"/>
      <c r="W101" s="297"/>
      <c r="X101" s="297"/>
      <c r="Y101" s="283"/>
      <c r="Z101" s="283"/>
    </row>
    <row r="102" spans="1:26" ht="12.75" customHeight="1">
      <c r="A102" s="361" t="s">
        <v>1843</v>
      </c>
      <c r="B102" s="362" t="s">
        <v>409</v>
      </c>
      <c r="C102" s="362" t="s">
        <v>931</v>
      </c>
      <c r="D102" s="363">
        <v>2000</v>
      </c>
      <c r="E102" s="297"/>
      <c r="F102" s="297"/>
      <c r="G102" s="297"/>
      <c r="H102" s="297"/>
      <c r="I102" s="297"/>
      <c r="J102" s="297"/>
      <c r="K102" s="297"/>
      <c r="L102" s="297"/>
      <c r="M102" s="297"/>
      <c r="N102" s="297"/>
      <c r="O102" s="297"/>
      <c r="P102" s="297"/>
      <c r="Q102" s="297"/>
      <c r="R102" s="297"/>
      <c r="S102" s="297"/>
      <c r="T102" s="297"/>
      <c r="U102" s="297"/>
      <c r="V102" s="297"/>
      <c r="W102" s="297"/>
      <c r="X102" s="297"/>
      <c r="Y102" s="283"/>
      <c r="Z102" s="283"/>
    </row>
    <row r="103" spans="1:26" ht="12.75" customHeight="1">
      <c r="A103" s="361" t="s">
        <v>1845</v>
      </c>
      <c r="B103" s="362" t="s">
        <v>409</v>
      </c>
      <c r="C103" s="362" t="s">
        <v>1775</v>
      </c>
      <c r="D103" s="363">
        <v>2000</v>
      </c>
      <c r="E103" s="297"/>
      <c r="F103" s="297"/>
      <c r="G103" s="297"/>
      <c r="H103" s="297"/>
      <c r="I103" s="297"/>
      <c r="J103" s="297"/>
      <c r="K103" s="297"/>
      <c r="L103" s="297"/>
      <c r="M103" s="297"/>
      <c r="N103" s="297"/>
      <c r="O103" s="297"/>
      <c r="P103" s="297"/>
      <c r="Q103" s="297"/>
      <c r="R103" s="297"/>
      <c r="S103" s="297"/>
      <c r="T103" s="297"/>
      <c r="U103" s="297"/>
      <c r="V103" s="297"/>
      <c r="W103" s="297"/>
      <c r="X103" s="297"/>
      <c r="Y103" s="283"/>
      <c r="Z103" s="283"/>
    </row>
    <row r="104" spans="1:26" ht="12.75" customHeight="1">
      <c r="A104" s="361" t="s">
        <v>1847</v>
      </c>
      <c r="B104" s="362" t="s">
        <v>409</v>
      </c>
      <c r="C104" s="362" t="s">
        <v>931</v>
      </c>
      <c r="D104" s="363">
        <v>2000</v>
      </c>
      <c r="E104" s="297"/>
      <c r="F104" s="297"/>
      <c r="G104" s="297"/>
      <c r="H104" s="297"/>
      <c r="I104" s="297"/>
      <c r="J104" s="297"/>
      <c r="K104" s="297"/>
      <c r="L104" s="297"/>
      <c r="M104" s="297"/>
      <c r="N104" s="297"/>
      <c r="O104" s="297"/>
      <c r="P104" s="297"/>
      <c r="Q104" s="297"/>
      <c r="R104" s="297"/>
      <c r="S104" s="297"/>
      <c r="T104" s="297"/>
      <c r="U104" s="297"/>
      <c r="V104" s="297"/>
      <c r="W104" s="297"/>
      <c r="X104" s="297"/>
      <c r="Y104" s="283"/>
      <c r="Z104" s="283"/>
    </row>
    <row r="105" spans="1:26" ht="12.75" customHeight="1">
      <c r="A105" s="361" t="s">
        <v>1848</v>
      </c>
      <c r="B105" s="362" t="s">
        <v>409</v>
      </c>
      <c r="C105" s="362" t="s">
        <v>931</v>
      </c>
      <c r="D105" s="363">
        <v>2000</v>
      </c>
      <c r="E105" s="297"/>
      <c r="F105" s="297"/>
      <c r="G105" s="297"/>
      <c r="H105" s="297"/>
      <c r="I105" s="297"/>
      <c r="J105" s="297"/>
      <c r="K105" s="297"/>
      <c r="L105" s="297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  <c r="Y105" s="283"/>
      <c r="Z105" s="283"/>
    </row>
    <row r="106" spans="1:26" ht="12.75" customHeight="1">
      <c r="A106" s="361" t="s">
        <v>1849</v>
      </c>
      <c r="B106" s="362" t="s">
        <v>409</v>
      </c>
      <c r="C106" s="362" t="s">
        <v>931</v>
      </c>
      <c r="D106" s="363">
        <v>2000</v>
      </c>
      <c r="E106" s="297"/>
      <c r="F106" s="297"/>
      <c r="G106" s="297"/>
      <c r="H106" s="297"/>
      <c r="I106" s="297"/>
      <c r="J106" s="297"/>
      <c r="K106" s="297"/>
      <c r="L106" s="297"/>
      <c r="M106" s="297"/>
      <c r="N106" s="297"/>
      <c r="O106" s="297"/>
      <c r="P106" s="297"/>
      <c r="Q106" s="297"/>
      <c r="R106" s="297"/>
      <c r="S106" s="297"/>
      <c r="T106" s="297"/>
      <c r="U106" s="297"/>
      <c r="V106" s="297"/>
      <c r="W106" s="297"/>
      <c r="X106" s="297"/>
      <c r="Y106" s="283"/>
      <c r="Z106" s="283"/>
    </row>
    <row r="107" spans="1:26" ht="12.75" customHeight="1">
      <c r="A107" s="361" t="s">
        <v>1850</v>
      </c>
      <c r="B107" s="362" t="s">
        <v>409</v>
      </c>
      <c r="C107" s="300" t="s">
        <v>1851</v>
      </c>
      <c r="D107" s="363">
        <v>2000</v>
      </c>
      <c r="E107" s="297"/>
      <c r="F107" s="297"/>
      <c r="G107" s="297"/>
      <c r="H107" s="297"/>
      <c r="I107" s="297"/>
      <c r="J107" s="297"/>
      <c r="K107" s="297"/>
      <c r="L107" s="297"/>
      <c r="M107" s="297"/>
      <c r="N107" s="297"/>
      <c r="O107" s="297"/>
      <c r="P107" s="297"/>
      <c r="Q107" s="297"/>
      <c r="R107" s="297"/>
      <c r="S107" s="297"/>
      <c r="T107" s="297"/>
      <c r="U107" s="297"/>
      <c r="V107" s="297"/>
      <c r="W107" s="297"/>
      <c r="X107" s="297"/>
      <c r="Y107" s="283"/>
      <c r="Z107" s="283"/>
    </row>
    <row r="108" spans="1:26" ht="12.75" customHeight="1">
      <c r="A108" s="361" t="s">
        <v>1853</v>
      </c>
      <c r="B108" s="362" t="s">
        <v>409</v>
      </c>
      <c r="C108" s="362" t="s">
        <v>931</v>
      </c>
      <c r="D108" s="363">
        <v>2000</v>
      </c>
      <c r="E108" s="297"/>
      <c r="F108" s="297"/>
      <c r="G108" s="297"/>
      <c r="H108" s="297"/>
      <c r="I108" s="297"/>
      <c r="J108" s="297"/>
      <c r="K108" s="297"/>
      <c r="L108" s="297"/>
      <c r="M108" s="297"/>
      <c r="N108" s="297"/>
      <c r="O108" s="297"/>
      <c r="P108" s="297"/>
      <c r="Q108" s="297"/>
      <c r="R108" s="297"/>
      <c r="S108" s="297"/>
      <c r="T108" s="297"/>
      <c r="U108" s="297"/>
      <c r="V108" s="297"/>
      <c r="W108" s="297"/>
      <c r="X108" s="297"/>
      <c r="Y108" s="283"/>
      <c r="Z108" s="283"/>
    </row>
    <row r="109" spans="1:26" ht="12.75" customHeight="1">
      <c r="A109" s="361" t="s">
        <v>1854</v>
      </c>
      <c r="B109" s="362" t="s">
        <v>409</v>
      </c>
      <c r="C109" s="362" t="s">
        <v>931</v>
      </c>
      <c r="D109" s="363">
        <v>2000</v>
      </c>
      <c r="E109" s="297"/>
      <c r="F109" s="297"/>
      <c r="G109" s="297"/>
      <c r="H109" s="297"/>
      <c r="I109" s="297"/>
      <c r="J109" s="297"/>
      <c r="K109" s="297"/>
      <c r="L109" s="297"/>
      <c r="M109" s="297"/>
      <c r="N109" s="297"/>
      <c r="O109" s="297"/>
      <c r="P109" s="297"/>
      <c r="Q109" s="297"/>
      <c r="R109" s="297"/>
      <c r="S109" s="297"/>
      <c r="T109" s="297"/>
      <c r="U109" s="297"/>
      <c r="V109" s="297"/>
      <c r="W109" s="297"/>
      <c r="X109" s="297"/>
      <c r="Y109" s="283"/>
      <c r="Z109" s="283"/>
    </row>
    <row r="110" spans="1:26" ht="12.75" customHeight="1">
      <c r="A110" s="361" t="s">
        <v>1855</v>
      </c>
      <c r="B110" s="362" t="s">
        <v>409</v>
      </c>
      <c r="C110" s="362" t="s">
        <v>931</v>
      </c>
      <c r="D110" s="363">
        <v>2000</v>
      </c>
      <c r="E110" s="297"/>
      <c r="F110" s="297"/>
      <c r="G110" s="297"/>
      <c r="H110" s="297"/>
      <c r="I110" s="297"/>
      <c r="J110" s="297"/>
      <c r="K110" s="297"/>
      <c r="L110" s="297"/>
      <c r="M110" s="297"/>
      <c r="N110" s="297"/>
      <c r="O110" s="297"/>
      <c r="P110" s="297"/>
      <c r="Q110" s="297"/>
      <c r="R110" s="297"/>
      <c r="S110" s="297"/>
      <c r="T110" s="297"/>
      <c r="U110" s="297"/>
      <c r="V110" s="297"/>
      <c r="W110" s="297"/>
      <c r="X110" s="297"/>
      <c r="Y110" s="283"/>
      <c r="Z110" s="283"/>
    </row>
    <row r="111" spans="1:26" ht="12.75" customHeight="1">
      <c r="A111" s="361" t="s">
        <v>1856</v>
      </c>
      <c r="B111" s="362" t="s">
        <v>409</v>
      </c>
      <c r="C111" s="300" t="s">
        <v>1851</v>
      </c>
      <c r="D111" s="363">
        <v>2000</v>
      </c>
      <c r="E111" s="297"/>
      <c r="F111" s="297"/>
      <c r="G111" s="297"/>
      <c r="H111" s="297"/>
      <c r="I111" s="297"/>
      <c r="J111" s="297"/>
      <c r="K111" s="297"/>
      <c r="L111" s="297"/>
      <c r="M111" s="297"/>
      <c r="N111" s="297"/>
      <c r="O111" s="297"/>
      <c r="P111" s="297"/>
      <c r="Q111" s="297"/>
      <c r="R111" s="297"/>
      <c r="S111" s="297"/>
      <c r="T111" s="297"/>
      <c r="U111" s="297"/>
      <c r="V111" s="297"/>
      <c r="W111" s="297"/>
      <c r="X111" s="297"/>
      <c r="Y111" s="283"/>
      <c r="Z111" s="283"/>
    </row>
    <row r="112" spans="1:26" ht="12.75" customHeight="1">
      <c r="A112" s="361" t="s">
        <v>1857</v>
      </c>
      <c r="B112" s="362" t="s">
        <v>409</v>
      </c>
      <c r="C112" s="300" t="s">
        <v>1851</v>
      </c>
      <c r="D112" s="363">
        <v>2000</v>
      </c>
      <c r="E112" s="297"/>
      <c r="F112" s="297"/>
      <c r="G112" s="297"/>
      <c r="H112" s="297"/>
      <c r="I112" s="297"/>
      <c r="J112" s="297"/>
      <c r="K112" s="297"/>
      <c r="L112" s="297"/>
      <c r="M112" s="297"/>
      <c r="N112" s="297"/>
      <c r="O112" s="297"/>
      <c r="P112" s="297"/>
      <c r="Q112" s="297"/>
      <c r="R112" s="297"/>
      <c r="S112" s="297"/>
      <c r="T112" s="297"/>
      <c r="U112" s="297"/>
      <c r="V112" s="297"/>
      <c r="W112" s="297"/>
      <c r="X112" s="297"/>
      <c r="Y112" s="283"/>
      <c r="Z112" s="283"/>
    </row>
    <row r="113" spans="1:26" ht="12.75" customHeight="1">
      <c r="A113" s="361" t="s">
        <v>1858</v>
      </c>
      <c r="B113" s="362" t="s">
        <v>409</v>
      </c>
      <c r="C113" s="362" t="s">
        <v>931</v>
      </c>
      <c r="D113" s="363">
        <v>2000</v>
      </c>
      <c r="E113" s="297"/>
      <c r="F113" s="297"/>
      <c r="G113" s="297"/>
      <c r="H113" s="297"/>
      <c r="I113" s="297"/>
      <c r="J113" s="297"/>
      <c r="K113" s="297"/>
      <c r="L113" s="297"/>
      <c r="M113" s="297"/>
      <c r="N113" s="297"/>
      <c r="O113" s="297"/>
      <c r="P113" s="297"/>
      <c r="Q113" s="297"/>
      <c r="R113" s="297"/>
      <c r="S113" s="297"/>
      <c r="T113" s="297"/>
      <c r="U113" s="297"/>
      <c r="V113" s="297"/>
      <c r="W113" s="297"/>
      <c r="X113" s="297"/>
      <c r="Y113" s="283"/>
      <c r="Z113" s="283"/>
    </row>
    <row r="114" spans="1:26" ht="12.75" customHeight="1">
      <c r="A114" s="361" t="s">
        <v>1809</v>
      </c>
      <c r="B114" s="362" t="s">
        <v>409</v>
      </c>
      <c r="C114" s="362" t="s">
        <v>1775</v>
      </c>
      <c r="D114" s="363">
        <v>2000</v>
      </c>
      <c r="E114" s="297"/>
      <c r="F114" s="297"/>
      <c r="G114" s="297"/>
      <c r="H114" s="297"/>
      <c r="I114" s="297"/>
      <c r="J114" s="297"/>
      <c r="K114" s="297"/>
      <c r="L114" s="297"/>
      <c r="M114" s="297"/>
      <c r="N114" s="297"/>
      <c r="O114" s="297"/>
      <c r="P114" s="297"/>
      <c r="Q114" s="297"/>
      <c r="R114" s="297"/>
      <c r="S114" s="297"/>
      <c r="T114" s="297"/>
      <c r="U114" s="297"/>
      <c r="V114" s="297"/>
      <c r="W114" s="297"/>
      <c r="X114" s="297"/>
      <c r="Y114" s="283"/>
      <c r="Z114" s="283"/>
    </row>
    <row r="115" spans="1:26" ht="12.75" customHeight="1">
      <c r="A115" s="361" t="s">
        <v>1737</v>
      </c>
      <c r="B115" s="362" t="s">
        <v>409</v>
      </c>
      <c r="C115" s="300" t="s">
        <v>1851</v>
      </c>
      <c r="D115" s="363">
        <v>2000</v>
      </c>
      <c r="E115" s="297"/>
      <c r="F115" s="297"/>
      <c r="G115" s="297"/>
      <c r="H115" s="297"/>
      <c r="I115" s="297"/>
      <c r="J115" s="297"/>
      <c r="K115" s="297"/>
      <c r="L115" s="297"/>
      <c r="M115" s="297"/>
      <c r="N115" s="297"/>
      <c r="O115" s="297"/>
      <c r="P115" s="297"/>
      <c r="Q115" s="297"/>
      <c r="R115" s="297"/>
      <c r="S115" s="297"/>
      <c r="T115" s="297"/>
      <c r="U115" s="297"/>
      <c r="V115" s="297"/>
      <c r="W115" s="297"/>
      <c r="X115" s="297"/>
      <c r="Y115" s="283"/>
      <c r="Z115" s="283"/>
    </row>
    <row r="116" spans="1:26" ht="12.75" customHeight="1">
      <c r="A116" s="361" t="s">
        <v>1860</v>
      </c>
      <c r="B116" s="362" t="s">
        <v>409</v>
      </c>
      <c r="C116" s="362" t="s">
        <v>931</v>
      </c>
      <c r="D116" s="363">
        <v>2000</v>
      </c>
      <c r="E116" s="297"/>
      <c r="F116" s="297"/>
      <c r="G116" s="297"/>
      <c r="H116" s="297"/>
      <c r="I116" s="297"/>
      <c r="J116" s="297"/>
      <c r="K116" s="297"/>
      <c r="L116" s="297"/>
      <c r="M116" s="297"/>
      <c r="N116" s="297"/>
      <c r="O116" s="297"/>
      <c r="P116" s="297"/>
      <c r="Q116" s="297"/>
      <c r="R116" s="297"/>
      <c r="S116" s="297"/>
      <c r="T116" s="297"/>
      <c r="U116" s="297"/>
      <c r="V116" s="297"/>
      <c r="W116" s="297"/>
      <c r="X116" s="297"/>
      <c r="Y116" s="283"/>
      <c r="Z116" s="283"/>
    </row>
    <row r="117" spans="1:26" ht="12.75" customHeight="1">
      <c r="A117" s="361" t="s">
        <v>1862</v>
      </c>
      <c r="B117" s="362" t="s">
        <v>409</v>
      </c>
      <c r="C117" s="362" t="s">
        <v>931</v>
      </c>
      <c r="D117" s="363">
        <v>2000</v>
      </c>
      <c r="E117" s="297"/>
      <c r="F117" s="297"/>
      <c r="G117" s="297"/>
      <c r="H117" s="297"/>
      <c r="I117" s="297"/>
      <c r="J117" s="297"/>
      <c r="K117" s="297"/>
      <c r="L117" s="297"/>
      <c r="M117" s="297"/>
      <c r="N117" s="297"/>
      <c r="O117" s="297"/>
      <c r="P117" s="297"/>
      <c r="Q117" s="297"/>
      <c r="R117" s="297"/>
      <c r="S117" s="297"/>
      <c r="T117" s="297"/>
      <c r="U117" s="297"/>
      <c r="V117" s="297"/>
      <c r="W117" s="297"/>
      <c r="X117" s="297"/>
      <c r="Y117" s="283"/>
      <c r="Z117" s="283"/>
    </row>
    <row r="118" spans="1:26" ht="12.75" customHeight="1">
      <c r="A118" s="361" t="s">
        <v>1863</v>
      </c>
      <c r="B118" s="362" t="s">
        <v>409</v>
      </c>
      <c r="C118" s="362" t="s">
        <v>931</v>
      </c>
      <c r="D118" s="363">
        <v>2000</v>
      </c>
      <c r="E118" s="297"/>
      <c r="F118" s="297"/>
      <c r="G118" s="297"/>
      <c r="H118" s="297"/>
      <c r="I118" s="297"/>
      <c r="J118" s="297"/>
      <c r="K118" s="297"/>
      <c r="L118" s="297"/>
      <c r="M118" s="297"/>
      <c r="N118" s="297"/>
      <c r="O118" s="297"/>
      <c r="P118" s="297"/>
      <c r="Q118" s="297"/>
      <c r="R118" s="297"/>
      <c r="S118" s="297"/>
      <c r="T118" s="297"/>
      <c r="U118" s="297"/>
      <c r="V118" s="297"/>
      <c r="W118" s="297"/>
      <c r="X118" s="297"/>
      <c r="Y118" s="283"/>
      <c r="Z118" s="283"/>
    </row>
    <row r="119" spans="1:26" ht="12.75" customHeight="1">
      <c r="A119" s="361" t="s">
        <v>1864</v>
      </c>
      <c r="B119" s="362" t="s">
        <v>409</v>
      </c>
      <c r="C119" s="300" t="s">
        <v>1851</v>
      </c>
      <c r="D119" s="363">
        <v>2000</v>
      </c>
      <c r="E119" s="297"/>
      <c r="F119" s="297"/>
      <c r="G119" s="297"/>
      <c r="H119" s="297"/>
      <c r="I119" s="297"/>
      <c r="J119" s="297"/>
      <c r="K119" s="297"/>
      <c r="L119" s="297"/>
      <c r="M119" s="297"/>
      <c r="N119" s="297"/>
      <c r="O119" s="297"/>
      <c r="P119" s="297"/>
      <c r="Q119" s="297"/>
      <c r="R119" s="297"/>
      <c r="S119" s="297"/>
      <c r="T119" s="297"/>
      <c r="U119" s="297"/>
      <c r="V119" s="297"/>
      <c r="W119" s="297"/>
      <c r="X119" s="297"/>
      <c r="Y119" s="283"/>
      <c r="Z119" s="283"/>
    </row>
    <row r="120" spans="1:26" ht="12.75" customHeight="1">
      <c r="A120" s="361" t="s">
        <v>1865</v>
      </c>
      <c r="B120" s="362" t="s">
        <v>409</v>
      </c>
      <c r="C120" s="362" t="s">
        <v>1775</v>
      </c>
      <c r="D120" s="363">
        <v>2000</v>
      </c>
      <c r="E120" s="297"/>
      <c r="F120" s="297"/>
      <c r="G120" s="297"/>
      <c r="H120" s="297"/>
      <c r="I120" s="297"/>
      <c r="J120" s="297"/>
      <c r="K120" s="297"/>
      <c r="L120" s="297"/>
      <c r="M120" s="297"/>
      <c r="N120" s="297"/>
      <c r="O120" s="297"/>
      <c r="P120" s="297"/>
      <c r="Q120" s="297"/>
      <c r="R120" s="297"/>
      <c r="S120" s="297"/>
      <c r="T120" s="297"/>
      <c r="U120" s="297"/>
      <c r="V120" s="297"/>
      <c r="W120" s="297"/>
      <c r="X120" s="297"/>
      <c r="Y120" s="283"/>
      <c r="Z120" s="283"/>
    </row>
    <row r="121" spans="1:26" ht="12.75" customHeight="1">
      <c r="A121" s="361" t="s">
        <v>1866</v>
      </c>
      <c r="B121" s="362" t="s">
        <v>409</v>
      </c>
      <c r="C121" s="362" t="s">
        <v>1775</v>
      </c>
      <c r="D121" s="363">
        <v>2000</v>
      </c>
      <c r="E121" s="297"/>
      <c r="F121" s="297"/>
      <c r="G121" s="297"/>
      <c r="H121" s="297"/>
      <c r="I121" s="297"/>
      <c r="J121" s="297"/>
      <c r="K121" s="297"/>
      <c r="L121" s="297"/>
      <c r="M121" s="297"/>
      <c r="N121" s="297"/>
      <c r="O121" s="297"/>
      <c r="P121" s="297"/>
      <c r="Q121" s="297"/>
      <c r="R121" s="297"/>
      <c r="S121" s="297"/>
      <c r="T121" s="297"/>
      <c r="U121" s="297"/>
      <c r="V121" s="297"/>
      <c r="W121" s="297"/>
      <c r="X121" s="297"/>
      <c r="Y121" s="283"/>
      <c r="Z121" s="283"/>
    </row>
    <row r="122" spans="1:26" ht="12.75" customHeight="1">
      <c r="A122" s="361" t="s">
        <v>1867</v>
      </c>
      <c r="B122" s="362" t="s">
        <v>409</v>
      </c>
      <c r="C122" s="362" t="s">
        <v>1775</v>
      </c>
      <c r="D122" s="363">
        <v>2000</v>
      </c>
      <c r="E122" s="297"/>
      <c r="F122" s="297"/>
      <c r="G122" s="297"/>
      <c r="H122" s="297"/>
      <c r="I122" s="297"/>
      <c r="J122" s="297"/>
      <c r="K122" s="297"/>
      <c r="L122" s="297"/>
      <c r="M122" s="297"/>
      <c r="N122" s="297"/>
      <c r="O122" s="297"/>
      <c r="P122" s="297"/>
      <c r="Q122" s="297"/>
      <c r="R122" s="297"/>
      <c r="S122" s="297"/>
      <c r="T122" s="297"/>
      <c r="U122" s="297"/>
      <c r="V122" s="297"/>
      <c r="W122" s="297"/>
      <c r="X122" s="297"/>
      <c r="Y122" s="283"/>
      <c r="Z122" s="283"/>
    </row>
    <row r="123" spans="1:26" ht="12.75" customHeight="1">
      <c r="A123" s="361" t="s">
        <v>1869</v>
      </c>
      <c r="B123" s="362" t="s">
        <v>409</v>
      </c>
      <c r="C123" s="362" t="s">
        <v>1775</v>
      </c>
      <c r="D123" s="363">
        <v>2000</v>
      </c>
      <c r="E123" s="297"/>
      <c r="F123" s="297"/>
      <c r="G123" s="297"/>
      <c r="H123" s="297"/>
      <c r="I123" s="297"/>
      <c r="J123" s="297"/>
      <c r="K123" s="297"/>
      <c r="L123" s="297"/>
      <c r="M123" s="297"/>
      <c r="N123" s="297"/>
      <c r="O123" s="297"/>
      <c r="P123" s="297"/>
      <c r="Q123" s="297"/>
      <c r="R123" s="297"/>
      <c r="S123" s="297"/>
      <c r="T123" s="297"/>
      <c r="U123" s="297"/>
      <c r="V123" s="297"/>
      <c r="W123" s="297"/>
      <c r="X123" s="297"/>
      <c r="Y123" s="283"/>
      <c r="Z123" s="283"/>
    </row>
    <row r="124" spans="1:26" ht="12.75" customHeight="1">
      <c r="A124" s="361" t="s">
        <v>1870</v>
      </c>
      <c r="B124" s="362" t="s">
        <v>409</v>
      </c>
      <c r="C124" s="362" t="s">
        <v>1775</v>
      </c>
      <c r="D124" s="363">
        <v>2000</v>
      </c>
      <c r="E124" s="297"/>
      <c r="F124" s="297"/>
      <c r="G124" s="297"/>
      <c r="H124" s="297"/>
      <c r="I124" s="297"/>
      <c r="J124" s="297"/>
      <c r="K124" s="297"/>
      <c r="L124" s="297"/>
      <c r="M124" s="297"/>
      <c r="N124" s="297"/>
      <c r="O124" s="297"/>
      <c r="P124" s="297"/>
      <c r="Q124" s="297"/>
      <c r="R124" s="297"/>
      <c r="S124" s="297"/>
      <c r="T124" s="297"/>
      <c r="U124" s="297"/>
      <c r="V124" s="297"/>
      <c r="W124" s="297"/>
      <c r="X124" s="297"/>
      <c r="Y124" s="283"/>
      <c r="Z124" s="283"/>
    </row>
    <row r="125" spans="1:26" ht="12.75" customHeight="1">
      <c r="A125" s="361" t="s">
        <v>1871</v>
      </c>
      <c r="B125" s="362" t="s">
        <v>409</v>
      </c>
      <c r="C125" s="362" t="s">
        <v>1775</v>
      </c>
      <c r="D125" s="363">
        <v>2000</v>
      </c>
      <c r="E125" s="297"/>
      <c r="F125" s="297"/>
      <c r="G125" s="297"/>
      <c r="H125" s="297"/>
      <c r="I125" s="297"/>
      <c r="J125" s="297"/>
      <c r="K125" s="297"/>
      <c r="L125" s="297"/>
      <c r="M125" s="297"/>
      <c r="N125" s="297"/>
      <c r="O125" s="297"/>
      <c r="P125" s="297"/>
      <c r="Q125" s="297"/>
      <c r="R125" s="297"/>
      <c r="S125" s="297"/>
      <c r="T125" s="297"/>
      <c r="U125" s="297"/>
      <c r="V125" s="297"/>
      <c r="W125" s="297"/>
      <c r="X125" s="297"/>
      <c r="Y125" s="283"/>
      <c r="Z125" s="283"/>
    </row>
    <row r="126" spans="1:26" ht="12.75" customHeight="1">
      <c r="A126" s="361" t="s">
        <v>1872</v>
      </c>
      <c r="B126" s="362" t="s">
        <v>409</v>
      </c>
      <c r="C126" s="362" t="s">
        <v>1775</v>
      </c>
      <c r="D126" s="363">
        <v>2000</v>
      </c>
      <c r="E126" s="297"/>
      <c r="F126" s="297"/>
      <c r="G126" s="297"/>
      <c r="H126" s="297"/>
      <c r="I126" s="297"/>
      <c r="J126" s="297"/>
      <c r="K126" s="297"/>
      <c r="L126" s="297"/>
      <c r="M126" s="297"/>
      <c r="N126" s="297"/>
      <c r="O126" s="297"/>
      <c r="P126" s="297"/>
      <c r="Q126" s="297"/>
      <c r="R126" s="297"/>
      <c r="S126" s="297"/>
      <c r="T126" s="297"/>
      <c r="U126" s="297"/>
      <c r="V126" s="297"/>
      <c r="W126" s="297"/>
      <c r="X126" s="297"/>
      <c r="Y126" s="283"/>
      <c r="Z126" s="283"/>
    </row>
    <row r="127" spans="1:26" ht="12.75" customHeight="1">
      <c r="A127" s="361" t="s">
        <v>1873</v>
      </c>
      <c r="B127" s="362" t="s">
        <v>409</v>
      </c>
      <c r="C127" s="362" t="s">
        <v>1775</v>
      </c>
      <c r="D127" s="363">
        <v>2000</v>
      </c>
      <c r="E127" s="297"/>
      <c r="F127" s="297"/>
      <c r="G127" s="297"/>
      <c r="H127" s="297"/>
      <c r="I127" s="297"/>
      <c r="J127" s="297"/>
      <c r="K127" s="297"/>
      <c r="L127" s="297"/>
      <c r="M127" s="297"/>
      <c r="N127" s="297"/>
      <c r="O127" s="297"/>
      <c r="P127" s="297"/>
      <c r="Q127" s="297"/>
      <c r="R127" s="297"/>
      <c r="S127" s="297"/>
      <c r="T127" s="297"/>
      <c r="U127" s="297"/>
      <c r="V127" s="297"/>
      <c r="W127" s="297"/>
      <c r="X127" s="297"/>
      <c r="Y127" s="283"/>
      <c r="Z127" s="283"/>
    </row>
    <row r="128" spans="1:26" ht="12.75" customHeight="1">
      <c r="A128" s="361" t="s">
        <v>1874</v>
      </c>
      <c r="B128" s="362" t="s">
        <v>409</v>
      </c>
      <c r="C128" s="362" t="s">
        <v>1775</v>
      </c>
      <c r="D128" s="363">
        <v>2000</v>
      </c>
      <c r="E128" s="297"/>
      <c r="F128" s="297"/>
      <c r="G128" s="297"/>
      <c r="H128" s="297"/>
      <c r="I128" s="297"/>
      <c r="J128" s="297"/>
      <c r="K128" s="297"/>
      <c r="L128" s="297"/>
      <c r="M128" s="297"/>
      <c r="N128" s="297"/>
      <c r="O128" s="297"/>
      <c r="P128" s="297"/>
      <c r="Q128" s="297"/>
      <c r="R128" s="297"/>
      <c r="S128" s="297"/>
      <c r="T128" s="297"/>
      <c r="U128" s="297"/>
      <c r="V128" s="297"/>
      <c r="W128" s="297"/>
      <c r="X128" s="297"/>
      <c r="Y128" s="283"/>
      <c r="Z128" s="283"/>
    </row>
    <row r="129" spans="1:26" ht="12.75" customHeight="1">
      <c r="A129" s="361" t="s">
        <v>1875</v>
      </c>
      <c r="B129" s="362" t="s">
        <v>409</v>
      </c>
      <c r="C129" s="362" t="s">
        <v>1775</v>
      </c>
      <c r="D129" s="363">
        <v>2000</v>
      </c>
      <c r="E129" s="297"/>
      <c r="F129" s="297"/>
      <c r="G129" s="297"/>
      <c r="H129" s="297"/>
      <c r="I129" s="297"/>
      <c r="J129" s="297"/>
      <c r="K129" s="297"/>
      <c r="L129" s="297"/>
      <c r="M129" s="297"/>
      <c r="N129" s="297"/>
      <c r="O129" s="297"/>
      <c r="P129" s="297"/>
      <c r="Q129" s="297"/>
      <c r="R129" s="297"/>
      <c r="S129" s="297"/>
      <c r="T129" s="297"/>
      <c r="U129" s="297"/>
      <c r="V129" s="297"/>
      <c r="W129" s="297"/>
      <c r="X129" s="297"/>
      <c r="Y129" s="283"/>
      <c r="Z129" s="283"/>
    </row>
    <row r="130" spans="1:26" ht="12.75" customHeight="1">
      <c r="A130" s="361" t="s">
        <v>1876</v>
      </c>
      <c r="B130" s="362" t="s">
        <v>409</v>
      </c>
      <c r="C130" s="362" t="s">
        <v>1775</v>
      </c>
      <c r="D130" s="363">
        <v>2000</v>
      </c>
      <c r="E130" s="297"/>
      <c r="F130" s="297"/>
      <c r="G130" s="297"/>
      <c r="H130" s="297"/>
      <c r="I130" s="297"/>
      <c r="J130" s="297"/>
      <c r="K130" s="297"/>
      <c r="L130" s="297"/>
      <c r="M130" s="297"/>
      <c r="N130" s="297"/>
      <c r="O130" s="297"/>
      <c r="P130" s="297"/>
      <c r="Q130" s="297"/>
      <c r="R130" s="297"/>
      <c r="S130" s="297"/>
      <c r="T130" s="297"/>
      <c r="U130" s="297"/>
      <c r="V130" s="297"/>
      <c r="W130" s="297"/>
      <c r="X130" s="297"/>
      <c r="Y130" s="283"/>
      <c r="Z130" s="283"/>
    </row>
    <row r="131" spans="1:26" ht="12.75" customHeight="1">
      <c r="A131" s="361" t="s">
        <v>1877</v>
      </c>
      <c r="B131" s="362" t="s">
        <v>409</v>
      </c>
      <c r="C131" s="362" t="s">
        <v>1775</v>
      </c>
      <c r="D131" s="363">
        <v>2000</v>
      </c>
      <c r="E131" s="297"/>
      <c r="F131" s="297"/>
      <c r="G131" s="297"/>
      <c r="H131" s="297"/>
      <c r="I131" s="297"/>
      <c r="J131" s="297"/>
      <c r="K131" s="297"/>
      <c r="L131" s="297"/>
      <c r="M131" s="297"/>
      <c r="N131" s="297"/>
      <c r="O131" s="297"/>
      <c r="P131" s="297"/>
      <c r="Q131" s="297"/>
      <c r="R131" s="297"/>
      <c r="S131" s="297"/>
      <c r="T131" s="297"/>
      <c r="U131" s="297"/>
      <c r="V131" s="297"/>
      <c r="W131" s="297"/>
      <c r="X131" s="297"/>
      <c r="Y131" s="283"/>
      <c r="Z131" s="283"/>
    </row>
    <row r="132" spans="1:26" ht="12.75" customHeight="1">
      <c r="A132" s="361" t="s">
        <v>1879</v>
      </c>
      <c r="B132" s="362" t="s">
        <v>409</v>
      </c>
      <c r="C132" s="362" t="s">
        <v>1775</v>
      </c>
      <c r="D132" s="363">
        <v>2000</v>
      </c>
      <c r="E132" s="297"/>
      <c r="F132" s="297"/>
      <c r="G132" s="297"/>
      <c r="H132" s="297"/>
      <c r="I132" s="297"/>
      <c r="J132" s="297"/>
      <c r="K132" s="297"/>
      <c r="L132" s="297"/>
      <c r="M132" s="297"/>
      <c r="N132" s="297"/>
      <c r="O132" s="297"/>
      <c r="P132" s="297"/>
      <c r="Q132" s="297"/>
      <c r="R132" s="297"/>
      <c r="S132" s="297"/>
      <c r="T132" s="297"/>
      <c r="U132" s="297"/>
      <c r="V132" s="297"/>
      <c r="W132" s="297"/>
      <c r="X132" s="297"/>
      <c r="Y132" s="283"/>
      <c r="Z132" s="283"/>
    </row>
    <row r="133" spans="1:26" ht="12.75" customHeight="1">
      <c r="A133" s="361" t="s">
        <v>1880</v>
      </c>
      <c r="B133" s="362" t="s">
        <v>409</v>
      </c>
      <c r="C133" s="362" t="s">
        <v>1775</v>
      </c>
      <c r="D133" s="363">
        <v>2000</v>
      </c>
      <c r="E133" s="297"/>
      <c r="F133" s="297"/>
      <c r="G133" s="297"/>
      <c r="H133" s="297"/>
      <c r="I133" s="297"/>
      <c r="J133" s="297"/>
      <c r="K133" s="297"/>
      <c r="L133" s="297"/>
      <c r="M133" s="297"/>
      <c r="N133" s="297"/>
      <c r="O133" s="297"/>
      <c r="P133" s="297"/>
      <c r="Q133" s="297"/>
      <c r="R133" s="297"/>
      <c r="S133" s="297"/>
      <c r="T133" s="297"/>
      <c r="U133" s="297"/>
      <c r="V133" s="297"/>
      <c r="W133" s="297"/>
      <c r="X133" s="297"/>
      <c r="Y133" s="283"/>
      <c r="Z133" s="283"/>
    </row>
    <row r="134" spans="1:26" ht="12.75" customHeight="1">
      <c r="A134" s="361" t="s">
        <v>1882</v>
      </c>
      <c r="B134" s="362" t="s">
        <v>409</v>
      </c>
      <c r="C134" s="362" t="s">
        <v>1883</v>
      </c>
      <c r="D134" s="363">
        <v>2000</v>
      </c>
      <c r="E134" s="297"/>
      <c r="F134" s="297"/>
      <c r="G134" s="297"/>
      <c r="H134" s="297"/>
      <c r="I134" s="297"/>
      <c r="J134" s="297"/>
      <c r="K134" s="297"/>
      <c r="L134" s="297"/>
      <c r="M134" s="297"/>
      <c r="N134" s="297"/>
      <c r="O134" s="297"/>
      <c r="P134" s="297"/>
      <c r="Q134" s="297"/>
      <c r="R134" s="297"/>
      <c r="S134" s="297"/>
      <c r="T134" s="297"/>
      <c r="U134" s="297"/>
      <c r="V134" s="297"/>
      <c r="W134" s="297"/>
      <c r="X134" s="297"/>
      <c r="Y134" s="283"/>
      <c r="Z134" s="283"/>
    </row>
    <row r="135" spans="1:26" ht="12.75" customHeight="1">
      <c r="A135" s="361" t="s">
        <v>1884</v>
      </c>
      <c r="B135" s="362" t="s">
        <v>409</v>
      </c>
      <c r="C135" s="362" t="s">
        <v>1883</v>
      </c>
      <c r="D135" s="363">
        <v>2000</v>
      </c>
      <c r="E135" s="297"/>
      <c r="F135" s="297"/>
      <c r="G135" s="297"/>
      <c r="H135" s="297"/>
      <c r="I135" s="297"/>
      <c r="J135" s="297"/>
      <c r="K135" s="297"/>
      <c r="L135" s="297"/>
      <c r="M135" s="297"/>
      <c r="N135" s="297"/>
      <c r="O135" s="297"/>
      <c r="P135" s="297"/>
      <c r="Q135" s="297"/>
      <c r="R135" s="297"/>
      <c r="S135" s="297"/>
      <c r="T135" s="297"/>
      <c r="U135" s="297"/>
      <c r="V135" s="297"/>
      <c r="W135" s="297"/>
      <c r="X135" s="297"/>
      <c r="Y135" s="283"/>
      <c r="Z135" s="283"/>
    </row>
    <row r="136" spans="1:26" ht="12.75" customHeight="1">
      <c r="A136" s="361" t="s">
        <v>1885</v>
      </c>
      <c r="B136" s="362" t="s">
        <v>409</v>
      </c>
      <c r="C136" s="362" t="s">
        <v>1883</v>
      </c>
      <c r="D136" s="363">
        <v>2000</v>
      </c>
      <c r="E136" s="297"/>
      <c r="F136" s="297"/>
      <c r="G136" s="297"/>
      <c r="H136" s="297"/>
      <c r="I136" s="297"/>
      <c r="J136" s="297"/>
      <c r="K136" s="297"/>
      <c r="L136" s="297"/>
      <c r="M136" s="297"/>
      <c r="N136" s="297"/>
      <c r="O136" s="297"/>
      <c r="P136" s="297"/>
      <c r="Q136" s="297"/>
      <c r="R136" s="297"/>
      <c r="S136" s="297"/>
      <c r="T136" s="297"/>
      <c r="U136" s="297"/>
      <c r="V136" s="297"/>
      <c r="W136" s="297"/>
      <c r="X136" s="297"/>
      <c r="Y136" s="283"/>
      <c r="Z136" s="283"/>
    </row>
    <row r="137" spans="1:26" ht="12.75" customHeight="1">
      <c r="A137" s="361" t="s">
        <v>1887</v>
      </c>
      <c r="B137" s="362" t="s">
        <v>409</v>
      </c>
      <c r="C137" s="362" t="s">
        <v>1775</v>
      </c>
      <c r="D137" s="363">
        <v>2000</v>
      </c>
      <c r="E137" s="297"/>
      <c r="F137" s="297"/>
      <c r="G137" s="297"/>
      <c r="H137" s="297"/>
      <c r="I137" s="297"/>
      <c r="J137" s="297"/>
      <c r="K137" s="297"/>
      <c r="L137" s="297"/>
      <c r="M137" s="297"/>
      <c r="N137" s="297"/>
      <c r="O137" s="297"/>
      <c r="P137" s="297"/>
      <c r="Q137" s="297"/>
      <c r="R137" s="297"/>
      <c r="S137" s="297"/>
      <c r="T137" s="297"/>
      <c r="U137" s="297"/>
      <c r="V137" s="297"/>
      <c r="W137" s="297"/>
      <c r="X137" s="297"/>
      <c r="Y137" s="283"/>
      <c r="Z137" s="283"/>
    </row>
    <row r="138" spans="1:26" ht="12.75" customHeight="1">
      <c r="A138" s="361" t="s">
        <v>1889</v>
      </c>
      <c r="B138" s="362" t="s">
        <v>409</v>
      </c>
      <c r="C138" s="362" t="s">
        <v>1775</v>
      </c>
      <c r="D138" s="363">
        <v>2000</v>
      </c>
      <c r="E138" s="297"/>
      <c r="F138" s="297"/>
      <c r="G138" s="297"/>
      <c r="H138" s="297"/>
      <c r="I138" s="297"/>
      <c r="J138" s="297"/>
      <c r="K138" s="297"/>
      <c r="L138" s="297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  <c r="Y138" s="283"/>
      <c r="Z138" s="283"/>
    </row>
    <row r="139" spans="1:26" ht="12.75" customHeight="1">
      <c r="A139" s="361" t="s">
        <v>1890</v>
      </c>
      <c r="B139" s="362" t="s">
        <v>409</v>
      </c>
      <c r="C139" s="362" t="s">
        <v>1883</v>
      </c>
      <c r="D139" s="363">
        <v>2000</v>
      </c>
      <c r="E139" s="297"/>
      <c r="F139" s="297"/>
      <c r="G139" s="297"/>
      <c r="H139" s="297"/>
      <c r="I139" s="297"/>
      <c r="J139" s="297"/>
      <c r="K139" s="297"/>
      <c r="L139" s="297"/>
      <c r="M139" s="297"/>
      <c r="N139" s="297"/>
      <c r="O139" s="297"/>
      <c r="P139" s="297"/>
      <c r="Q139" s="297"/>
      <c r="R139" s="297"/>
      <c r="S139" s="297"/>
      <c r="T139" s="297"/>
      <c r="U139" s="297"/>
      <c r="V139" s="297"/>
      <c r="W139" s="297"/>
      <c r="X139" s="297"/>
      <c r="Y139" s="283"/>
      <c r="Z139" s="283"/>
    </row>
    <row r="140" spans="1:26" ht="12.75" customHeight="1">
      <c r="A140" s="361" t="s">
        <v>1891</v>
      </c>
      <c r="B140" s="362" t="s">
        <v>409</v>
      </c>
      <c r="C140" s="300" t="s">
        <v>1851</v>
      </c>
      <c r="D140" s="363">
        <v>2000</v>
      </c>
      <c r="E140" s="297"/>
      <c r="F140" s="297"/>
      <c r="G140" s="297"/>
      <c r="H140" s="297"/>
      <c r="I140" s="297"/>
      <c r="J140" s="297"/>
      <c r="K140" s="297"/>
      <c r="L140" s="297"/>
      <c r="M140" s="297"/>
      <c r="N140" s="297"/>
      <c r="O140" s="297"/>
      <c r="P140" s="297"/>
      <c r="Q140" s="297"/>
      <c r="R140" s="297"/>
      <c r="S140" s="297"/>
      <c r="T140" s="297"/>
      <c r="U140" s="297"/>
      <c r="V140" s="297"/>
      <c r="W140" s="297"/>
      <c r="X140" s="297"/>
      <c r="Y140" s="283"/>
      <c r="Z140" s="283"/>
    </row>
    <row r="141" spans="1:26" ht="12.75" customHeight="1">
      <c r="A141" s="361" t="s">
        <v>1893</v>
      </c>
      <c r="B141" s="362" t="s">
        <v>409</v>
      </c>
      <c r="C141" s="362" t="s">
        <v>1775</v>
      </c>
      <c r="D141" s="363">
        <v>2000</v>
      </c>
      <c r="E141" s="297"/>
      <c r="F141" s="297"/>
      <c r="G141" s="297"/>
      <c r="H141" s="297"/>
      <c r="I141" s="297"/>
      <c r="J141" s="297"/>
      <c r="K141" s="297"/>
      <c r="L141" s="297"/>
      <c r="M141" s="297"/>
      <c r="N141" s="297"/>
      <c r="O141" s="297"/>
      <c r="P141" s="297"/>
      <c r="Q141" s="297"/>
      <c r="R141" s="297"/>
      <c r="S141" s="297"/>
      <c r="T141" s="297"/>
      <c r="U141" s="297"/>
      <c r="V141" s="297"/>
      <c r="W141" s="297"/>
      <c r="X141" s="297"/>
      <c r="Y141" s="283"/>
      <c r="Z141" s="283"/>
    </row>
    <row r="142" spans="1:26" ht="12.75" customHeight="1">
      <c r="A142" s="361" t="s">
        <v>1894</v>
      </c>
      <c r="B142" s="362" t="s">
        <v>409</v>
      </c>
      <c r="C142" s="362" t="s">
        <v>1883</v>
      </c>
      <c r="D142" s="363">
        <v>2000</v>
      </c>
      <c r="E142" s="297"/>
      <c r="F142" s="297"/>
      <c r="G142" s="297"/>
      <c r="H142" s="297"/>
      <c r="I142" s="297"/>
      <c r="J142" s="297"/>
      <c r="K142" s="297"/>
      <c r="L142" s="297"/>
      <c r="M142" s="297"/>
      <c r="N142" s="297"/>
      <c r="O142" s="297"/>
      <c r="P142" s="297"/>
      <c r="Q142" s="297"/>
      <c r="R142" s="297"/>
      <c r="S142" s="297"/>
      <c r="T142" s="297"/>
      <c r="U142" s="297"/>
      <c r="V142" s="297"/>
      <c r="W142" s="297"/>
      <c r="X142" s="297"/>
      <c r="Y142" s="283"/>
      <c r="Z142" s="283"/>
    </row>
    <row r="143" spans="1:26" ht="12.75" customHeight="1">
      <c r="A143" s="361" t="s">
        <v>1895</v>
      </c>
      <c r="B143" s="362" t="s">
        <v>409</v>
      </c>
      <c r="C143" s="362" t="s">
        <v>1883</v>
      </c>
      <c r="D143" s="363">
        <v>2000</v>
      </c>
      <c r="E143" s="297"/>
      <c r="F143" s="297"/>
      <c r="G143" s="297"/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83"/>
      <c r="Z143" s="283"/>
    </row>
    <row r="144" spans="1:26" ht="12.75" customHeight="1">
      <c r="A144" s="361" t="s">
        <v>1896</v>
      </c>
      <c r="B144" s="362" t="s">
        <v>409</v>
      </c>
      <c r="C144" s="362" t="s">
        <v>1883</v>
      </c>
      <c r="D144" s="363">
        <v>2000</v>
      </c>
      <c r="E144" s="297"/>
      <c r="F144" s="297"/>
      <c r="G144" s="297"/>
      <c r="H144" s="297"/>
      <c r="I144" s="297"/>
      <c r="J144" s="297"/>
      <c r="K144" s="297"/>
      <c r="L144" s="297"/>
      <c r="M144" s="297"/>
      <c r="N144" s="297"/>
      <c r="O144" s="297"/>
      <c r="P144" s="297"/>
      <c r="Q144" s="297"/>
      <c r="R144" s="297"/>
      <c r="S144" s="297"/>
      <c r="T144" s="297"/>
      <c r="U144" s="297"/>
      <c r="V144" s="297"/>
      <c r="W144" s="297"/>
      <c r="X144" s="297"/>
      <c r="Y144" s="283"/>
      <c r="Z144" s="283"/>
    </row>
    <row r="145" spans="1:26" ht="12.75" customHeight="1">
      <c r="A145" s="361" t="s">
        <v>1897</v>
      </c>
      <c r="B145" s="362" t="s">
        <v>409</v>
      </c>
      <c r="C145" s="362" t="s">
        <v>1883</v>
      </c>
      <c r="D145" s="363">
        <v>2000</v>
      </c>
      <c r="E145" s="297"/>
      <c r="F145" s="297"/>
      <c r="G145" s="297"/>
      <c r="H145" s="297"/>
      <c r="I145" s="297"/>
      <c r="J145" s="297"/>
      <c r="K145" s="297"/>
      <c r="L145" s="297"/>
      <c r="M145" s="297"/>
      <c r="N145" s="297"/>
      <c r="O145" s="297"/>
      <c r="P145" s="297"/>
      <c r="Q145" s="297"/>
      <c r="R145" s="297"/>
      <c r="S145" s="297"/>
      <c r="T145" s="297"/>
      <c r="U145" s="297"/>
      <c r="V145" s="297"/>
      <c r="W145" s="297"/>
      <c r="X145" s="297"/>
      <c r="Y145" s="283"/>
      <c r="Z145" s="283"/>
    </row>
    <row r="146" spans="1:26" ht="12.75" customHeight="1">
      <c r="A146" s="361" t="s">
        <v>1898</v>
      </c>
      <c r="B146" s="362" t="s">
        <v>409</v>
      </c>
      <c r="C146" s="362" t="s">
        <v>1775</v>
      </c>
      <c r="D146" s="363">
        <v>2000</v>
      </c>
      <c r="E146" s="297"/>
      <c r="F146" s="297"/>
      <c r="G146" s="297"/>
      <c r="H146" s="297"/>
      <c r="I146" s="297"/>
      <c r="J146" s="297"/>
      <c r="K146" s="297"/>
      <c r="L146" s="297"/>
      <c r="M146" s="297"/>
      <c r="N146" s="297"/>
      <c r="O146" s="297"/>
      <c r="P146" s="297"/>
      <c r="Q146" s="297"/>
      <c r="R146" s="297"/>
      <c r="S146" s="297"/>
      <c r="T146" s="297"/>
      <c r="U146" s="297"/>
      <c r="V146" s="297"/>
      <c r="W146" s="297"/>
      <c r="X146" s="297"/>
      <c r="Y146" s="283"/>
      <c r="Z146" s="283"/>
    </row>
    <row r="147" spans="1:26" ht="12.75" customHeight="1">
      <c r="A147" s="361" t="s">
        <v>1899</v>
      </c>
      <c r="B147" s="362" t="s">
        <v>409</v>
      </c>
      <c r="C147" s="300" t="s">
        <v>1851</v>
      </c>
      <c r="D147" s="363">
        <v>2000</v>
      </c>
      <c r="E147" s="297"/>
      <c r="F147" s="297"/>
      <c r="G147" s="297"/>
      <c r="H147" s="297"/>
      <c r="I147" s="297"/>
      <c r="J147" s="297"/>
      <c r="K147" s="297"/>
      <c r="L147" s="297"/>
      <c r="M147" s="297"/>
      <c r="N147" s="297"/>
      <c r="O147" s="297"/>
      <c r="P147" s="297"/>
      <c r="Q147" s="297"/>
      <c r="R147" s="297"/>
      <c r="S147" s="297"/>
      <c r="T147" s="297"/>
      <c r="U147" s="297"/>
      <c r="V147" s="297"/>
      <c r="W147" s="297"/>
      <c r="X147" s="297"/>
      <c r="Y147" s="283"/>
      <c r="Z147" s="283"/>
    </row>
    <row r="148" spans="1:26" ht="12.75" customHeight="1">
      <c r="A148" s="361" t="s">
        <v>1900</v>
      </c>
      <c r="B148" s="362" t="s">
        <v>409</v>
      </c>
      <c r="C148" s="362" t="s">
        <v>1883</v>
      </c>
      <c r="D148" s="363">
        <v>2000</v>
      </c>
      <c r="E148" s="297"/>
      <c r="F148" s="297"/>
      <c r="G148" s="297"/>
      <c r="H148" s="297"/>
      <c r="I148" s="297"/>
      <c r="J148" s="297"/>
      <c r="K148" s="297"/>
      <c r="L148" s="297"/>
      <c r="M148" s="297"/>
      <c r="N148" s="297"/>
      <c r="O148" s="297"/>
      <c r="P148" s="297"/>
      <c r="Q148" s="297"/>
      <c r="R148" s="297"/>
      <c r="S148" s="297"/>
      <c r="T148" s="297"/>
      <c r="U148" s="297"/>
      <c r="V148" s="297"/>
      <c r="W148" s="297"/>
      <c r="X148" s="297"/>
      <c r="Y148" s="283"/>
      <c r="Z148" s="283"/>
    </row>
    <row r="149" spans="1:26" ht="12.75" customHeight="1">
      <c r="A149" s="361" t="s">
        <v>1901</v>
      </c>
      <c r="B149" s="362" t="s">
        <v>409</v>
      </c>
      <c r="C149" s="362" t="s">
        <v>439</v>
      </c>
      <c r="D149" s="363">
        <v>2500</v>
      </c>
      <c r="E149" s="297"/>
      <c r="F149" s="297"/>
      <c r="G149" s="297"/>
      <c r="H149" s="297"/>
      <c r="I149" s="297"/>
      <c r="J149" s="297"/>
      <c r="K149" s="297"/>
      <c r="L149" s="297"/>
      <c r="M149" s="297"/>
      <c r="N149" s="297"/>
      <c r="O149" s="297"/>
      <c r="P149" s="297"/>
      <c r="Q149" s="297"/>
      <c r="R149" s="297"/>
      <c r="S149" s="297"/>
      <c r="T149" s="297"/>
      <c r="U149" s="297"/>
      <c r="V149" s="297"/>
      <c r="W149" s="297"/>
      <c r="X149" s="297"/>
      <c r="Y149" s="283"/>
      <c r="Z149" s="283"/>
    </row>
    <row r="150" spans="1:26" ht="12.75" customHeight="1">
      <c r="A150" s="361" t="s">
        <v>1903</v>
      </c>
      <c r="B150" s="362" t="s">
        <v>409</v>
      </c>
      <c r="C150" s="362" t="s">
        <v>1775</v>
      </c>
      <c r="D150" s="363">
        <v>2000</v>
      </c>
      <c r="E150" s="297"/>
      <c r="F150" s="297"/>
      <c r="G150" s="297"/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7"/>
      <c r="S150" s="297"/>
      <c r="T150" s="297"/>
      <c r="U150" s="297"/>
      <c r="V150" s="297"/>
      <c r="W150" s="297"/>
      <c r="X150" s="297"/>
      <c r="Y150" s="283"/>
      <c r="Z150" s="283"/>
    </row>
    <row r="151" spans="1:26" ht="12.75" customHeight="1">
      <c r="A151" s="361" t="s">
        <v>1904</v>
      </c>
      <c r="B151" s="362" t="s">
        <v>409</v>
      </c>
      <c r="C151" s="362" t="s">
        <v>1775</v>
      </c>
      <c r="D151" s="363">
        <v>2000</v>
      </c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7"/>
      <c r="S151" s="297"/>
      <c r="T151" s="297"/>
      <c r="U151" s="297"/>
      <c r="V151" s="297"/>
      <c r="W151" s="297"/>
      <c r="X151" s="297"/>
      <c r="Y151" s="283"/>
      <c r="Z151" s="283"/>
    </row>
    <row r="152" spans="1:26" ht="12.75" customHeight="1">
      <c r="A152" s="361" t="s">
        <v>1905</v>
      </c>
      <c r="B152" s="362" t="s">
        <v>409</v>
      </c>
      <c r="C152" s="362" t="s">
        <v>439</v>
      </c>
      <c r="D152" s="363">
        <v>2500</v>
      </c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7"/>
      <c r="S152" s="297"/>
      <c r="T152" s="297"/>
      <c r="U152" s="297"/>
      <c r="V152" s="297"/>
      <c r="W152" s="297"/>
      <c r="X152" s="297"/>
      <c r="Y152" s="283"/>
      <c r="Z152" s="283"/>
    </row>
    <row r="153" spans="1:26" ht="12.75" customHeight="1">
      <c r="A153" s="361" t="s">
        <v>1907</v>
      </c>
      <c r="B153" s="362" t="s">
        <v>409</v>
      </c>
      <c r="C153" s="362" t="s">
        <v>439</v>
      </c>
      <c r="D153" s="363">
        <v>2500</v>
      </c>
      <c r="E153" s="297"/>
      <c r="F153" s="297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7"/>
      <c r="S153" s="297"/>
      <c r="T153" s="297"/>
      <c r="U153" s="297"/>
      <c r="V153" s="297"/>
      <c r="W153" s="297"/>
      <c r="X153" s="297"/>
      <c r="Y153" s="283"/>
      <c r="Z153" s="283"/>
    </row>
    <row r="154" spans="1:26" ht="12.75" customHeight="1">
      <c r="A154" s="361" t="s">
        <v>1909</v>
      </c>
      <c r="B154" s="362" t="s">
        <v>409</v>
      </c>
      <c r="C154" s="362" t="s">
        <v>1883</v>
      </c>
      <c r="D154" s="363">
        <v>2000</v>
      </c>
      <c r="E154" s="297"/>
      <c r="F154" s="297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7"/>
      <c r="S154" s="297"/>
      <c r="T154" s="297"/>
      <c r="U154" s="297"/>
      <c r="V154" s="297"/>
      <c r="W154" s="297"/>
      <c r="X154" s="297"/>
      <c r="Y154" s="283"/>
      <c r="Z154" s="283"/>
    </row>
    <row r="155" spans="1:26" ht="12.75" customHeight="1">
      <c r="A155" s="361" t="s">
        <v>1910</v>
      </c>
      <c r="B155" s="362" t="s">
        <v>409</v>
      </c>
      <c r="C155" s="362" t="s">
        <v>439</v>
      </c>
      <c r="D155" s="363">
        <v>2500</v>
      </c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7"/>
      <c r="S155" s="297"/>
      <c r="T155" s="297"/>
      <c r="U155" s="297"/>
      <c r="V155" s="297"/>
      <c r="W155" s="297"/>
      <c r="X155" s="297"/>
      <c r="Y155" s="283"/>
      <c r="Z155" s="283"/>
    </row>
    <row r="156" spans="1:26" ht="12.75" customHeight="1">
      <c r="A156" s="361" t="s">
        <v>1911</v>
      </c>
      <c r="B156" s="362" t="s">
        <v>409</v>
      </c>
      <c r="C156" s="362" t="s">
        <v>439</v>
      </c>
      <c r="D156" s="363">
        <v>2500</v>
      </c>
      <c r="E156" s="297"/>
      <c r="F156" s="297"/>
      <c r="G156" s="297"/>
      <c r="H156" s="297"/>
      <c r="I156" s="297"/>
      <c r="J156" s="297"/>
      <c r="K156" s="297"/>
      <c r="L156" s="297"/>
      <c r="M156" s="297"/>
      <c r="N156" s="297"/>
      <c r="O156" s="297"/>
      <c r="P156" s="297"/>
      <c r="Q156" s="297"/>
      <c r="R156" s="297"/>
      <c r="S156" s="297"/>
      <c r="T156" s="297"/>
      <c r="U156" s="297"/>
      <c r="V156" s="297"/>
      <c r="W156" s="297"/>
      <c r="X156" s="297"/>
      <c r="Y156" s="283"/>
      <c r="Z156" s="283"/>
    </row>
    <row r="157" spans="1:26" ht="12.75" customHeight="1">
      <c r="A157" s="361" t="s">
        <v>1913</v>
      </c>
      <c r="B157" s="362" t="s">
        <v>409</v>
      </c>
      <c r="C157" s="362" t="s">
        <v>1914</v>
      </c>
      <c r="D157" s="363">
        <v>2000</v>
      </c>
      <c r="E157" s="297"/>
      <c r="F157" s="297"/>
      <c r="G157" s="297"/>
      <c r="H157" s="297"/>
      <c r="I157" s="297"/>
      <c r="J157" s="297"/>
      <c r="K157" s="297"/>
      <c r="L157" s="297"/>
      <c r="M157" s="297"/>
      <c r="N157" s="297"/>
      <c r="O157" s="297"/>
      <c r="P157" s="297"/>
      <c r="Q157" s="297"/>
      <c r="R157" s="297"/>
      <c r="S157" s="297"/>
      <c r="T157" s="297"/>
      <c r="U157" s="297"/>
      <c r="V157" s="297"/>
      <c r="W157" s="297"/>
      <c r="X157" s="297"/>
      <c r="Y157" s="283"/>
      <c r="Z157" s="283"/>
    </row>
    <row r="158" spans="1:26" ht="12.75" customHeight="1">
      <c r="A158" s="361" t="s">
        <v>1915</v>
      </c>
      <c r="B158" s="362" t="s">
        <v>409</v>
      </c>
      <c r="C158" s="362" t="s">
        <v>1914</v>
      </c>
      <c r="D158" s="363">
        <v>2000</v>
      </c>
      <c r="E158" s="297"/>
      <c r="F158" s="297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7"/>
      <c r="S158" s="297"/>
      <c r="T158" s="297"/>
      <c r="U158" s="297"/>
      <c r="V158" s="297"/>
      <c r="W158" s="297"/>
      <c r="X158" s="297"/>
      <c r="Y158" s="283"/>
      <c r="Z158" s="283"/>
    </row>
    <row r="159" spans="1:26" ht="12.75" customHeight="1">
      <c r="A159" s="361" t="s">
        <v>1916</v>
      </c>
      <c r="B159" s="362" t="s">
        <v>409</v>
      </c>
      <c r="C159" s="362" t="s">
        <v>1914</v>
      </c>
      <c r="D159" s="363">
        <v>2000</v>
      </c>
      <c r="E159" s="297"/>
      <c r="F159" s="297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7"/>
      <c r="S159" s="297"/>
      <c r="T159" s="297"/>
      <c r="U159" s="297"/>
      <c r="V159" s="297"/>
      <c r="W159" s="297"/>
      <c r="X159" s="297"/>
      <c r="Y159" s="283"/>
      <c r="Z159" s="283"/>
    </row>
    <row r="160" spans="1:26" ht="12.75" customHeight="1">
      <c r="A160" s="361" t="s">
        <v>1917</v>
      </c>
      <c r="B160" s="362" t="s">
        <v>409</v>
      </c>
      <c r="C160" s="362" t="s">
        <v>1914</v>
      </c>
      <c r="D160" s="363">
        <v>2000</v>
      </c>
      <c r="E160" s="297"/>
      <c r="F160" s="297"/>
      <c r="G160" s="297"/>
      <c r="H160" s="297"/>
      <c r="I160" s="297"/>
      <c r="J160" s="297"/>
      <c r="K160" s="297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297"/>
      <c r="Y160" s="283"/>
      <c r="Z160" s="283"/>
    </row>
    <row r="161" spans="1:26" ht="12.75" customHeight="1">
      <c r="A161" s="361" t="s">
        <v>1918</v>
      </c>
      <c r="B161" s="362" t="s">
        <v>409</v>
      </c>
      <c r="C161" s="362" t="s">
        <v>1914</v>
      </c>
      <c r="D161" s="363">
        <v>2000</v>
      </c>
      <c r="E161" s="297"/>
      <c r="F161" s="297"/>
      <c r="G161" s="297"/>
      <c r="H161" s="297"/>
      <c r="I161" s="297"/>
      <c r="J161" s="297"/>
      <c r="K161" s="297"/>
      <c r="L161" s="297"/>
      <c r="M161" s="297"/>
      <c r="N161" s="297"/>
      <c r="O161" s="297"/>
      <c r="P161" s="297"/>
      <c r="Q161" s="297"/>
      <c r="R161" s="297"/>
      <c r="S161" s="297"/>
      <c r="T161" s="297"/>
      <c r="U161" s="297"/>
      <c r="V161" s="297"/>
      <c r="W161" s="297"/>
      <c r="X161" s="297"/>
      <c r="Y161" s="283"/>
      <c r="Z161" s="283"/>
    </row>
    <row r="162" spans="1:26" ht="12.75" customHeight="1">
      <c r="A162" s="361" t="s">
        <v>1920</v>
      </c>
      <c r="B162" s="362" t="s">
        <v>409</v>
      </c>
      <c r="C162" s="362" t="s">
        <v>1914</v>
      </c>
      <c r="D162" s="363">
        <v>2000</v>
      </c>
      <c r="E162" s="297"/>
      <c r="F162" s="297"/>
      <c r="G162" s="297"/>
      <c r="H162" s="297"/>
      <c r="I162" s="297"/>
      <c r="J162" s="297"/>
      <c r="K162" s="297"/>
      <c r="L162" s="297"/>
      <c r="M162" s="297"/>
      <c r="N162" s="297"/>
      <c r="O162" s="297"/>
      <c r="P162" s="297"/>
      <c r="Q162" s="297"/>
      <c r="R162" s="297"/>
      <c r="S162" s="297"/>
      <c r="T162" s="297"/>
      <c r="U162" s="297"/>
      <c r="V162" s="297"/>
      <c r="W162" s="297"/>
      <c r="X162" s="297"/>
      <c r="Y162" s="283"/>
      <c r="Z162" s="283"/>
    </row>
    <row r="163" spans="1:26" ht="12.75" customHeight="1">
      <c r="A163" s="361" t="s">
        <v>1921</v>
      </c>
      <c r="B163" s="362" t="s">
        <v>409</v>
      </c>
      <c r="C163" s="362" t="s">
        <v>1914</v>
      </c>
      <c r="D163" s="363">
        <v>2000</v>
      </c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7"/>
      <c r="S163" s="297"/>
      <c r="T163" s="297"/>
      <c r="U163" s="297"/>
      <c r="V163" s="297"/>
      <c r="W163" s="297"/>
      <c r="X163" s="297"/>
      <c r="Y163" s="283"/>
      <c r="Z163" s="283"/>
    </row>
    <row r="164" spans="1:26" ht="12.75" customHeight="1">
      <c r="A164" s="361" t="s">
        <v>1922</v>
      </c>
      <c r="B164" s="362" t="s">
        <v>409</v>
      </c>
      <c r="C164" s="362" t="s">
        <v>1914</v>
      </c>
      <c r="D164" s="363">
        <v>2000</v>
      </c>
      <c r="E164" s="297"/>
      <c r="F164" s="297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297"/>
      <c r="S164" s="297"/>
      <c r="T164" s="297"/>
      <c r="U164" s="297"/>
      <c r="V164" s="297"/>
      <c r="W164" s="297"/>
      <c r="X164" s="297"/>
      <c r="Y164" s="283"/>
      <c r="Z164" s="283"/>
    </row>
    <row r="165" spans="1:26" ht="12.75" customHeight="1">
      <c r="A165" s="361" t="s">
        <v>1923</v>
      </c>
      <c r="B165" s="362" t="s">
        <v>409</v>
      </c>
      <c r="C165" s="362" t="s">
        <v>1914</v>
      </c>
      <c r="D165" s="363">
        <v>2000</v>
      </c>
      <c r="E165" s="297"/>
      <c r="F165" s="297"/>
      <c r="G165" s="297"/>
      <c r="H165" s="297"/>
      <c r="I165" s="297"/>
      <c r="J165" s="297"/>
      <c r="K165" s="297"/>
      <c r="L165" s="297"/>
      <c r="M165" s="297"/>
      <c r="N165" s="297"/>
      <c r="O165" s="297"/>
      <c r="P165" s="297"/>
      <c r="Q165" s="297"/>
      <c r="R165" s="297"/>
      <c r="S165" s="297"/>
      <c r="T165" s="297"/>
      <c r="U165" s="297"/>
      <c r="V165" s="297"/>
      <c r="W165" s="297"/>
      <c r="X165" s="297"/>
      <c r="Y165" s="283"/>
      <c r="Z165" s="283"/>
    </row>
    <row r="166" spans="1:26" ht="12.75" customHeight="1">
      <c r="A166" s="361" t="s">
        <v>1924</v>
      </c>
      <c r="B166" s="362" t="s">
        <v>409</v>
      </c>
      <c r="C166" s="362" t="s">
        <v>1914</v>
      </c>
      <c r="D166" s="363">
        <v>2000</v>
      </c>
      <c r="E166" s="297"/>
      <c r="F166" s="297"/>
      <c r="G166" s="297"/>
      <c r="H166" s="297"/>
      <c r="I166" s="297"/>
      <c r="J166" s="297"/>
      <c r="K166" s="297"/>
      <c r="L166" s="297"/>
      <c r="M166" s="297"/>
      <c r="N166" s="297"/>
      <c r="O166" s="297"/>
      <c r="P166" s="297"/>
      <c r="Q166" s="297"/>
      <c r="R166" s="297"/>
      <c r="S166" s="297"/>
      <c r="T166" s="297"/>
      <c r="U166" s="297"/>
      <c r="V166" s="297"/>
      <c r="W166" s="297"/>
      <c r="X166" s="297"/>
      <c r="Y166" s="283"/>
      <c r="Z166" s="283"/>
    </row>
    <row r="167" spans="1:26" ht="12.75" customHeight="1">
      <c r="A167" s="361" t="s">
        <v>1925</v>
      </c>
      <c r="B167" s="362" t="s">
        <v>409</v>
      </c>
      <c r="C167" s="362" t="s">
        <v>1914</v>
      </c>
      <c r="D167" s="363">
        <v>2000</v>
      </c>
      <c r="E167" s="297"/>
      <c r="F167" s="297"/>
      <c r="G167" s="297"/>
      <c r="H167" s="297"/>
      <c r="I167" s="297"/>
      <c r="J167" s="297"/>
      <c r="K167" s="297"/>
      <c r="L167" s="297"/>
      <c r="M167" s="297"/>
      <c r="N167" s="297"/>
      <c r="O167" s="297"/>
      <c r="P167" s="297"/>
      <c r="Q167" s="297"/>
      <c r="R167" s="297"/>
      <c r="S167" s="297"/>
      <c r="T167" s="297"/>
      <c r="U167" s="297"/>
      <c r="V167" s="297"/>
      <c r="W167" s="297"/>
      <c r="X167" s="297"/>
      <c r="Y167" s="283"/>
      <c r="Z167" s="283"/>
    </row>
    <row r="168" spans="1:26" ht="12.75" customHeight="1">
      <c r="A168" s="361" t="s">
        <v>1926</v>
      </c>
      <c r="B168" s="362" t="s">
        <v>409</v>
      </c>
      <c r="C168" s="362" t="s">
        <v>1914</v>
      </c>
      <c r="D168" s="363">
        <v>2000</v>
      </c>
      <c r="E168" s="297"/>
      <c r="F168" s="297"/>
      <c r="G168" s="297"/>
      <c r="H168" s="297"/>
      <c r="I168" s="297"/>
      <c r="J168" s="297"/>
      <c r="K168" s="297"/>
      <c r="L168" s="297"/>
      <c r="M168" s="297"/>
      <c r="N168" s="297"/>
      <c r="O168" s="297"/>
      <c r="P168" s="297"/>
      <c r="Q168" s="297"/>
      <c r="R168" s="297"/>
      <c r="S168" s="297"/>
      <c r="T168" s="297"/>
      <c r="U168" s="297"/>
      <c r="V168" s="297"/>
      <c r="W168" s="297"/>
      <c r="X168" s="297"/>
      <c r="Y168" s="283"/>
      <c r="Z168" s="283"/>
    </row>
    <row r="169" spans="1:26" ht="12.75" customHeight="1">
      <c r="A169" s="361" t="s">
        <v>1927</v>
      </c>
      <c r="B169" s="362" t="s">
        <v>409</v>
      </c>
      <c r="C169" s="362" t="s">
        <v>1914</v>
      </c>
      <c r="D169" s="363">
        <v>2000</v>
      </c>
      <c r="E169" s="297"/>
      <c r="F169" s="297"/>
      <c r="G169" s="297"/>
      <c r="H169" s="297"/>
      <c r="I169" s="297"/>
      <c r="J169" s="297"/>
      <c r="K169" s="297"/>
      <c r="L169" s="297"/>
      <c r="M169" s="297"/>
      <c r="N169" s="297"/>
      <c r="O169" s="297"/>
      <c r="P169" s="297"/>
      <c r="Q169" s="297"/>
      <c r="R169" s="297"/>
      <c r="S169" s="297"/>
      <c r="T169" s="297"/>
      <c r="U169" s="297"/>
      <c r="V169" s="297"/>
      <c r="W169" s="297"/>
      <c r="X169" s="297"/>
      <c r="Y169" s="283"/>
      <c r="Z169" s="283"/>
    </row>
    <row r="170" spans="1:26" ht="12.75" customHeight="1">
      <c r="A170" s="361" t="s">
        <v>1928</v>
      </c>
      <c r="B170" s="362" t="s">
        <v>409</v>
      </c>
      <c r="C170" s="362" t="s">
        <v>1914</v>
      </c>
      <c r="D170" s="363">
        <v>2000</v>
      </c>
      <c r="E170" s="297"/>
      <c r="F170" s="297"/>
      <c r="G170" s="297"/>
      <c r="H170" s="297"/>
      <c r="I170" s="297"/>
      <c r="J170" s="297"/>
      <c r="K170" s="297"/>
      <c r="L170" s="297"/>
      <c r="M170" s="297"/>
      <c r="N170" s="297"/>
      <c r="O170" s="297"/>
      <c r="P170" s="297"/>
      <c r="Q170" s="297"/>
      <c r="R170" s="297"/>
      <c r="S170" s="297"/>
      <c r="T170" s="297"/>
      <c r="U170" s="297"/>
      <c r="V170" s="297"/>
      <c r="W170" s="297"/>
      <c r="X170" s="297"/>
      <c r="Y170" s="283"/>
      <c r="Z170" s="283"/>
    </row>
    <row r="171" spans="1:26" ht="12.75" customHeight="1">
      <c r="A171" s="361" t="s">
        <v>1929</v>
      </c>
      <c r="B171" s="362" t="s">
        <v>409</v>
      </c>
      <c r="C171" s="362" t="s">
        <v>1914</v>
      </c>
      <c r="D171" s="363">
        <v>2000</v>
      </c>
      <c r="E171" s="297"/>
      <c r="F171" s="297"/>
      <c r="G171" s="297"/>
      <c r="H171" s="297"/>
      <c r="I171" s="297"/>
      <c r="J171" s="297"/>
      <c r="K171" s="297"/>
      <c r="L171" s="297"/>
      <c r="M171" s="297"/>
      <c r="N171" s="297"/>
      <c r="O171" s="297"/>
      <c r="P171" s="297"/>
      <c r="Q171" s="297"/>
      <c r="R171" s="297"/>
      <c r="S171" s="297"/>
      <c r="T171" s="297"/>
      <c r="U171" s="297"/>
      <c r="V171" s="297"/>
      <c r="W171" s="297"/>
      <c r="X171" s="297"/>
      <c r="Y171" s="283"/>
      <c r="Z171" s="283"/>
    </row>
    <row r="172" spans="1:26" ht="12.75" customHeight="1">
      <c r="A172" s="361" t="s">
        <v>1930</v>
      </c>
      <c r="B172" s="362" t="s">
        <v>409</v>
      </c>
      <c r="C172" s="362" t="s">
        <v>1914</v>
      </c>
      <c r="D172" s="363">
        <v>2000</v>
      </c>
      <c r="E172" s="297"/>
      <c r="F172" s="297"/>
      <c r="G172" s="297"/>
      <c r="H172" s="297"/>
      <c r="I172" s="297"/>
      <c r="J172" s="297"/>
      <c r="K172" s="297"/>
      <c r="L172" s="297"/>
      <c r="M172" s="297"/>
      <c r="N172" s="297"/>
      <c r="O172" s="297"/>
      <c r="P172" s="297"/>
      <c r="Q172" s="297"/>
      <c r="R172" s="297"/>
      <c r="S172" s="297"/>
      <c r="T172" s="297"/>
      <c r="U172" s="297"/>
      <c r="V172" s="297"/>
      <c r="W172" s="297"/>
      <c r="X172" s="297"/>
      <c r="Y172" s="283"/>
      <c r="Z172" s="283"/>
    </row>
    <row r="173" spans="1:26" ht="12.75" customHeight="1">
      <c r="A173" s="361" t="s">
        <v>1932</v>
      </c>
      <c r="B173" s="362" t="s">
        <v>409</v>
      </c>
      <c r="C173" s="362" t="s">
        <v>1914</v>
      </c>
      <c r="D173" s="363">
        <v>2000</v>
      </c>
      <c r="E173" s="297"/>
      <c r="F173" s="297"/>
      <c r="G173" s="297"/>
      <c r="H173" s="297"/>
      <c r="I173" s="297"/>
      <c r="J173" s="297"/>
      <c r="K173" s="297"/>
      <c r="L173" s="297"/>
      <c r="M173" s="297"/>
      <c r="N173" s="297"/>
      <c r="O173" s="297"/>
      <c r="P173" s="297"/>
      <c r="Q173" s="297"/>
      <c r="R173" s="297"/>
      <c r="S173" s="297"/>
      <c r="T173" s="297"/>
      <c r="U173" s="297"/>
      <c r="V173" s="297"/>
      <c r="W173" s="297"/>
      <c r="X173" s="297"/>
      <c r="Y173" s="283"/>
      <c r="Z173" s="283"/>
    </row>
    <row r="174" spans="1:26" ht="12.75" customHeight="1">
      <c r="A174" s="361" t="s">
        <v>1933</v>
      </c>
      <c r="B174" s="362" t="s">
        <v>409</v>
      </c>
      <c r="C174" s="362" t="s">
        <v>1914</v>
      </c>
      <c r="D174" s="363">
        <v>2000</v>
      </c>
      <c r="E174" s="297"/>
      <c r="F174" s="297"/>
      <c r="G174" s="297"/>
      <c r="H174" s="297"/>
      <c r="I174" s="297"/>
      <c r="J174" s="297"/>
      <c r="K174" s="297"/>
      <c r="L174" s="297"/>
      <c r="M174" s="297"/>
      <c r="N174" s="297"/>
      <c r="O174" s="297"/>
      <c r="P174" s="297"/>
      <c r="Q174" s="297"/>
      <c r="R174" s="297"/>
      <c r="S174" s="297"/>
      <c r="T174" s="297"/>
      <c r="U174" s="297"/>
      <c r="V174" s="297"/>
      <c r="W174" s="297"/>
      <c r="X174" s="297"/>
      <c r="Y174" s="283"/>
      <c r="Z174" s="283"/>
    </row>
    <row r="175" spans="1:26" ht="12.75" customHeight="1">
      <c r="A175" s="361" t="s">
        <v>1501</v>
      </c>
      <c r="B175" s="362" t="s">
        <v>409</v>
      </c>
      <c r="C175" s="362" t="s">
        <v>1914</v>
      </c>
      <c r="D175" s="363">
        <v>2000</v>
      </c>
      <c r="E175" s="297"/>
      <c r="F175" s="297"/>
      <c r="G175" s="297"/>
      <c r="H175" s="297"/>
      <c r="I175" s="297"/>
      <c r="J175" s="297"/>
      <c r="K175" s="297"/>
      <c r="L175" s="297"/>
      <c r="M175" s="297"/>
      <c r="N175" s="297"/>
      <c r="O175" s="297"/>
      <c r="P175" s="297"/>
      <c r="Q175" s="297"/>
      <c r="R175" s="297"/>
      <c r="S175" s="297"/>
      <c r="T175" s="297"/>
      <c r="U175" s="297"/>
      <c r="V175" s="297"/>
      <c r="W175" s="297"/>
      <c r="X175" s="297"/>
      <c r="Y175" s="283"/>
      <c r="Z175" s="283"/>
    </row>
    <row r="176" spans="1:26" ht="12.75" customHeight="1">
      <c r="A176" s="361" t="s">
        <v>1606</v>
      </c>
      <c r="B176" s="362" t="s">
        <v>409</v>
      </c>
      <c r="C176" s="362" t="s">
        <v>1914</v>
      </c>
      <c r="D176" s="363">
        <v>2000</v>
      </c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7"/>
      <c r="Q176" s="297"/>
      <c r="R176" s="297"/>
      <c r="S176" s="297"/>
      <c r="T176" s="297"/>
      <c r="U176" s="297"/>
      <c r="V176" s="297"/>
      <c r="W176" s="297"/>
      <c r="X176" s="297"/>
      <c r="Y176" s="283"/>
      <c r="Z176" s="283"/>
    </row>
    <row r="177" spans="1:26" ht="12.75" customHeight="1">
      <c r="A177" s="361" t="s">
        <v>1934</v>
      </c>
      <c r="B177" s="362" t="s">
        <v>409</v>
      </c>
      <c r="C177" s="362" t="s">
        <v>1914</v>
      </c>
      <c r="D177" s="363">
        <v>1756</v>
      </c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297"/>
      <c r="Y177" s="283"/>
      <c r="Z177" s="283"/>
    </row>
    <row r="178" spans="1:26" ht="12.75" customHeight="1">
      <c r="A178" s="560" t="s">
        <v>2130</v>
      </c>
      <c r="B178" s="561"/>
      <c r="C178" s="562"/>
      <c r="D178" s="291">
        <f>SUM(D34:D177)</f>
        <v>300256</v>
      </c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12.75" customHeight="1">
      <c r="A179" s="301" t="s">
        <v>2081</v>
      </c>
      <c r="B179" s="302" t="s">
        <v>16</v>
      </c>
      <c r="C179" s="302" t="s">
        <v>2131</v>
      </c>
      <c r="D179" s="303">
        <v>0</v>
      </c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12.75" customHeight="1">
      <c r="A180" s="304" t="s">
        <v>2081</v>
      </c>
      <c r="B180" s="305" t="s">
        <v>48</v>
      </c>
      <c r="C180" s="305" t="s">
        <v>2132</v>
      </c>
      <c r="D180" s="303">
        <v>0</v>
      </c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12.75" customHeight="1">
      <c r="A181" s="304" t="s">
        <v>2081</v>
      </c>
      <c r="B181" s="305" t="s">
        <v>81</v>
      </c>
      <c r="C181" s="305" t="s">
        <v>2133</v>
      </c>
      <c r="D181" s="303">
        <v>0</v>
      </c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12.75" customHeight="1">
      <c r="A182" s="301" t="s">
        <v>2081</v>
      </c>
      <c r="B182" s="302" t="s">
        <v>141</v>
      </c>
      <c r="C182" s="302" t="s">
        <v>2134</v>
      </c>
      <c r="D182" s="306">
        <v>0</v>
      </c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12.75" customHeight="1">
      <c r="A183" s="304" t="s">
        <v>2081</v>
      </c>
      <c r="B183" s="305" t="s">
        <v>167</v>
      </c>
      <c r="C183" s="305" t="s">
        <v>2135</v>
      </c>
      <c r="D183" s="303">
        <v>0</v>
      </c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12.75" customHeight="1">
      <c r="A184" s="304" t="s">
        <v>2081</v>
      </c>
      <c r="B184" s="305" t="s">
        <v>222</v>
      </c>
      <c r="C184" s="305" t="s">
        <v>2136</v>
      </c>
      <c r="D184" s="303">
        <v>0</v>
      </c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12.75" customHeight="1">
      <c r="A185" s="301" t="s">
        <v>2081</v>
      </c>
      <c r="B185" s="302" t="s">
        <v>271</v>
      </c>
      <c r="C185" s="302" t="s">
        <v>2082</v>
      </c>
      <c r="D185" s="306">
        <v>0</v>
      </c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12.75" customHeight="1">
      <c r="A186" s="304" t="s">
        <v>2081</v>
      </c>
      <c r="B186" s="305" t="s">
        <v>323</v>
      </c>
      <c r="C186" s="305" t="s">
        <v>2083</v>
      </c>
      <c r="D186" s="303">
        <v>0</v>
      </c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12.75" customHeight="1">
      <c r="A187" s="304" t="s">
        <v>2081</v>
      </c>
      <c r="B187" s="305" t="s">
        <v>362</v>
      </c>
      <c r="C187" s="305" t="s">
        <v>2084</v>
      </c>
      <c r="D187" s="303">
        <v>0</v>
      </c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12.75" customHeight="1">
      <c r="A188" s="301" t="s">
        <v>2081</v>
      </c>
      <c r="B188" s="302" t="s">
        <v>409</v>
      </c>
      <c r="C188" s="302" t="s">
        <v>2085</v>
      </c>
      <c r="D188" s="306">
        <v>0</v>
      </c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12.75" customHeight="1">
      <c r="A189" s="304" t="s">
        <v>2081</v>
      </c>
      <c r="B189" s="305" t="s">
        <v>434</v>
      </c>
      <c r="C189" s="305" t="s">
        <v>2086</v>
      </c>
      <c r="D189" s="303">
        <v>0</v>
      </c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12.75" customHeight="1">
      <c r="A190" s="307" t="s">
        <v>2081</v>
      </c>
      <c r="B190" s="308" t="s">
        <v>464</v>
      </c>
      <c r="C190" s="308" t="s">
        <v>2087</v>
      </c>
      <c r="D190" s="309">
        <v>0</v>
      </c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12.75" customHeight="1">
      <c r="A191" s="556" t="s">
        <v>2137</v>
      </c>
      <c r="B191" s="550"/>
      <c r="C191" s="547"/>
      <c r="D191" s="310">
        <f>SUM(D179:D190)</f>
        <v>0</v>
      </c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12.75" customHeight="1">
      <c r="A192" s="284" t="s">
        <v>764</v>
      </c>
      <c r="B192" s="285" t="s">
        <v>48</v>
      </c>
      <c r="C192" s="286" t="s">
        <v>1778</v>
      </c>
      <c r="D192" s="287">
        <v>1015</v>
      </c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12.75" customHeight="1">
      <c r="A193" s="284" t="s">
        <v>764</v>
      </c>
      <c r="B193" s="285" t="s">
        <v>48</v>
      </c>
      <c r="C193" s="286" t="s">
        <v>1778</v>
      </c>
      <c r="D193" s="287">
        <v>707.8</v>
      </c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26.25" customHeight="1">
      <c r="A194" s="284" t="s">
        <v>764</v>
      </c>
      <c r="B194" s="285" t="s">
        <v>81</v>
      </c>
      <c r="C194" s="286" t="s">
        <v>1778</v>
      </c>
      <c r="D194" s="287">
        <v>986.11</v>
      </c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26.25" customHeight="1">
      <c r="A195" s="284" t="s">
        <v>1152</v>
      </c>
      <c r="B195" s="285" t="s">
        <v>409</v>
      </c>
      <c r="C195" s="286" t="s">
        <v>1902</v>
      </c>
      <c r="D195" s="287">
        <v>3000</v>
      </c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26.25" customHeight="1">
      <c r="A196" s="284" t="s">
        <v>1331</v>
      </c>
      <c r="B196" s="285" t="s">
        <v>409</v>
      </c>
      <c r="C196" s="286" t="s">
        <v>1902</v>
      </c>
      <c r="D196" s="287">
        <v>3000</v>
      </c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12.75" customHeight="1">
      <c r="A197" s="560" t="s">
        <v>2138</v>
      </c>
      <c r="B197" s="561"/>
      <c r="C197" s="562"/>
      <c r="D197" s="311">
        <f>SUM(D192:D196)</f>
        <v>8708.91</v>
      </c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12.75" customHeight="1">
      <c r="A198" s="563" t="s">
        <v>2090</v>
      </c>
      <c r="B198" s="558"/>
      <c r="C198" s="559"/>
      <c r="D198" s="364">
        <v>1104034</v>
      </c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12.75" customHeight="1">
      <c r="A199" s="313"/>
      <c r="B199" s="314"/>
      <c r="C199" s="315" t="s">
        <v>2091</v>
      </c>
      <c r="D199" s="316">
        <f>SUM(D3+D5+D7+D15+D17+D29+D31+D33+D178+D191+D197)</f>
        <v>417995.36</v>
      </c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24" customHeight="1">
      <c r="A200" s="317"/>
      <c r="B200" s="318"/>
      <c r="C200" s="319" t="s">
        <v>2092</v>
      </c>
      <c r="D200" s="320">
        <f>SUM(D198-D199)</f>
        <v>686038.64</v>
      </c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12.75" customHeight="1">
      <c r="A201" s="292"/>
      <c r="B201" s="292"/>
      <c r="C201" s="292"/>
      <c r="D201" s="292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47.25" customHeight="1">
      <c r="A202" s="566" t="s">
        <v>1948</v>
      </c>
      <c r="B202" s="541"/>
      <c r="C202" s="541"/>
      <c r="D202" s="541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12.75" customHeight="1">
      <c r="A203" s="292"/>
      <c r="B203" s="292"/>
      <c r="C203" s="292"/>
      <c r="D203" s="292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12.75" customHeight="1">
      <c r="A204" s="292"/>
      <c r="B204" s="292"/>
      <c r="C204" s="292"/>
      <c r="D204" s="292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12.75" customHeight="1">
      <c r="A205" s="321" t="s">
        <v>2093</v>
      </c>
      <c r="B205" s="322">
        <f>D178</f>
        <v>300256</v>
      </c>
      <c r="C205" s="2"/>
      <c r="D205" s="283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12.75" customHeight="1">
      <c r="A206" s="321" t="s">
        <v>2094</v>
      </c>
      <c r="B206" s="322">
        <f>D33</f>
        <v>0</v>
      </c>
      <c r="C206" s="2"/>
      <c r="D206" s="283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12.75" customHeight="1">
      <c r="A207" s="321" t="s">
        <v>2095</v>
      </c>
      <c r="B207" s="322">
        <f>D31</f>
        <v>0</v>
      </c>
      <c r="C207" s="2"/>
      <c r="D207" s="28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12.75" customHeight="1">
      <c r="A208" s="321" t="s">
        <v>2096</v>
      </c>
      <c r="B208" s="322">
        <f>D29</f>
        <v>35708.04</v>
      </c>
      <c r="C208" s="2"/>
      <c r="D208" s="283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12.75" customHeight="1">
      <c r="A209" s="321" t="s">
        <v>2097</v>
      </c>
      <c r="B209" s="322">
        <f>D3</f>
        <v>7000</v>
      </c>
      <c r="C209" s="2"/>
      <c r="D209" s="283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12.75" customHeight="1">
      <c r="A210" s="321" t="s">
        <v>2098</v>
      </c>
      <c r="B210" s="322">
        <f>D15</f>
        <v>60322.41</v>
      </c>
      <c r="C210" s="2"/>
      <c r="D210" s="283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12.75" customHeight="1">
      <c r="A211" s="321" t="s">
        <v>2099</v>
      </c>
      <c r="B211" s="322">
        <f>D7</f>
        <v>6000</v>
      </c>
      <c r="C211" s="2"/>
      <c r="D211" s="283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12.75" customHeight="1">
      <c r="A212" s="321" t="s">
        <v>2100</v>
      </c>
      <c r="B212" s="322">
        <f>D17</f>
        <v>0</v>
      </c>
      <c r="C212" s="2"/>
      <c r="D212" s="283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12.75" customHeight="1">
      <c r="A213" s="321" t="s">
        <v>2081</v>
      </c>
      <c r="B213" s="322">
        <f>D191</f>
        <v>0</v>
      </c>
      <c r="C213" s="2"/>
      <c r="D213" s="283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12.75" customHeight="1">
      <c r="A214" s="321" t="s">
        <v>2101</v>
      </c>
      <c r="B214" s="322">
        <f>D197</f>
        <v>8708.91</v>
      </c>
      <c r="C214" s="2"/>
      <c r="D214" s="28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12.75" customHeight="1">
      <c r="A215" s="321" t="s">
        <v>2102</v>
      </c>
      <c r="B215" s="322">
        <f>D5</f>
        <v>0</v>
      </c>
      <c r="C215" s="2"/>
      <c r="D215" s="283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12.75" customHeight="1">
      <c r="A216" s="324" t="s">
        <v>12</v>
      </c>
      <c r="B216" s="325">
        <f>SUM(B205:B215)</f>
        <v>417995.35999999993</v>
      </c>
      <c r="C216" s="2"/>
      <c r="D216" s="28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12.75" customHeight="1">
      <c r="A217" s="365"/>
      <c r="B217" s="2"/>
      <c r="C217" s="2"/>
      <c r="D217" s="283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12.75" customHeight="1">
      <c r="A218" s="365"/>
      <c r="B218" s="2"/>
      <c r="C218" s="2"/>
      <c r="D218" s="283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12.75" customHeight="1">
      <c r="A219" s="555" t="s">
        <v>2139</v>
      </c>
      <c r="B219" s="541"/>
      <c r="C219" s="541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12.75" customHeight="1">
      <c r="A220" s="366"/>
      <c r="B220" s="292"/>
      <c r="C220" s="292"/>
      <c r="D220" s="292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12.75" customHeight="1">
      <c r="A221" s="366"/>
      <c r="B221" s="292"/>
      <c r="C221" s="292"/>
      <c r="D221" s="292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12.75" customHeight="1">
      <c r="A222" s="366"/>
      <c r="B222" s="292"/>
      <c r="C222" s="292"/>
      <c r="D222" s="292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12.75" customHeight="1">
      <c r="A223" s="366"/>
      <c r="B223" s="292"/>
      <c r="C223" s="292"/>
      <c r="D223" s="292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12.75" customHeight="1">
      <c r="A224" s="366"/>
      <c r="B224" s="292"/>
      <c r="C224" s="292"/>
      <c r="D224" s="292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12.75" customHeight="1">
      <c r="A225" s="366"/>
      <c r="B225" s="292"/>
      <c r="C225" s="292"/>
      <c r="D225" s="292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12.75" customHeight="1">
      <c r="A226" s="366"/>
      <c r="B226" s="292"/>
      <c r="C226" s="292"/>
      <c r="D226" s="292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12.75" customHeight="1">
      <c r="A227" s="366"/>
      <c r="B227" s="292"/>
      <c r="C227" s="292"/>
      <c r="D227" s="292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12.75" customHeight="1">
      <c r="A228" s="366"/>
      <c r="B228" s="292"/>
      <c r="C228" s="292"/>
      <c r="D228" s="292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12.75" customHeight="1">
      <c r="A229" s="366"/>
      <c r="B229" s="292"/>
      <c r="C229" s="292"/>
      <c r="D229" s="292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12.75" customHeight="1">
      <c r="A230" s="366"/>
      <c r="B230" s="292"/>
      <c r="C230" s="292"/>
      <c r="D230" s="292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12.75" customHeight="1">
      <c r="A231" s="366"/>
      <c r="B231" s="292"/>
      <c r="C231" s="292"/>
      <c r="D231" s="292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12.75" customHeight="1">
      <c r="A232" s="366"/>
      <c r="B232" s="292"/>
      <c r="C232" s="292"/>
      <c r="D232" s="292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12.75" customHeight="1">
      <c r="A233" s="366"/>
      <c r="B233" s="292"/>
      <c r="C233" s="292"/>
      <c r="D233" s="292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12.75" customHeight="1">
      <c r="A234" s="366"/>
      <c r="B234" s="292"/>
      <c r="C234" s="292"/>
      <c r="D234" s="292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12.75" customHeight="1">
      <c r="A235" s="366"/>
      <c r="B235" s="292"/>
      <c r="C235" s="292"/>
      <c r="D235" s="292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12.75" customHeight="1">
      <c r="A236" s="366"/>
      <c r="B236" s="292"/>
      <c r="C236" s="292"/>
      <c r="D236" s="292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12.75" customHeight="1">
      <c r="A237" s="366"/>
      <c r="B237" s="292"/>
      <c r="C237" s="292"/>
      <c r="D237" s="292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12.75" customHeight="1">
      <c r="A238" s="366"/>
      <c r="B238" s="292"/>
      <c r="C238" s="292"/>
      <c r="D238" s="292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12.75" customHeight="1">
      <c r="A239" s="366"/>
      <c r="B239" s="292"/>
      <c r="C239" s="292"/>
      <c r="D239" s="292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12.75" customHeight="1">
      <c r="A240" s="366"/>
      <c r="B240" s="292"/>
      <c r="C240" s="292"/>
      <c r="D240" s="292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12.75" customHeight="1">
      <c r="A241" s="366"/>
      <c r="B241" s="292"/>
      <c r="C241" s="292"/>
      <c r="D241" s="292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12.75" customHeight="1">
      <c r="A242" s="366"/>
      <c r="B242" s="292"/>
      <c r="C242" s="292"/>
      <c r="D242" s="292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12.75" customHeight="1">
      <c r="A243" s="366"/>
      <c r="B243" s="292"/>
      <c r="C243" s="292"/>
      <c r="D243" s="292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12.75" customHeight="1">
      <c r="A244" s="366"/>
      <c r="B244" s="292"/>
      <c r="C244" s="292"/>
      <c r="D244" s="292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12.75" customHeight="1">
      <c r="A245" s="366"/>
      <c r="B245" s="292"/>
      <c r="C245" s="292"/>
      <c r="D245" s="292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12.75" customHeight="1">
      <c r="A246" s="366"/>
      <c r="B246" s="292"/>
      <c r="C246" s="292"/>
      <c r="D246" s="292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12.75" customHeight="1">
      <c r="A247" s="366"/>
      <c r="B247" s="292"/>
      <c r="C247" s="292"/>
      <c r="D247" s="292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12.75" customHeight="1">
      <c r="A248" s="366"/>
      <c r="B248" s="292"/>
      <c r="C248" s="292"/>
      <c r="D248" s="292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12.75" customHeight="1">
      <c r="A249" s="366"/>
      <c r="B249" s="292"/>
      <c r="C249" s="292"/>
      <c r="D249" s="292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12.75" customHeight="1">
      <c r="A250" s="366"/>
      <c r="B250" s="292"/>
      <c r="C250" s="292"/>
      <c r="D250" s="292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12.75" customHeight="1">
      <c r="A251" s="366"/>
      <c r="B251" s="292"/>
      <c r="C251" s="292"/>
      <c r="D251" s="292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12.75" customHeight="1">
      <c r="A252" s="366"/>
      <c r="B252" s="292"/>
      <c r="C252" s="292"/>
      <c r="D252" s="292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12.75" customHeight="1">
      <c r="A253" s="366"/>
      <c r="B253" s="292"/>
      <c r="C253" s="292"/>
      <c r="D253" s="292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12.75" customHeight="1">
      <c r="A254" s="366"/>
      <c r="B254" s="292"/>
      <c r="C254" s="292"/>
      <c r="D254" s="292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12.75" customHeight="1">
      <c r="A255" s="366"/>
      <c r="B255" s="292"/>
      <c r="C255" s="292"/>
      <c r="D255" s="292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12.75" customHeight="1">
      <c r="A256" s="366"/>
      <c r="B256" s="292"/>
      <c r="C256" s="292"/>
      <c r="D256" s="292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12.75" customHeight="1">
      <c r="A257" s="366"/>
      <c r="B257" s="292"/>
      <c r="C257" s="292"/>
      <c r="D257" s="292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12.75" customHeight="1">
      <c r="A258" s="366"/>
      <c r="B258" s="292"/>
      <c r="C258" s="292"/>
      <c r="D258" s="292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12.75" customHeight="1">
      <c r="A259" s="366"/>
      <c r="B259" s="292"/>
      <c r="C259" s="292"/>
      <c r="D259" s="292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12.75" customHeight="1">
      <c r="A260" s="366"/>
      <c r="B260" s="292"/>
      <c r="C260" s="292"/>
      <c r="D260" s="292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12.75" customHeight="1">
      <c r="A261" s="366"/>
      <c r="B261" s="292"/>
      <c r="C261" s="292"/>
      <c r="D261" s="292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12.75" customHeight="1">
      <c r="A262" s="366"/>
      <c r="B262" s="292"/>
      <c r="C262" s="292"/>
      <c r="D262" s="292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12.75" customHeight="1">
      <c r="A263" s="366"/>
      <c r="B263" s="292"/>
      <c r="C263" s="292"/>
      <c r="D263" s="292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12.75" customHeight="1">
      <c r="A264" s="366"/>
      <c r="B264" s="292"/>
      <c r="C264" s="292"/>
      <c r="D264" s="292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12.75" customHeight="1">
      <c r="A265" s="366"/>
      <c r="B265" s="292"/>
      <c r="C265" s="292"/>
      <c r="D265" s="292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12.75" customHeight="1">
      <c r="A266" s="366"/>
      <c r="B266" s="292"/>
      <c r="C266" s="292"/>
      <c r="D266" s="292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12.75" customHeight="1">
      <c r="A267" s="366"/>
      <c r="B267" s="292"/>
      <c r="C267" s="292"/>
      <c r="D267" s="292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12.75" customHeight="1">
      <c r="A268" s="366"/>
      <c r="B268" s="292"/>
      <c r="C268" s="292"/>
      <c r="D268" s="292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12.75" customHeight="1">
      <c r="A269" s="366"/>
      <c r="B269" s="292"/>
      <c r="C269" s="292"/>
      <c r="D269" s="292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12.75" customHeight="1">
      <c r="A270" s="366"/>
      <c r="B270" s="292"/>
      <c r="C270" s="292"/>
      <c r="D270" s="292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12.75" customHeight="1">
      <c r="A271" s="366"/>
      <c r="B271" s="292"/>
      <c r="C271" s="292"/>
      <c r="D271" s="292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12.75" customHeight="1">
      <c r="A272" s="366"/>
      <c r="B272" s="292"/>
      <c r="C272" s="292"/>
      <c r="D272" s="292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12.75" customHeight="1">
      <c r="A273" s="366"/>
      <c r="B273" s="292"/>
      <c r="C273" s="292"/>
      <c r="D273" s="292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12.75" customHeight="1">
      <c r="A274" s="366"/>
      <c r="B274" s="292"/>
      <c r="C274" s="292"/>
      <c r="D274" s="292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12.75" customHeight="1">
      <c r="A275" s="366"/>
      <c r="B275" s="292"/>
      <c r="C275" s="292"/>
      <c r="D275" s="292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12.75" customHeight="1">
      <c r="A276" s="366"/>
      <c r="B276" s="292"/>
      <c r="C276" s="292"/>
      <c r="D276" s="292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12.75" customHeight="1">
      <c r="A277" s="366"/>
      <c r="B277" s="292"/>
      <c r="C277" s="292"/>
      <c r="D277" s="292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12.75" customHeight="1">
      <c r="A278" s="366"/>
      <c r="B278" s="292"/>
      <c r="C278" s="292"/>
      <c r="D278" s="292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12.75" customHeight="1">
      <c r="A279" s="366"/>
      <c r="B279" s="292"/>
      <c r="C279" s="292"/>
      <c r="D279" s="292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12.75" customHeight="1">
      <c r="A280" s="366"/>
      <c r="B280" s="292"/>
      <c r="C280" s="292"/>
      <c r="D280" s="292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12.75" customHeight="1">
      <c r="A281" s="366"/>
      <c r="B281" s="292"/>
      <c r="C281" s="292"/>
      <c r="D281" s="292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12.75" customHeight="1">
      <c r="A282" s="366"/>
      <c r="B282" s="292"/>
      <c r="C282" s="292"/>
      <c r="D282" s="292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12.75" customHeight="1">
      <c r="A283" s="366"/>
      <c r="B283" s="292"/>
      <c r="C283" s="292"/>
      <c r="D283" s="292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12.75" customHeight="1">
      <c r="A284" s="366"/>
      <c r="B284" s="292"/>
      <c r="C284" s="292"/>
      <c r="D284" s="292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12.75" customHeight="1">
      <c r="A285" s="366"/>
      <c r="B285" s="292"/>
      <c r="C285" s="292"/>
      <c r="D285" s="292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12.75" customHeight="1">
      <c r="A286" s="366"/>
      <c r="B286" s="292"/>
      <c r="C286" s="292"/>
      <c r="D286" s="292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12.75" customHeight="1">
      <c r="A287" s="366"/>
      <c r="B287" s="292"/>
      <c r="C287" s="292"/>
      <c r="D287" s="292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12.75" customHeight="1">
      <c r="A288" s="366"/>
      <c r="B288" s="292"/>
      <c r="C288" s="292"/>
      <c r="D288" s="292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12.75" customHeight="1">
      <c r="A289" s="366"/>
      <c r="B289" s="292"/>
      <c r="C289" s="292"/>
      <c r="D289" s="292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12.75" customHeight="1">
      <c r="A290" s="366"/>
      <c r="B290" s="292"/>
      <c r="C290" s="292"/>
      <c r="D290" s="292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12.75" customHeight="1">
      <c r="A291" s="366"/>
      <c r="B291" s="292"/>
      <c r="C291" s="292"/>
      <c r="D291" s="292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12.75" customHeight="1">
      <c r="A292" s="366"/>
      <c r="B292" s="292"/>
      <c r="C292" s="292"/>
      <c r="D292" s="292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12.75" customHeight="1">
      <c r="A293" s="366"/>
      <c r="B293" s="292"/>
      <c r="C293" s="292"/>
      <c r="D293" s="292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12.75" customHeight="1">
      <c r="A294" s="366"/>
      <c r="B294" s="292"/>
      <c r="C294" s="292"/>
      <c r="D294" s="292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12.75" customHeight="1">
      <c r="A295" s="366"/>
      <c r="B295" s="292"/>
      <c r="C295" s="292"/>
      <c r="D295" s="292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12.75" customHeight="1">
      <c r="A296" s="366"/>
      <c r="B296" s="292"/>
      <c r="C296" s="292"/>
      <c r="D296" s="292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12.75" customHeight="1">
      <c r="A297" s="366"/>
      <c r="B297" s="292"/>
      <c r="C297" s="292"/>
      <c r="D297" s="292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12.75" customHeight="1">
      <c r="A298" s="366"/>
      <c r="B298" s="292"/>
      <c r="C298" s="292"/>
      <c r="D298" s="292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12.75" customHeight="1">
      <c r="A299" s="366"/>
      <c r="B299" s="292"/>
      <c r="C299" s="292"/>
      <c r="D299" s="292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12.75" customHeight="1">
      <c r="A300" s="366"/>
      <c r="B300" s="292"/>
      <c r="C300" s="292"/>
      <c r="D300" s="292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12.75" customHeight="1">
      <c r="A301" s="366"/>
      <c r="B301" s="292"/>
      <c r="C301" s="292"/>
      <c r="D301" s="292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12.75" customHeight="1">
      <c r="A302" s="366"/>
      <c r="B302" s="292"/>
      <c r="C302" s="292"/>
      <c r="D302" s="292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12.75" customHeight="1">
      <c r="A303" s="366"/>
      <c r="B303" s="292"/>
      <c r="C303" s="292"/>
      <c r="D303" s="292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12.75" customHeight="1">
      <c r="A304" s="366"/>
      <c r="B304" s="292"/>
      <c r="C304" s="292"/>
      <c r="D304" s="292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12.75" customHeight="1">
      <c r="A305" s="366"/>
      <c r="B305" s="292"/>
      <c r="C305" s="292"/>
      <c r="D305" s="292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12.75" customHeight="1">
      <c r="A306" s="366"/>
      <c r="B306" s="292"/>
      <c r="C306" s="292"/>
      <c r="D306" s="292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12.75" customHeight="1">
      <c r="A307" s="366"/>
      <c r="B307" s="292"/>
      <c r="C307" s="292"/>
      <c r="D307" s="292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12.75" customHeight="1">
      <c r="A308" s="366"/>
      <c r="B308" s="292"/>
      <c r="C308" s="292"/>
      <c r="D308" s="292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12.75" customHeight="1">
      <c r="A309" s="366"/>
      <c r="B309" s="292"/>
      <c r="C309" s="292"/>
      <c r="D309" s="292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12.75" customHeight="1">
      <c r="A310" s="366"/>
      <c r="B310" s="292"/>
      <c r="C310" s="292"/>
      <c r="D310" s="292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12.75" customHeight="1">
      <c r="A311" s="366"/>
      <c r="B311" s="292"/>
      <c r="C311" s="292"/>
      <c r="D311" s="292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12.75" customHeight="1">
      <c r="A312" s="366"/>
      <c r="B312" s="292"/>
      <c r="C312" s="292"/>
      <c r="D312" s="292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12.75" customHeight="1">
      <c r="A313" s="366"/>
      <c r="B313" s="292"/>
      <c r="C313" s="292"/>
      <c r="D313" s="292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12.75" customHeight="1">
      <c r="A314" s="366"/>
      <c r="B314" s="292"/>
      <c r="C314" s="292"/>
      <c r="D314" s="292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12.75" customHeight="1">
      <c r="A315" s="366"/>
      <c r="B315" s="292"/>
      <c r="C315" s="292"/>
      <c r="D315" s="292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12.75" customHeight="1">
      <c r="A316" s="366"/>
      <c r="B316" s="292"/>
      <c r="C316" s="292"/>
      <c r="D316" s="292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12.75" customHeight="1">
      <c r="A317" s="366"/>
      <c r="B317" s="292"/>
      <c r="C317" s="292"/>
      <c r="D317" s="292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12.75" customHeight="1">
      <c r="A318" s="366"/>
      <c r="B318" s="292"/>
      <c r="C318" s="292"/>
      <c r="D318" s="292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12.75" customHeight="1">
      <c r="A319" s="366"/>
      <c r="B319" s="292"/>
      <c r="C319" s="292"/>
      <c r="D319" s="292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12.75" customHeight="1">
      <c r="A320" s="366"/>
      <c r="B320" s="292"/>
      <c r="C320" s="292"/>
      <c r="D320" s="292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12.75" customHeight="1">
      <c r="A321" s="366"/>
      <c r="B321" s="292"/>
      <c r="C321" s="292"/>
      <c r="D321" s="292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12.75" customHeight="1">
      <c r="A322" s="366"/>
      <c r="B322" s="292"/>
      <c r="C322" s="292"/>
      <c r="D322" s="292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12.75" customHeight="1">
      <c r="A323" s="366"/>
      <c r="B323" s="292"/>
      <c r="C323" s="292"/>
      <c r="D323" s="292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12.75" customHeight="1">
      <c r="A324" s="366"/>
      <c r="B324" s="292"/>
      <c r="C324" s="292"/>
      <c r="D324" s="292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12.75" customHeight="1">
      <c r="A325" s="366"/>
      <c r="B325" s="292"/>
      <c r="C325" s="292"/>
      <c r="D325" s="292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12.75" customHeight="1">
      <c r="A326" s="366"/>
      <c r="B326" s="292"/>
      <c r="C326" s="292"/>
      <c r="D326" s="292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12.75" customHeight="1">
      <c r="A327" s="366"/>
      <c r="B327" s="292"/>
      <c r="C327" s="292"/>
      <c r="D327" s="292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12.75" customHeight="1">
      <c r="A328" s="366"/>
      <c r="B328" s="292"/>
      <c r="C328" s="292"/>
      <c r="D328" s="292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</row>
    <row r="329" spans="1:26" ht="12.75" customHeight="1">
      <c r="A329" s="366"/>
      <c r="B329" s="292"/>
      <c r="C329" s="292"/>
      <c r="D329" s="292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</row>
    <row r="330" spans="1:26" ht="12.75" customHeight="1">
      <c r="A330" s="366"/>
      <c r="B330" s="292"/>
      <c r="C330" s="292"/>
      <c r="D330" s="292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</row>
    <row r="331" spans="1:26" ht="12.75" customHeight="1">
      <c r="A331" s="366"/>
      <c r="B331" s="292"/>
      <c r="C331" s="292"/>
      <c r="D331" s="292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</row>
    <row r="332" spans="1:26" ht="12.75" customHeight="1">
      <c r="A332" s="366"/>
      <c r="B332" s="292"/>
      <c r="C332" s="292"/>
      <c r="D332" s="292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</row>
    <row r="333" spans="1:26" ht="12.75" customHeight="1">
      <c r="A333" s="366"/>
      <c r="B333" s="292"/>
      <c r="C333" s="292"/>
      <c r="D333" s="292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</row>
    <row r="334" spans="1:26" ht="12.75" customHeight="1">
      <c r="A334" s="366"/>
      <c r="B334" s="292"/>
      <c r="C334" s="292"/>
      <c r="D334" s="292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</row>
    <row r="335" spans="1:26" ht="12.75" customHeight="1">
      <c r="A335" s="366"/>
      <c r="B335" s="292"/>
      <c r="C335" s="292"/>
      <c r="D335" s="292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</row>
    <row r="336" spans="1:26" ht="12.75" customHeight="1">
      <c r="A336" s="366"/>
      <c r="B336" s="292"/>
      <c r="C336" s="292"/>
      <c r="D336" s="292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</row>
    <row r="337" spans="1:26" ht="12.75" customHeight="1">
      <c r="A337" s="366"/>
      <c r="B337" s="292"/>
      <c r="C337" s="292"/>
      <c r="D337" s="292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</row>
    <row r="338" spans="1:26" ht="12.75" customHeight="1">
      <c r="A338" s="366"/>
      <c r="B338" s="292"/>
      <c r="C338" s="292"/>
      <c r="D338" s="292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</row>
    <row r="339" spans="1:26" ht="12.75" customHeight="1">
      <c r="A339" s="366"/>
      <c r="B339" s="292"/>
      <c r="C339" s="292"/>
      <c r="D339" s="292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12.75" customHeight="1">
      <c r="A340" s="366"/>
      <c r="B340" s="292"/>
      <c r="C340" s="292"/>
      <c r="D340" s="292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12.75" customHeight="1">
      <c r="A341" s="366"/>
      <c r="B341" s="292"/>
      <c r="C341" s="292"/>
      <c r="D341" s="292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12.75" customHeight="1">
      <c r="A342" s="366"/>
      <c r="B342" s="292"/>
      <c r="C342" s="292"/>
      <c r="D342" s="292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12.75" customHeight="1">
      <c r="A343" s="366"/>
      <c r="B343" s="292"/>
      <c r="C343" s="292"/>
      <c r="D343" s="292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12.75" customHeight="1">
      <c r="A344" s="366"/>
      <c r="B344" s="292"/>
      <c r="C344" s="292"/>
      <c r="D344" s="292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12.75" customHeight="1">
      <c r="A345" s="366"/>
      <c r="B345" s="292"/>
      <c r="C345" s="292"/>
      <c r="D345" s="292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12.75" customHeight="1">
      <c r="A346" s="366"/>
      <c r="B346" s="292"/>
      <c r="C346" s="292"/>
      <c r="D346" s="292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12.75" customHeight="1">
      <c r="A347" s="366"/>
      <c r="B347" s="292"/>
      <c r="C347" s="292"/>
      <c r="D347" s="292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12.75" customHeight="1">
      <c r="A348" s="366"/>
      <c r="B348" s="292"/>
      <c r="C348" s="292"/>
      <c r="D348" s="292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12.75" customHeight="1">
      <c r="A349" s="366"/>
      <c r="B349" s="292"/>
      <c r="C349" s="292"/>
      <c r="D349" s="292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12.75" customHeight="1">
      <c r="A350" s="366"/>
      <c r="B350" s="292"/>
      <c r="C350" s="292"/>
      <c r="D350" s="292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12.75" customHeight="1">
      <c r="A351" s="366"/>
      <c r="B351" s="292"/>
      <c r="C351" s="292"/>
      <c r="D351" s="292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12.75" customHeight="1">
      <c r="A352" s="366"/>
      <c r="B352" s="292"/>
      <c r="C352" s="292"/>
      <c r="D352" s="292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12.75" customHeight="1">
      <c r="A353" s="366"/>
      <c r="B353" s="292"/>
      <c r="C353" s="292"/>
      <c r="D353" s="292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12.75" customHeight="1">
      <c r="A354" s="366"/>
      <c r="B354" s="292"/>
      <c r="C354" s="292"/>
      <c r="D354" s="292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12.75" customHeight="1">
      <c r="A355" s="366"/>
      <c r="B355" s="292"/>
      <c r="C355" s="292"/>
      <c r="D355" s="292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12.75" customHeight="1">
      <c r="A356" s="366"/>
      <c r="B356" s="292"/>
      <c r="C356" s="292"/>
      <c r="D356" s="292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12.75" customHeight="1">
      <c r="A357" s="366"/>
      <c r="B357" s="292"/>
      <c r="C357" s="292"/>
      <c r="D357" s="292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</row>
    <row r="358" spans="1:26" ht="12.75" customHeight="1">
      <c r="A358" s="366"/>
      <c r="B358" s="292"/>
      <c r="C358" s="292"/>
      <c r="D358" s="292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</row>
    <row r="359" spans="1:26" ht="12.75" customHeight="1">
      <c r="A359" s="366"/>
      <c r="B359" s="292"/>
      <c r="C359" s="292"/>
      <c r="D359" s="292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</row>
    <row r="360" spans="1:26" ht="12.75" customHeight="1">
      <c r="A360" s="366"/>
      <c r="B360" s="292"/>
      <c r="C360" s="292"/>
      <c r="D360" s="292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</row>
    <row r="361" spans="1:26" ht="12.75" customHeight="1">
      <c r="A361" s="366"/>
      <c r="B361" s="292"/>
      <c r="C361" s="292"/>
      <c r="D361" s="292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</row>
    <row r="362" spans="1:26" ht="12.75" customHeight="1">
      <c r="A362" s="366"/>
      <c r="B362" s="292"/>
      <c r="C362" s="292"/>
      <c r="D362" s="292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</row>
    <row r="363" spans="1:26" ht="12.75" customHeight="1">
      <c r="A363" s="366"/>
      <c r="B363" s="292"/>
      <c r="C363" s="292"/>
      <c r="D363" s="292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</row>
    <row r="364" spans="1:26" ht="12.75" customHeight="1">
      <c r="A364" s="366"/>
      <c r="B364" s="292"/>
      <c r="C364" s="292"/>
      <c r="D364" s="292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</row>
    <row r="365" spans="1:26" ht="12.75" customHeight="1">
      <c r="A365" s="366"/>
      <c r="B365" s="292"/>
      <c r="C365" s="292"/>
      <c r="D365" s="292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</row>
    <row r="366" spans="1:26" ht="12.75" customHeight="1">
      <c r="A366" s="366"/>
      <c r="B366" s="292"/>
      <c r="C366" s="292"/>
      <c r="D366" s="292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</row>
    <row r="367" spans="1:26" ht="12.75" customHeight="1">
      <c r="A367" s="366"/>
      <c r="B367" s="292"/>
      <c r="C367" s="292"/>
      <c r="D367" s="292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</row>
    <row r="368" spans="1:26" ht="12.75" customHeight="1">
      <c r="A368" s="366"/>
      <c r="B368" s="292"/>
      <c r="C368" s="292"/>
      <c r="D368" s="292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12.75" customHeight="1">
      <c r="A369" s="366"/>
      <c r="B369" s="292"/>
      <c r="C369" s="292"/>
      <c r="D369" s="292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12.75" customHeight="1">
      <c r="A370" s="366"/>
      <c r="B370" s="292"/>
      <c r="C370" s="292"/>
      <c r="D370" s="292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12.75" customHeight="1">
      <c r="A371" s="366"/>
      <c r="B371" s="292"/>
      <c r="C371" s="292"/>
      <c r="D371" s="292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12.75" customHeight="1">
      <c r="A372" s="366"/>
      <c r="B372" s="292"/>
      <c r="C372" s="292"/>
      <c r="D372" s="292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12.75" customHeight="1">
      <c r="A373" s="366"/>
      <c r="B373" s="292"/>
      <c r="C373" s="292"/>
      <c r="D373" s="292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12.75" customHeight="1">
      <c r="A374" s="366"/>
      <c r="B374" s="292"/>
      <c r="C374" s="292"/>
      <c r="D374" s="292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12.75" customHeight="1">
      <c r="A375" s="366"/>
      <c r="B375" s="292"/>
      <c r="C375" s="292"/>
      <c r="D375" s="292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12.75" customHeight="1">
      <c r="A376" s="366"/>
      <c r="B376" s="292"/>
      <c r="C376" s="292"/>
      <c r="D376" s="292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12.75" customHeight="1">
      <c r="A377" s="366"/>
      <c r="B377" s="292"/>
      <c r="C377" s="292"/>
      <c r="D377" s="292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12.75" customHeight="1">
      <c r="A378" s="366"/>
      <c r="B378" s="292"/>
      <c r="C378" s="292"/>
      <c r="D378" s="292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12.75" customHeight="1">
      <c r="A379" s="366"/>
      <c r="B379" s="292"/>
      <c r="C379" s="292"/>
      <c r="D379" s="292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12.75" customHeight="1">
      <c r="A380" s="366"/>
      <c r="B380" s="292"/>
      <c r="C380" s="292"/>
      <c r="D380" s="292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12.75" customHeight="1">
      <c r="A381" s="366"/>
      <c r="B381" s="292"/>
      <c r="C381" s="292"/>
      <c r="D381" s="292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12.75" customHeight="1">
      <c r="A382" s="366"/>
      <c r="B382" s="292"/>
      <c r="C382" s="292"/>
      <c r="D382" s="292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12.75" customHeight="1">
      <c r="A383" s="366"/>
      <c r="B383" s="292"/>
      <c r="C383" s="292"/>
      <c r="D383" s="292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12.75" customHeight="1">
      <c r="A384" s="366"/>
      <c r="B384" s="292"/>
      <c r="C384" s="292"/>
      <c r="D384" s="292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12.75" customHeight="1">
      <c r="A385" s="366"/>
      <c r="B385" s="292"/>
      <c r="C385" s="292"/>
      <c r="D385" s="292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12.75" customHeight="1">
      <c r="A386" s="366"/>
      <c r="B386" s="292"/>
      <c r="C386" s="292"/>
      <c r="D386" s="292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12.75" customHeight="1">
      <c r="A387" s="366"/>
      <c r="B387" s="292"/>
      <c r="C387" s="292"/>
      <c r="D387" s="292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12.75" customHeight="1">
      <c r="A388" s="366"/>
      <c r="B388" s="292"/>
      <c r="C388" s="292"/>
      <c r="D388" s="292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12.75" customHeight="1">
      <c r="A389" s="366"/>
      <c r="B389" s="292"/>
      <c r="C389" s="292"/>
      <c r="D389" s="292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12.75" customHeight="1">
      <c r="A390" s="366"/>
      <c r="B390" s="292"/>
      <c r="C390" s="292"/>
      <c r="D390" s="292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12.75" customHeight="1">
      <c r="A391" s="366"/>
      <c r="B391" s="292"/>
      <c r="C391" s="292"/>
      <c r="D391" s="292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12.75" customHeight="1">
      <c r="A392" s="366"/>
      <c r="B392" s="292"/>
      <c r="C392" s="292"/>
      <c r="D392" s="292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12.75" customHeight="1">
      <c r="A393" s="366"/>
      <c r="B393" s="292"/>
      <c r="C393" s="292"/>
      <c r="D393" s="292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12.75" customHeight="1">
      <c r="A394" s="366"/>
      <c r="B394" s="292"/>
      <c r="C394" s="292"/>
      <c r="D394" s="292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12.75" customHeight="1">
      <c r="A395" s="366"/>
      <c r="B395" s="292"/>
      <c r="C395" s="292"/>
      <c r="D395" s="292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12.75" customHeight="1">
      <c r="A396" s="366"/>
      <c r="B396" s="292"/>
      <c r="C396" s="292"/>
      <c r="D396" s="292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12.75" customHeight="1">
      <c r="A397" s="366"/>
      <c r="B397" s="292"/>
      <c r="C397" s="292"/>
      <c r="D397" s="292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12.75" customHeight="1">
      <c r="A398" s="366"/>
      <c r="B398" s="292"/>
      <c r="C398" s="292"/>
      <c r="D398" s="292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12.75" customHeight="1">
      <c r="A399" s="366"/>
      <c r="B399" s="292"/>
      <c r="C399" s="292"/>
      <c r="D399" s="292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12.75" customHeight="1">
      <c r="A400" s="366"/>
      <c r="B400" s="292"/>
      <c r="C400" s="292"/>
      <c r="D400" s="292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12.75" customHeight="1">
      <c r="A401" s="366"/>
      <c r="B401" s="292"/>
      <c r="C401" s="292"/>
      <c r="D401" s="292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12.75" customHeight="1">
      <c r="A402" s="366"/>
      <c r="B402" s="292"/>
      <c r="C402" s="292"/>
      <c r="D402" s="292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12.75" customHeight="1">
      <c r="A403" s="366"/>
      <c r="B403" s="292"/>
      <c r="C403" s="292"/>
      <c r="D403" s="292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12.75" customHeight="1">
      <c r="A404" s="366"/>
      <c r="B404" s="292"/>
      <c r="C404" s="292"/>
      <c r="D404" s="292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12.75" customHeight="1">
      <c r="A405" s="366"/>
      <c r="B405" s="292"/>
      <c r="C405" s="292"/>
      <c r="D405" s="292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12.75" customHeight="1">
      <c r="A406" s="366"/>
      <c r="B406" s="292"/>
      <c r="C406" s="292"/>
      <c r="D406" s="292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12.75" customHeight="1">
      <c r="A407" s="366"/>
      <c r="B407" s="292"/>
      <c r="C407" s="292"/>
      <c r="D407" s="292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12.75" customHeight="1">
      <c r="A408" s="366"/>
      <c r="B408" s="292"/>
      <c r="C408" s="292"/>
      <c r="D408" s="292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12.75" customHeight="1">
      <c r="A409" s="366"/>
      <c r="B409" s="292"/>
      <c r="C409" s="292"/>
      <c r="D409" s="292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12.75" customHeight="1">
      <c r="A410" s="366"/>
      <c r="B410" s="292"/>
      <c r="C410" s="292"/>
      <c r="D410" s="292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12.75" customHeight="1">
      <c r="A411" s="366"/>
      <c r="B411" s="292"/>
      <c r="C411" s="292"/>
      <c r="D411" s="292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12.75" customHeight="1">
      <c r="A412" s="366"/>
      <c r="B412" s="292"/>
      <c r="C412" s="292"/>
      <c r="D412" s="292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12.75" customHeight="1">
      <c r="A413" s="366"/>
      <c r="B413" s="292"/>
      <c r="C413" s="292"/>
      <c r="D413" s="292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12.75" customHeight="1">
      <c r="A414" s="366"/>
      <c r="B414" s="292"/>
      <c r="C414" s="292"/>
      <c r="D414" s="292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12.75" customHeight="1">
      <c r="A415" s="366"/>
      <c r="B415" s="292"/>
      <c r="C415" s="292"/>
      <c r="D415" s="292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12.75" customHeight="1">
      <c r="A416" s="366"/>
      <c r="B416" s="292"/>
      <c r="C416" s="292"/>
      <c r="D416" s="292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12.75" customHeight="1">
      <c r="A417" s="366"/>
      <c r="B417" s="292"/>
      <c r="C417" s="292"/>
      <c r="D417" s="292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12.75" customHeight="1">
      <c r="A418" s="366"/>
      <c r="B418" s="292"/>
      <c r="C418" s="292"/>
      <c r="D418" s="292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12.75" customHeight="1">
      <c r="A419" s="366"/>
      <c r="B419" s="292"/>
      <c r="C419" s="292"/>
      <c r="D419" s="292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12.75" customHeight="1">
      <c r="A420" s="366"/>
      <c r="B420" s="292"/>
      <c r="C420" s="292"/>
      <c r="D420" s="292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12.75" customHeight="1">
      <c r="A421" s="366"/>
      <c r="B421" s="292"/>
      <c r="C421" s="292"/>
      <c r="D421" s="292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12.75" customHeight="1">
      <c r="A422" s="366"/>
      <c r="B422" s="292"/>
      <c r="C422" s="292"/>
      <c r="D422" s="292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12.75" customHeight="1">
      <c r="A423" s="366"/>
      <c r="B423" s="292"/>
      <c r="C423" s="292"/>
      <c r="D423" s="292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12.75" customHeight="1">
      <c r="A424" s="366"/>
      <c r="B424" s="292"/>
      <c r="C424" s="292"/>
      <c r="D424" s="292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12.75" customHeight="1">
      <c r="A425" s="366"/>
      <c r="B425" s="292"/>
      <c r="C425" s="292"/>
      <c r="D425" s="292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12.75" customHeight="1">
      <c r="A426" s="366"/>
      <c r="B426" s="292"/>
      <c r="C426" s="292"/>
      <c r="D426" s="292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12.75" customHeight="1">
      <c r="A427" s="366"/>
      <c r="B427" s="292"/>
      <c r="C427" s="292"/>
      <c r="D427" s="292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12.75" customHeight="1">
      <c r="A428" s="366"/>
      <c r="B428" s="292"/>
      <c r="C428" s="292"/>
      <c r="D428" s="292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12.75" customHeight="1">
      <c r="A429" s="366"/>
      <c r="B429" s="292"/>
      <c r="C429" s="292"/>
      <c r="D429" s="292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12.75" customHeight="1">
      <c r="A430" s="366"/>
      <c r="B430" s="292"/>
      <c r="C430" s="292"/>
      <c r="D430" s="292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12.75" customHeight="1">
      <c r="A431" s="366"/>
      <c r="B431" s="292"/>
      <c r="C431" s="292"/>
      <c r="D431" s="292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12.75" customHeight="1">
      <c r="A432" s="366"/>
      <c r="B432" s="292"/>
      <c r="C432" s="292"/>
      <c r="D432" s="292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2.75" customHeight="1">
      <c r="A433" s="366"/>
      <c r="B433" s="292"/>
      <c r="C433" s="292"/>
      <c r="D433" s="292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2.75" customHeight="1">
      <c r="A434" s="366"/>
      <c r="B434" s="292"/>
      <c r="C434" s="292"/>
      <c r="D434" s="292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2.75" customHeight="1">
      <c r="A435" s="366"/>
      <c r="B435" s="292"/>
      <c r="C435" s="292"/>
      <c r="D435" s="292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2.75" customHeight="1">
      <c r="A436" s="366"/>
      <c r="B436" s="292"/>
      <c r="C436" s="292"/>
      <c r="D436" s="292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2.75" customHeight="1">
      <c r="A437" s="366"/>
      <c r="B437" s="292"/>
      <c r="C437" s="292"/>
      <c r="D437" s="292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2.75" customHeight="1">
      <c r="A438" s="366"/>
      <c r="B438" s="292"/>
      <c r="C438" s="292"/>
      <c r="D438" s="292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2.75" customHeight="1">
      <c r="A439" s="366"/>
      <c r="B439" s="292"/>
      <c r="C439" s="292"/>
      <c r="D439" s="292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2.75" customHeight="1">
      <c r="A440" s="366"/>
      <c r="B440" s="292"/>
      <c r="C440" s="292"/>
      <c r="D440" s="292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2.75" customHeight="1">
      <c r="A441" s="366"/>
      <c r="B441" s="292"/>
      <c r="C441" s="292"/>
      <c r="D441" s="292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2.75" customHeight="1">
      <c r="A442" s="366"/>
      <c r="B442" s="292"/>
      <c r="C442" s="292"/>
      <c r="D442" s="292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2.75" customHeight="1">
      <c r="A443" s="366"/>
      <c r="B443" s="292"/>
      <c r="C443" s="292"/>
      <c r="D443" s="292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12.75" customHeight="1">
      <c r="A444" s="366"/>
      <c r="B444" s="292"/>
      <c r="C444" s="292"/>
      <c r="D444" s="292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2.75" customHeight="1">
      <c r="A445" s="366"/>
      <c r="B445" s="292"/>
      <c r="C445" s="292"/>
      <c r="D445" s="292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2.75" customHeight="1">
      <c r="A446" s="366"/>
      <c r="B446" s="292"/>
      <c r="C446" s="292"/>
      <c r="D446" s="292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2.75" customHeight="1">
      <c r="A447" s="366"/>
      <c r="B447" s="292"/>
      <c r="C447" s="292"/>
      <c r="D447" s="292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2.75" customHeight="1">
      <c r="A448" s="366"/>
      <c r="B448" s="292"/>
      <c r="C448" s="292"/>
      <c r="D448" s="292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2.75" customHeight="1">
      <c r="A449" s="366"/>
      <c r="B449" s="292"/>
      <c r="C449" s="292"/>
      <c r="D449" s="292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2.75" customHeight="1">
      <c r="A450" s="366"/>
      <c r="B450" s="292"/>
      <c r="C450" s="292"/>
      <c r="D450" s="292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2.75" customHeight="1">
      <c r="A451" s="366"/>
      <c r="B451" s="292"/>
      <c r="C451" s="292"/>
      <c r="D451" s="292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2.75" customHeight="1">
      <c r="A452" s="366"/>
      <c r="B452" s="292"/>
      <c r="C452" s="292"/>
      <c r="D452" s="292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2.75" customHeight="1">
      <c r="A453" s="366"/>
      <c r="B453" s="292"/>
      <c r="C453" s="292"/>
      <c r="D453" s="292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12.75" customHeight="1">
      <c r="A454" s="366"/>
      <c r="B454" s="292"/>
      <c r="C454" s="292"/>
      <c r="D454" s="292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12.75" customHeight="1">
      <c r="A455" s="366"/>
      <c r="B455" s="292"/>
      <c r="C455" s="292"/>
      <c r="D455" s="292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12.75" customHeight="1">
      <c r="A456" s="366"/>
      <c r="B456" s="292"/>
      <c r="C456" s="292"/>
      <c r="D456" s="292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12.75" customHeight="1">
      <c r="A457" s="366"/>
      <c r="B457" s="292"/>
      <c r="C457" s="292"/>
      <c r="D457" s="292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12.75" customHeight="1">
      <c r="A458" s="366"/>
      <c r="B458" s="292"/>
      <c r="C458" s="292"/>
      <c r="D458" s="292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12.75" customHeight="1">
      <c r="A459" s="366"/>
      <c r="B459" s="292"/>
      <c r="C459" s="292"/>
      <c r="D459" s="292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12.75" customHeight="1">
      <c r="A460" s="366"/>
      <c r="B460" s="292"/>
      <c r="C460" s="292"/>
      <c r="D460" s="292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12.75" customHeight="1">
      <c r="A461" s="366"/>
      <c r="B461" s="292"/>
      <c r="C461" s="292"/>
      <c r="D461" s="292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12.75" customHeight="1">
      <c r="A462" s="366"/>
      <c r="B462" s="292"/>
      <c r="C462" s="292"/>
      <c r="D462" s="292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12.75" customHeight="1">
      <c r="A463" s="366"/>
      <c r="B463" s="292"/>
      <c r="C463" s="292"/>
      <c r="D463" s="292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2.75" customHeight="1">
      <c r="A464" s="366"/>
      <c r="B464" s="292"/>
      <c r="C464" s="292"/>
      <c r="D464" s="292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2.75" customHeight="1">
      <c r="A465" s="366"/>
      <c r="B465" s="292"/>
      <c r="C465" s="292"/>
      <c r="D465" s="292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2.75" customHeight="1">
      <c r="A466" s="366"/>
      <c r="B466" s="292"/>
      <c r="C466" s="292"/>
      <c r="D466" s="292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12.75" customHeight="1">
      <c r="A467" s="366"/>
      <c r="B467" s="292"/>
      <c r="C467" s="292"/>
      <c r="D467" s="292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2.75" customHeight="1">
      <c r="A468" s="366"/>
      <c r="B468" s="292"/>
      <c r="C468" s="292"/>
      <c r="D468" s="292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2.75" customHeight="1">
      <c r="A469" s="366"/>
      <c r="B469" s="292"/>
      <c r="C469" s="292"/>
      <c r="D469" s="292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2.75" customHeight="1">
      <c r="A470" s="366"/>
      <c r="B470" s="292"/>
      <c r="C470" s="292"/>
      <c r="D470" s="292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2.75" customHeight="1">
      <c r="A471" s="366"/>
      <c r="B471" s="292"/>
      <c r="C471" s="292"/>
      <c r="D471" s="292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2.75" customHeight="1">
      <c r="A472" s="366"/>
      <c r="B472" s="292"/>
      <c r="C472" s="292"/>
      <c r="D472" s="292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2.75" customHeight="1">
      <c r="A473" s="366"/>
      <c r="B473" s="292"/>
      <c r="C473" s="292"/>
      <c r="D473" s="292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2.75" customHeight="1">
      <c r="A474" s="366"/>
      <c r="B474" s="292"/>
      <c r="C474" s="292"/>
      <c r="D474" s="292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2.75" customHeight="1">
      <c r="A475" s="366"/>
      <c r="B475" s="292"/>
      <c r="C475" s="292"/>
      <c r="D475" s="292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2.75" customHeight="1">
      <c r="A476" s="366"/>
      <c r="B476" s="292"/>
      <c r="C476" s="292"/>
      <c r="D476" s="292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2.75" customHeight="1">
      <c r="A477" s="366"/>
      <c r="B477" s="292"/>
      <c r="C477" s="292"/>
      <c r="D477" s="292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2.75" customHeight="1">
      <c r="A478" s="366"/>
      <c r="B478" s="292"/>
      <c r="C478" s="292"/>
      <c r="D478" s="292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2.75" customHeight="1">
      <c r="A479" s="366"/>
      <c r="B479" s="292"/>
      <c r="C479" s="292"/>
      <c r="D479" s="292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2.75" customHeight="1">
      <c r="A480" s="366"/>
      <c r="B480" s="292"/>
      <c r="C480" s="292"/>
      <c r="D480" s="292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2.75" customHeight="1">
      <c r="A481" s="366"/>
      <c r="B481" s="292"/>
      <c r="C481" s="292"/>
      <c r="D481" s="292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2.75" customHeight="1">
      <c r="A482" s="366"/>
      <c r="B482" s="292"/>
      <c r="C482" s="292"/>
      <c r="D482" s="292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2.75" customHeight="1">
      <c r="A483" s="366"/>
      <c r="B483" s="292"/>
      <c r="C483" s="292"/>
      <c r="D483" s="292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2.75" customHeight="1">
      <c r="A484" s="366"/>
      <c r="B484" s="292"/>
      <c r="C484" s="292"/>
      <c r="D484" s="292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2.75" customHeight="1">
      <c r="A485" s="366"/>
      <c r="B485" s="292"/>
      <c r="C485" s="292"/>
      <c r="D485" s="292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2.75" customHeight="1">
      <c r="A486" s="366"/>
      <c r="B486" s="292"/>
      <c r="C486" s="292"/>
      <c r="D486" s="292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2.75" customHeight="1">
      <c r="A487" s="366"/>
      <c r="B487" s="292"/>
      <c r="C487" s="292"/>
      <c r="D487" s="292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2.75" customHeight="1">
      <c r="A488" s="366"/>
      <c r="B488" s="292"/>
      <c r="C488" s="292"/>
      <c r="D488" s="292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2.75" customHeight="1">
      <c r="A489" s="366"/>
      <c r="B489" s="292"/>
      <c r="C489" s="292"/>
      <c r="D489" s="292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2.75" customHeight="1">
      <c r="A490" s="366"/>
      <c r="B490" s="292"/>
      <c r="C490" s="292"/>
      <c r="D490" s="292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2.75" customHeight="1">
      <c r="A491" s="366"/>
      <c r="B491" s="292"/>
      <c r="C491" s="292"/>
      <c r="D491" s="292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2.75" customHeight="1">
      <c r="A492" s="366"/>
      <c r="B492" s="292"/>
      <c r="C492" s="292"/>
      <c r="D492" s="292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2.75" customHeight="1">
      <c r="A493" s="366"/>
      <c r="B493" s="292"/>
      <c r="C493" s="292"/>
      <c r="D493" s="292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2.75" customHeight="1">
      <c r="A494" s="366"/>
      <c r="B494" s="292"/>
      <c r="C494" s="292"/>
      <c r="D494" s="292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2.75" customHeight="1">
      <c r="A495" s="366"/>
      <c r="B495" s="292"/>
      <c r="C495" s="292"/>
      <c r="D495" s="292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2.75" customHeight="1">
      <c r="A496" s="366"/>
      <c r="B496" s="292"/>
      <c r="C496" s="292"/>
      <c r="D496" s="292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2.75" customHeight="1">
      <c r="A497" s="366"/>
      <c r="B497" s="292"/>
      <c r="C497" s="292"/>
      <c r="D497" s="292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2.75" customHeight="1">
      <c r="A498" s="366"/>
      <c r="B498" s="292"/>
      <c r="C498" s="292"/>
      <c r="D498" s="292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2.75" customHeight="1">
      <c r="A499" s="366"/>
      <c r="B499" s="292"/>
      <c r="C499" s="292"/>
      <c r="D499" s="292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2.75" customHeight="1">
      <c r="A500" s="366"/>
      <c r="B500" s="292"/>
      <c r="C500" s="292"/>
      <c r="D500" s="292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2.75" customHeight="1">
      <c r="A501" s="366"/>
      <c r="B501" s="292"/>
      <c r="C501" s="292"/>
      <c r="D501" s="292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2.75" customHeight="1">
      <c r="A502" s="366"/>
      <c r="B502" s="292"/>
      <c r="C502" s="292"/>
      <c r="D502" s="292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2.75" customHeight="1">
      <c r="A503" s="366"/>
      <c r="B503" s="292"/>
      <c r="C503" s="292"/>
      <c r="D503" s="292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2.75" customHeight="1">
      <c r="A504" s="366"/>
      <c r="B504" s="292"/>
      <c r="C504" s="292"/>
      <c r="D504" s="292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2.75" customHeight="1">
      <c r="A505" s="366"/>
      <c r="B505" s="292"/>
      <c r="C505" s="292"/>
      <c r="D505" s="292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2.75" customHeight="1">
      <c r="A506" s="366"/>
      <c r="B506" s="292"/>
      <c r="C506" s="292"/>
      <c r="D506" s="292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2.75" customHeight="1">
      <c r="A507" s="366"/>
      <c r="B507" s="292"/>
      <c r="C507" s="292"/>
      <c r="D507" s="292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2.75" customHeight="1">
      <c r="A508" s="366"/>
      <c r="B508" s="292"/>
      <c r="C508" s="292"/>
      <c r="D508" s="292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2.75" customHeight="1">
      <c r="A509" s="366"/>
      <c r="B509" s="292"/>
      <c r="C509" s="292"/>
      <c r="D509" s="292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2.75" customHeight="1">
      <c r="A510" s="366"/>
      <c r="B510" s="292"/>
      <c r="C510" s="292"/>
      <c r="D510" s="292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2.75" customHeight="1">
      <c r="A511" s="366"/>
      <c r="B511" s="292"/>
      <c r="C511" s="292"/>
      <c r="D511" s="292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2.75" customHeight="1">
      <c r="A512" s="366"/>
      <c r="B512" s="292"/>
      <c r="C512" s="292"/>
      <c r="D512" s="292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2.75" customHeight="1">
      <c r="A513" s="366"/>
      <c r="B513" s="292"/>
      <c r="C513" s="292"/>
      <c r="D513" s="292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2.75" customHeight="1">
      <c r="A514" s="366"/>
      <c r="B514" s="292"/>
      <c r="C514" s="292"/>
      <c r="D514" s="292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2.75" customHeight="1">
      <c r="A515" s="366"/>
      <c r="B515" s="292"/>
      <c r="C515" s="292"/>
      <c r="D515" s="292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2.75" customHeight="1">
      <c r="A516" s="366"/>
      <c r="B516" s="292"/>
      <c r="C516" s="292"/>
      <c r="D516" s="292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2.75" customHeight="1">
      <c r="A517" s="366"/>
      <c r="B517" s="292"/>
      <c r="C517" s="292"/>
      <c r="D517" s="292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2.75" customHeight="1">
      <c r="A518" s="366"/>
      <c r="B518" s="292"/>
      <c r="C518" s="292"/>
      <c r="D518" s="292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2.75" customHeight="1">
      <c r="A519" s="366"/>
      <c r="B519" s="292"/>
      <c r="C519" s="292"/>
      <c r="D519" s="292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2.75" customHeight="1">
      <c r="A520" s="366"/>
      <c r="B520" s="292"/>
      <c r="C520" s="292"/>
      <c r="D520" s="292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2.75" customHeight="1">
      <c r="A521" s="366"/>
      <c r="B521" s="292"/>
      <c r="C521" s="292"/>
      <c r="D521" s="292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2.75" customHeight="1">
      <c r="A522" s="366"/>
      <c r="B522" s="292"/>
      <c r="C522" s="292"/>
      <c r="D522" s="292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2.75" customHeight="1">
      <c r="A523" s="366"/>
      <c r="B523" s="292"/>
      <c r="C523" s="292"/>
      <c r="D523" s="292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2.75" customHeight="1">
      <c r="A524" s="366"/>
      <c r="B524" s="292"/>
      <c r="C524" s="292"/>
      <c r="D524" s="292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2.75" customHeight="1">
      <c r="A525" s="366"/>
      <c r="B525" s="292"/>
      <c r="C525" s="292"/>
      <c r="D525" s="292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2.75" customHeight="1">
      <c r="A526" s="366"/>
      <c r="B526" s="292"/>
      <c r="C526" s="292"/>
      <c r="D526" s="292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2.75" customHeight="1">
      <c r="A527" s="366"/>
      <c r="B527" s="292"/>
      <c r="C527" s="292"/>
      <c r="D527" s="292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2.75" customHeight="1">
      <c r="A528" s="366"/>
      <c r="B528" s="292"/>
      <c r="C528" s="292"/>
      <c r="D528" s="292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2.75" customHeight="1">
      <c r="A529" s="366"/>
      <c r="B529" s="292"/>
      <c r="C529" s="292"/>
      <c r="D529" s="292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2.75" customHeight="1">
      <c r="A530" s="366"/>
      <c r="B530" s="292"/>
      <c r="C530" s="292"/>
      <c r="D530" s="292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2.75" customHeight="1">
      <c r="A531" s="366"/>
      <c r="B531" s="292"/>
      <c r="C531" s="292"/>
      <c r="D531" s="292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2.75" customHeight="1">
      <c r="A532" s="366"/>
      <c r="B532" s="292"/>
      <c r="C532" s="292"/>
      <c r="D532" s="292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2.75" customHeight="1">
      <c r="A533" s="366"/>
      <c r="B533" s="292"/>
      <c r="C533" s="292"/>
      <c r="D533" s="292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2.75" customHeight="1">
      <c r="A534" s="366"/>
      <c r="B534" s="292"/>
      <c r="C534" s="292"/>
      <c r="D534" s="292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2.75" customHeight="1">
      <c r="A535" s="366"/>
      <c r="B535" s="292"/>
      <c r="C535" s="292"/>
      <c r="D535" s="292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2.75" customHeight="1">
      <c r="A536" s="366"/>
      <c r="B536" s="292"/>
      <c r="C536" s="292"/>
      <c r="D536" s="292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2.75" customHeight="1">
      <c r="A537" s="366"/>
      <c r="B537" s="292"/>
      <c r="C537" s="292"/>
      <c r="D537" s="292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2.75" customHeight="1">
      <c r="A538" s="366"/>
      <c r="B538" s="292"/>
      <c r="C538" s="292"/>
      <c r="D538" s="292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2.75" customHeight="1">
      <c r="A539" s="366"/>
      <c r="B539" s="292"/>
      <c r="C539" s="292"/>
      <c r="D539" s="292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2.75" customHeight="1">
      <c r="A540" s="366"/>
      <c r="B540" s="292"/>
      <c r="C540" s="292"/>
      <c r="D540" s="292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2.75" customHeight="1">
      <c r="A541" s="366"/>
      <c r="B541" s="292"/>
      <c r="C541" s="292"/>
      <c r="D541" s="292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2.75" customHeight="1">
      <c r="A542" s="366"/>
      <c r="B542" s="292"/>
      <c r="C542" s="292"/>
      <c r="D542" s="292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2.75" customHeight="1">
      <c r="A543" s="366"/>
      <c r="B543" s="292"/>
      <c r="C543" s="292"/>
      <c r="D543" s="292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2.75" customHeight="1">
      <c r="A544" s="366"/>
      <c r="B544" s="292"/>
      <c r="C544" s="292"/>
      <c r="D544" s="292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2.75" customHeight="1">
      <c r="A545" s="366"/>
      <c r="B545" s="292"/>
      <c r="C545" s="292"/>
      <c r="D545" s="292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2.75" customHeight="1">
      <c r="A546" s="366"/>
      <c r="B546" s="292"/>
      <c r="C546" s="292"/>
      <c r="D546" s="292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2.75" customHeight="1">
      <c r="A547" s="366"/>
      <c r="B547" s="292"/>
      <c r="C547" s="292"/>
      <c r="D547" s="292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2.75" customHeight="1">
      <c r="A548" s="366"/>
      <c r="B548" s="292"/>
      <c r="C548" s="292"/>
      <c r="D548" s="292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2.75" customHeight="1">
      <c r="A549" s="366"/>
      <c r="B549" s="292"/>
      <c r="C549" s="292"/>
      <c r="D549" s="292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2.75" customHeight="1">
      <c r="A550" s="366"/>
      <c r="B550" s="292"/>
      <c r="C550" s="292"/>
      <c r="D550" s="292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2.75" customHeight="1">
      <c r="A551" s="366"/>
      <c r="B551" s="292"/>
      <c r="C551" s="292"/>
      <c r="D551" s="292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2.75" customHeight="1">
      <c r="A552" s="366"/>
      <c r="B552" s="292"/>
      <c r="C552" s="292"/>
      <c r="D552" s="292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2.75" customHeight="1">
      <c r="A553" s="366"/>
      <c r="B553" s="292"/>
      <c r="C553" s="292"/>
      <c r="D553" s="292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2.75" customHeight="1">
      <c r="A554" s="366"/>
      <c r="B554" s="292"/>
      <c r="C554" s="292"/>
      <c r="D554" s="292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2.75" customHeight="1">
      <c r="A555" s="366"/>
      <c r="B555" s="292"/>
      <c r="C555" s="292"/>
      <c r="D555" s="292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2.75" customHeight="1">
      <c r="A556" s="366"/>
      <c r="B556" s="292"/>
      <c r="C556" s="292"/>
      <c r="D556" s="292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2.75" customHeight="1">
      <c r="A557" s="366"/>
      <c r="B557" s="292"/>
      <c r="C557" s="292"/>
      <c r="D557" s="292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2.75" customHeight="1">
      <c r="A558" s="366"/>
      <c r="B558" s="292"/>
      <c r="C558" s="292"/>
      <c r="D558" s="292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2.75" customHeight="1">
      <c r="A559" s="366"/>
      <c r="B559" s="292"/>
      <c r="C559" s="292"/>
      <c r="D559" s="292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2.75" customHeight="1">
      <c r="A560" s="366"/>
      <c r="B560" s="292"/>
      <c r="C560" s="292"/>
      <c r="D560" s="292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2.75" customHeight="1">
      <c r="A561" s="366"/>
      <c r="B561" s="292"/>
      <c r="C561" s="292"/>
      <c r="D561" s="292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2.75" customHeight="1">
      <c r="A562" s="366"/>
      <c r="B562" s="292"/>
      <c r="C562" s="292"/>
      <c r="D562" s="292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2.75" customHeight="1">
      <c r="A563" s="366"/>
      <c r="B563" s="292"/>
      <c r="C563" s="292"/>
      <c r="D563" s="292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2.75" customHeight="1">
      <c r="A564" s="366"/>
      <c r="B564" s="292"/>
      <c r="C564" s="292"/>
      <c r="D564" s="292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2.75" customHeight="1">
      <c r="A565" s="366"/>
      <c r="B565" s="292"/>
      <c r="C565" s="292"/>
      <c r="D565" s="292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2.75" customHeight="1">
      <c r="A566" s="366"/>
      <c r="B566" s="292"/>
      <c r="C566" s="292"/>
      <c r="D566" s="292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2.75" customHeight="1">
      <c r="A567" s="366"/>
      <c r="B567" s="292"/>
      <c r="C567" s="292"/>
      <c r="D567" s="292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2.75" customHeight="1">
      <c r="A568" s="366"/>
      <c r="B568" s="292"/>
      <c r="C568" s="292"/>
      <c r="D568" s="292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2.75" customHeight="1">
      <c r="A569" s="366"/>
      <c r="B569" s="292"/>
      <c r="C569" s="292"/>
      <c r="D569" s="292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2.75" customHeight="1">
      <c r="A570" s="366"/>
      <c r="B570" s="292"/>
      <c r="C570" s="292"/>
      <c r="D570" s="292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2.75" customHeight="1">
      <c r="A571" s="366"/>
      <c r="B571" s="292"/>
      <c r="C571" s="292"/>
      <c r="D571" s="292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2.75" customHeight="1">
      <c r="A572" s="366"/>
      <c r="B572" s="292"/>
      <c r="C572" s="292"/>
      <c r="D572" s="292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2.75" customHeight="1">
      <c r="A573" s="366"/>
      <c r="B573" s="292"/>
      <c r="C573" s="292"/>
      <c r="D573" s="292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2.75" customHeight="1">
      <c r="A574" s="366"/>
      <c r="B574" s="292"/>
      <c r="C574" s="292"/>
      <c r="D574" s="292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2.75" customHeight="1">
      <c r="A575" s="366"/>
      <c r="B575" s="292"/>
      <c r="C575" s="292"/>
      <c r="D575" s="292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2.75" customHeight="1">
      <c r="A576" s="366"/>
      <c r="B576" s="292"/>
      <c r="C576" s="292"/>
      <c r="D576" s="292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2.75" customHeight="1">
      <c r="A577" s="366"/>
      <c r="B577" s="292"/>
      <c r="C577" s="292"/>
      <c r="D577" s="292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2.75" customHeight="1">
      <c r="A578" s="366"/>
      <c r="B578" s="292"/>
      <c r="C578" s="292"/>
      <c r="D578" s="292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2.75" customHeight="1">
      <c r="A579" s="366"/>
      <c r="B579" s="292"/>
      <c r="C579" s="292"/>
      <c r="D579" s="292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2.75" customHeight="1">
      <c r="A580" s="366"/>
      <c r="B580" s="292"/>
      <c r="C580" s="292"/>
      <c r="D580" s="292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2.75" customHeight="1">
      <c r="A581" s="366"/>
      <c r="B581" s="292"/>
      <c r="C581" s="292"/>
      <c r="D581" s="292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2.75" customHeight="1">
      <c r="A582" s="366"/>
      <c r="B582" s="292"/>
      <c r="C582" s="292"/>
      <c r="D582" s="292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2.75" customHeight="1">
      <c r="A583" s="366"/>
      <c r="B583" s="292"/>
      <c r="C583" s="292"/>
      <c r="D583" s="292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2.75" customHeight="1">
      <c r="A584" s="366"/>
      <c r="B584" s="292"/>
      <c r="C584" s="292"/>
      <c r="D584" s="292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2.75" customHeight="1">
      <c r="A585" s="366"/>
      <c r="B585" s="292"/>
      <c r="C585" s="292"/>
      <c r="D585" s="292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2.75" customHeight="1">
      <c r="A586" s="366"/>
      <c r="B586" s="292"/>
      <c r="C586" s="292"/>
      <c r="D586" s="292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2.75" customHeight="1">
      <c r="A587" s="366"/>
      <c r="B587" s="292"/>
      <c r="C587" s="292"/>
      <c r="D587" s="292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2.75" customHeight="1">
      <c r="A588" s="366"/>
      <c r="B588" s="292"/>
      <c r="C588" s="292"/>
      <c r="D588" s="292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2.75" customHeight="1">
      <c r="A589" s="366"/>
      <c r="B589" s="292"/>
      <c r="C589" s="292"/>
      <c r="D589" s="292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2.75" customHeight="1">
      <c r="A590" s="366"/>
      <c r="B590" s="292"/>
      <c r="C590" s="292"/>
      <c r="D590" s="292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2.75" customHeight="1">
      <c r="A591" s="366"/>
      <c r="B591" s="292"/>
      <c r="C591" s="292"/>
      <c r="D591" s="292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2.75" customHeight="1">
      <c r="A592" s="366"/>
      <c r="B592" s="292"/>
      <c r="C592" s="292"/>
      <c r="D592" s="292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2.75" customHeight="1">
      <c r="A593" s="366"/>
      <c r="B593" s="292"/>
      <c r="C593" s="292"/>
      <c r="D593" s="292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2.75" customHeight="1">
      <c r="A594" s="366"/>
      <c r="B594" s="292"/>
      <c r="C594" s="292"/>
      <c r="D594" s="292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2.75" customHeight="1">
      <c r="A595" s="366"/>
      <c r="B595" s="292"/>
      <c r="C595" s="292"/>
      <c r="D595" s="292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2.75" customHeight="1">
      <c r="A596" s="366"/>
      <c r="B596" s="292"/>
      <c r="C596" s="292"/>
      <c r="D596" s="292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2.75" customHeight="1">
      <c r="A597" s="366"/>
      <c r="B597" s="292"/>
      <c r="C597" s="292"/>
      <c r="D597" s="292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2.75" customHeight="1">
      <c r="A598" s="366"/>
      <c r="B598" s="292"/>
      <c r="C598" s="292"/>
      <c r="D598" s="292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2.75" customHeight="1">
      <c r="A599" s="366"/>
      <c r="B599" s="292"/>
      <c r="C599" s="292"/>
      <c r="D599" s="292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2.75" customHeight="1">
      <c r="A600" s="366"/>
      <c r="B600" s="292"/>
      <c r="C600" s="292"/>
      <c r="D600" s="292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2.75" customHeight="1">
      <c r="A601" s="366"/>
      <c r="B601" s="292"/>
      <c r="C601" s="292"/>
      <c r="D601" s="292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2.75" customHeight="1">
      <c r="A602" s="366"/>
      <c r="B602" s="292"/>
      <c r="C602" s="292"/>
      <c r="D602" s="292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2.75" customHeight="1">
      <c r="A603" s="366"/>
      <c r="B603" s="292"/>
      <c r="C603" s="292"/>
      <c r="D603" s="292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2.75" customHeight="1">
      <c r="A604" s="366"/>
      <c r="B604" s="292"/>
      <c r="C604" s="292"/>
      <c r="D604" s="292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2.75" customHeight="1">
      <c r="A605" s="366"/>
      <c r="B605" s="292"/>
      <c r="C605" s="292"/>
      <c r="D605" s="292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2.75" customHeight="1">
      <c r="A606" s="366"/>
      <c r="B606" s="292"/>
      <c r="C606" s="292"/>
      <c r="D606" s="292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2.75" customHeight="1">
      <c r="A607" s="366"/>
      <c r="B607" s="292"/>
      <c r="C607" s="292"/>
      <c r="D607" s="292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2.75" customHeight="1">
      <c r="A608" s="366"/>
      <c r="B608" s="292"/>
      <c r="C608" s="292"/>
      <c r="D608" s="292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2.75" customHeight="1">
      <c r="A609" s="366"/>
      <c r="B609" s="292"/>
      <c r="C609" s="292"/>
      <c r="D609" s="292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2.75" customHeight="1">
      <c r="A610" s="366"/>
      <c r="B610" s="292"/>
      <c r="C610" s="292"/>
      <c r="D610" s="292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2.75" customHeight="1">
      <c r="A611" s="366"/>
      <c r="B611" s="292"/>
      <c r="C611" s="292"/>
      <c r="D611" s="292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2.75" customHeight="1">
      <c r="A612" s="366"/>
      <c r="B612" s="292"/>
      <c r="C612" s="292"/>
      <c r="D612" s="292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2.75" customHeight="1">
      <c r="A613" s="366"/>
      <c r="B613" s="292"/>
      <c r="C613" s="292"/>
      <c r="D613" s="292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2.75" customHeight="1">
      <c r="A614" s="366"/>
      <c r="B614" s="292"/>
      <c r="C614" s="292"/>
      <c r="D614" s="292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2.75" customHeight="1">
      <c r="A615" s="366"/>
      <c r="B615" s="292"/>
      <c r="C615" s="292"/>
      <c r="D615" s="292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2.75" customHeight="1">
      <c r="A616" s="366"/>
      <c r="B616" s="292"/>
      <c r="C616" s="292"/>
      <c r="D616" s="292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2.75" customHeight="1">
      <c r="A617" s="366"/>
      <c r="B617" s="292"/>
      <c r="C617" s="292"/>
      <c r="D617" s="292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2.75" customHeight="1">
      <c r="A618" s="366"/>
      <c r="B618" s="292"/>
      <c r="C618" s="292"/>
      <c r="D618" s="292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2.75" customHeight="1">
      <c r="A619" s="366"/>
      <c r="B619" s="292"/>
      <c r="C619" s="292"/>
      <c r="D619" s="292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2.75" customHeight="1">
      <c r="A620" s="366"/>
      <c r="B620" s="292"/>
      <c r="C620" s="292"/>
      <c r="D620" s="292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2.75" customHeight="1">
      <c r="A621" s="366"/>
      <c r="B621" s="292"/>
      <c r="C621" s="292"/>
      <c r="D621" s="292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2.75" customHeight="1">
      <c r="A622" s="366"/>
      <c r="B622" s="292"/>
      <c r="C622" s="292"/>
      <c r="D622" s="292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2.75" customHeight="1">
      <c r="A623" s="366"/>
      <c r="B623" s="292"/>
      <c r="C623" s="292"/>
      <c r="D623" s="292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2.75" customHeight="1">
      <c r="A624" s="366"/>
      <c r="B624" s="292"/>
      <c r="C624" s="292"/>
      <c r="D624" s="292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2.75" customHeight="1">
      <c r="A625" s="366"/>
      <c r="B625" s="292"/>
      <c r="C625" s="292"/>
      <c r="D625" s="292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2.75" customHeight="1">
      <c r="A626" s="366"/>
      <c r="B626" s="292"/>
      <c r="C626" s="292"/>
      <c r="D626" s="292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2.75" customHeight="1">
      <c r="A627" s="366"/>
      <c r="B627" s="292"/>
      <c r="C627" s="292"/>
      <c r="D627" s="292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2.75" customHeight="1">
      <c r="A628" s="366"/>
      <c r="B628" s="292"/>
      <c r="C628" s="292"/>
      <c r="D628" s="292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2.75" customHeight="1">
      <c r="A629" s="366"/>
      <c r="B629" s="292"/>
      <c r="C629" s="292"/>
      <c r="D629" s="292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2.75" customHeight="1">
      <c r="A630" s="366"/>
      <c r="B630" s="292"/>
      <c r="C630" s="292"/>
      <c r="D630" s="292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2.75" customHeight="1">
      <c r="A631" s="366"/>
      <c r="B631" s="292"/>
      <c r="C631" s="292"/>
      <c r="D631" s="292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2.75" customHeight="1">
      <c r="A632" s="366"/>
      <c r="B632" s="292"/>
      <c r="C632" s="292"/>
      <c r="D632" s="292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2.75" customHeight="1">
      <c r="A633" s="366"/>
      <c r="B633" s="292"/>
      <c r="C633" s="292"/>
      <c r="D633" s="292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2.75" customHeight="1">
      <c r="A634" s="366"/>
      <c r="B634" s="292"/>
      <c r="C634" s="292"/>
      <c r="D634" s="292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2.75" customHeight="1">
      <c r="A635" s="366"/>
      <c r="B635" s="292"/>
      <c r="C635" s="292"/>
      <c r="D635" s="292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2.75" customHeight="1">
      <c r="A636" s="366"/>
      <c r="B636" s="292"/>
      <c r="C636" s="292"/>
      <c r="D636" s="292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2.75" customHeight="1">
      <c r="A637" s="366"/>
      <c r="B637" s="292"/>
      <c r="C637" s="292"/>
      <c r="D637" s="292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2.75" customHeight="1">
      <c r="A638" s="366"/>
      <c r="B638" s="292"/>
      <c r="C638" s="292"/>
      <c r="D638" s="292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2.75" customHeight="1">
      <c r="A639" s="366"/>
      <c r="B639" s="292"/>
      <c r="C639" s="292"/>
      <c r="D639" s="292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2.75" customHeight="1">
      <c r="A640" s="366"/>
      <c r="B640" s="292"/>
      <c r="C640" s="292"/>
      <c r="D640" s="292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2.75" customHeight="1">
      <c r="A641" s="366"/>
      <c r="B641" s="292"/>
      <c r="C641" s="292"/>
      <c r="D641" s="292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2.75" customHeight="1">
      <c r="A642" s="366"/>
      <c r="B642" s="292"/>
      <c r="C642" s="292"/>
      <c r="D642" s="292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2.75" customHeight="1">
      <c r="A643" s="366"/>
      <c r="B643" s="292"/>
      <c r="C643" s="292"/>
      <c r="D643" s="292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2.75" customHeight="1">
      <c r="A644" s="366"/>
      <c r="B644" s="292"/>
      <c r="C644" s="292"/>
      <c r="D644" s="292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2.75" customHeight="1">
      <c r="A645" s="366"/>
      <c r="B645" s="292"/>
      <c r="C645" s="292"/>
      <c r="D645" s="292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2.75" customHeight="1">
      <c r="A646" s="366"/>
      <c r="B646" s="292"/>
      <c r="C646" s="292"/>
      <c r="D646" s="292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2.75" customHeight="1">
      <c r="A647" s="366"/>
      <c r="B647" s="292"/>
      <c r="C647" s="292"/>
      <c r="D647" s="292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2.75" customHeight="1">
      <c r="A648" s="366"/>
      <c r="B648" s="292"/>
      <c r="C648" s="292"/>
      <c r="D648" s="292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2.75" customHeight="1">
      <c r="A649" s="366"/>
      <c r="B649" s="292"/>
      <c r="C649" s="292"/>
      <c r="D649" s="292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2.75" customHeight="1">
      <c r="A650" s="366"/>
      <c r="B650" s="292"/>
      <c r="C650" s="292"/>
      <c r="D650" s="292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2.75" customHeight="1">
      <c r="A651" s="366"/>
      <c r="B651" s="292"/>
      <c r="C651" s="292"/>
      <c r="D651" s="292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2.75" customHeight="1">
      <c r="A652" s="366"/>
      <c r="B652" s="292"/>
      <c r="C652" s="292"/>
      <c r="D652" s="292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2.75" customHeight="1">
      <c r="A653" s="366"/>
      <c r="B653" s="292"/>
      <c r="C653" s="292"/>
      <c r="D653" s="292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2.75" customHeight="1">
      <c r="A654" s="366"/>
      <c r="B654" s="292"/>
      <c r="C654" s="292"/>
      <c r="D654" s="292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2.75" customHeight="1">
      <c r="A655" s="366"/>
      <c r="B655" s="292"/>
      <c r="C655" s="292"/>
      <c r="D655" s="292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2.75" customHeight="1">
      <c r="A656" s="366"/>
      <c r="B656" s="292"/>
      <c r="C656" s="292"/>
      <c r="D656" s="292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2.75" customHeight="1">
      <c r="A657" s="366"/>
      <c r="B657" s="292"/>
      <c r="C657" s="292"/>
      <c r="D657" s="292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2.75" customHeight="1">
      <c r="A658" s="366"/>
      <c r="B658" s="292"/>
      <c r="C658" s="292"/>
      <c r="D658" s="292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2.75" customHeight="1">
      <c r="A659" s="366"/>
      <c r="B659" s="292"/>
      <c r="C659" s="292"/>
      <c r="D659" s="292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2.75" customHeight="1">
      <c r="A660" s="366"/>
      <c r="B660" s="292"/>
      <c r="C660" s="292"/>
      <c r="D660" s="292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2.75" customHeight="1">
      <c r="A661" s="366"/>
      <c r="B661" s="292"/>
      <c r="C661" s="292"/>
      <c r="D661" s="292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2.75" customHeight="1">
      <c r="A662" s="366"/>
      <c r="B662" s="292"/>
      <c r="C662" s="292"/>
      <c r="D662" s="292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2.75" customHeight="1">
      <c r="A663" s="366"/>
      <c r="B663" s="292"/>
      <c r="C663" s="292"/>
      <c r="D663" s="292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2.75" customHeight="1">
      <c r="A664" s="366"/>
      <c r="B664" s="292"/>
      <c r="C664" s="292"/>
      <c r="D664" s="292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2.75" customHeight="1">
      <c r="A665" s="366"/>
      <c r="B665" s="292"/>
      <c r="C665" s="292"/>
      <c r="D665" s="292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2.75" customHeight="1">
      <c r="A666" s="366"/>
      <c r="B666" s="292"/>
      <c r="C666" s="292"/>
      <c r="D666" s="292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2.75" customHeight="1">
      <c r="A667" s="366"/>
      <c r="B667" s="292"/>
      <c r="C667" s="292"/>
      <c r="D667" s="292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2.75" customHeight="1">
      <c r="A668" s="366"/>
      <c r="B668" s="292"/>
      <c r="C668" s="292"/>
      <c r="D668" s="292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2.75" customHeight="1">
      <c r="A669" s="366"/>
      <c r="B669" s="292"/>
      <c r="C669" s="292"/>
      <c r="D669" s="292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2.75" customHeight="1">
      <c r="A670" s="366"/>
      <c r="B670" s="292"/>
      <c r="C670" s="292"/>
      <c r="D670" s="292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2.75" customHeight="1">
      <c r="A671" s="366"/>
      <c r="B671" s="292"/>
      <c r="C671" s="292"/>
      <c r="D671" s="292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2.75" customHeight="1">
      <c r="A672" s="366"/>
      <c r="B672" s="292"/>
      <c r="C672" s="292"/>
      <c r="D672" s="292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2.75" customHeight="1">
      <c r="A673" s="366"/>
      <c r="B673" s="292"/>
      <c r="C673" s="292"/>
      <c r="D673" s="292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2.75" customHeight="1">
      <c r="A674" s="366"/>
      <c r="B674" s="292"/>
      <c r="C674" s="292"/>
      <c r="D674" s="292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2.75" customHeight="1">
      <c r="A675" s="366"/>
      <c r="B675" s="292"/>
      <c r="C675" s="292"/>
      <c r="D675" s="292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2.75" customHeight="1">
      <c r="A676" s="366"/>
      <c r="B676" s="292"/>
      <c r="C676" s="292"/>
      <c r="D676" s="292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2.75" customHeight="1">
      <c r="A677" s="366"/>
      <c r="B677" s="292"/>
      <c r="C677" s="292"/>
      <c r="D677" s="292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2.75" customHeight="1">
      <c r="A678" s="366"/>
      <c r="B678" s="292"/>
      <c r="C678" s="292"/>
      <c r="D678" s="292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2.75" customHeight="1">
      <c r="A679" s="366"/>
      <c r="B679" s="292"/>
      <c r="C679" s="292"/>
      <c r="D679" s="292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2.75" customHeight="1">
      <c r="A680" s="366"/>
      <c r="B680" s="292"/>
      <c r="C680" s="292"/>
      <c r="D680" s="292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2.75" customHeight="1">
      <c r="A681" s="366"/>
      <c r="B681" s="292"/>
      <c r="C681" s="292"/>
      <c r="D681" s="292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2.75" customHeight="1">
      <c r="A682" s="366"/>
      <c r="B682" s="292"/>
      <c r="C682" s="292"/>
      <c r="D682" s="292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2.75" customHeight="1">
      <c r="A683" s="366"/>
      <c r="B683" s="292"/>
      <c r="C683" s="292"/>
      <c r="D683" s="292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2.75" customHeight="1">
      <c r="A684" s="366"/>
      <c r="B684" s="292"/>
      <c r="C684" s="292"/>
      <c r="D684" s="292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2.75" customHeight="1">
      <c r="A685" s="366"/>
      <c r="B685" s="292"/>
      <c r="C685" s="292"/>
      <c r="D685" s="292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2.75" customHeight="1">
      <c r="A686" s="366"/>
      <c r="B686" s="292"/>
      <c r="C686" s="292"/>
      <c r="D686" s="292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2.75" customHeight="1">
      <c r="A687" s="366"/>
      <c r="B687" s="292"/>
      <c r="C687" s="292"/>
      <c r="D687" s="292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2.75" customHeight="1">
      <c r="A688" s="366"/>
      <c r="B688" s="292"/>
      <c r="C688" s="292"/>
      <c r="D688" s="292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2.75" customHeight="1">
      <c r="A689" s="366"/>
      <c r="B689" s="292"/>
      <c r="C689" s="292"/>
      <c r="D689" s="292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2.75" customHeight="1">
      <c r="A690" s="366"/>
      <c r="B690" s="292"/>
      <c r="C690" s="292"/>
      <c r="D690" s="292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2.75" customHeight="1">
      <c r="A691" s="366"/>
      <c r="B691" s="292"/>
      <c r="C691" s="292"/>
      <c r="D691" s="292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2.75" customHeight="1">
      <c r="A692" s="366"/>
      <c r="B692" s="292"/>
      <c r="C692" s="292"/>
      <c r="D692" s="292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2.75" customHeight="1">
      <c r="A693" s="366"/>
      <c r="B693" s="292"/>
      <c r="C693" s="292"/>
      <c r="D693" s="292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2.75" customHeight="1">
      <c r="A694" s="366"/>
      <c r="B694" s="292"/>
      <c r="C694" s="292"/>
      <c r="D694" s="292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2.75" customHeight="1">
      <c r="A695" s="366"/>
      <c r="B695" s="292"/>
      <c r="C695" s="292"/>
      <c r="D695" s="292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2.75" customHeight="1">
      <c r="A696" s="366"/>
      <c r="B696" s="292"/>
      <c r="C696" s="292"/>
      <c r="D696" s="292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2.75" customHeight="1">
      <c r="A697" s="366"/>
      <c r="B697" s="292"/>
      <c r="C697" s="292"/>
      <c r="D697" s="292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2.75" customHeight="1">
      <c r="A698" s="366"/>
      <c r="B698" s="292"/>
      <c r="C698" s="292"/>
      <c r="D698" s="292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2.75" customHeight="1">
      <c r="A699" s="366"/>
      <c r="B699" s="292"/>
      <c r="C699" s="292"/>
      <c r="D699" s="292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2.75" customHeight="1">
      <c r="A700" s="366"/>
      <c r="B700" s="292"/>
      <c r="C700" s="292"/>
      <c r="D700" s="292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2.75" customHeight="1">
      <c r="A701" s="366"/>
      <c r="B701" s="292"/>
      <c r="C701" s="292"/>
      <c r="D701" s="292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2.75" customHeight="1">
      <c r="A702" s="366"/>
      <c r="B702" s="292"/>
      <c r="C702" s="292"/>
      <c r="D702" s="292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2.75" customHeight="1">
      <c r="A703" s="366"/>
      <c r="B703" s="292"/>
      <c r="C703" s="292"/>
      <c r="D703" s="292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2.75" customHeight="1">
      <c r="A704" s="366"/>
      <c r="B704" s="292"/>
      <c r="C704" s="292"/>
      <c r="D704" s="292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2.75" customHeight="1">
      <c r="A705" s="366"/>
      <c r="B705" s="292"/>
      <c r="C705" s="292"/>
      <c r="D705" s="292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2.75" customHeight="1">
      <c r="A706" s="366"/>
      <c r="B706" s="292"/>
      <c r="C706" s="292"/>
      <c r="D706" s="292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2.75" customHeight="1">
      <c r="A707" s="366"/>
      <c r="B707" s="292"/>
      <c r="C707" s="292"/>
      <c r="D707" s="292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2.75" customHeight="1">
      <c r="A708" s="366"/>
      <c r="B708" s="292"/>
      <c r="C708" s="292"/>
      <c r="D708" s="292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2.75" customHeight="1">
      <c r="A709" s="366"/>
      <c r="B709" s="292"/>
      <c r="C709" s="292"/>
      <c r="D709" s="292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2.75" customHeight="1">
      <c r="A710" s="366"/>
      <c r="B710" s="292"/>
      <c r="C710" s="292"/>
      <c r="D710" s="292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2.75" customHeight="1">
      <c r="A711" s="366"/>
      <c r="B711" s="292"/>
      <c r="C711" s="292"/>
      <c r="D711" s="292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2.75" customHeight="1">
      <c r="A712" s="366"/>
      <c r="B712" s="292"/>
      <c r="C712" s="292"/>
      <c r="D712" s="292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2.75" customHeight="1">
      <c r="A713" s="366"/>
      <c r="B713" s="292"/>
      <c r="C713" s="292"/>
      <c r="D713" s="292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2.75" customHeight="1">
      <c r="A714" s="366"/>
      <c r="B714" s="292"/>
      <c r="C714" s="292"/>
      <c r="D714" s="292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2.75" customHeight="1">
      <c r="A715" s="366"/>
      <c r="B715" s="292"/>
      <c r="C715" s="292"/>
      <c r="D715" s="292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2.75" customHeight="1">
      <c r="A716" s="366"/>
      <c r="B716" s="292"/>
      <c r="C716" s="292"/>
      <c r="D716" s="292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2.75" customHeight="1">
      <c r="A717" s="366"/>
      <c r="B717" s="292"/>
      <c r="C717" s="292"/>
      <c r="D717" s="292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2.75" customHeight="1">
      <c r="A718" s="366"/>
      <c r="B718" s="292"/>
      <c r="C718" s="292"/>
      <c r="D718" s="292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2.75" customHeight="1">
      <c r="A719" s="366"/>
      <c r="B719" s="292"/>
      <c r="C719" s="292"/>
      <c r="D719" s="292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2.75" customHeight="1">
      <c r="A720" s="366"/>
      <c r="B720" s="292"/>
      <c r="C720" s="292"/>
      <c r="D720" s="292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2.75" customHeight="1">
      <c r="A721" s="366"/>
      <c r="B721" s="292"/>
      <c r="C721" s="292"/>
      <c r="D721" s="292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2.75" customHeight="1">
      <c r="A722" s="366"/>
      <c r="B722" s="292"/>
      <c r="C722" s="292"/>
      <c r="D722" s="292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2.75" customHeight="1">
      <c r="A723" s="366"/>
      <c r="B723" s="292"/>
      <c r="C723" s="292"/>
      <c r="D723" s="292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2.75" customHeight="1">
      <c r="A724" s="366"/>
      <c r="B724" s="292"/>
      <c r="C724" s="292"/>
      <c r="D724" s="292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2.75" customHeight="1">
      <c r="A725" s="366"/>
      <c r="B725" s="292"/>
      <c r="C725" s="292"/>
      <c r="D725" s="292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2.75" customHeight="1">
      <c r="A726" s="366"/>
      <c r="B726" s="292"/>
      <c r="C726" s="292"/>
      <c r="D726" s="292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2.75" customHeight="1">
      <c r="A727" s="366"/>
      <c r="B727" s="292"/>
      <c r="C727" s="292"/>
      <c r="D727" s="292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2.75" customHeight="1">
      <c r="A728" s="366"/>
      <c r="B728" s="292"/>
      <c r="C728" s="292"/>
      <c r="D728" s="292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2.75" customHeight="1">
      <c r="A729" s="366"/>
      <c r="B729" s="292"/>
      <c r="C729" s="292"/>
      <c r="D729" s="292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2.75" customHeight="1">
      <c r="A730" s="366"/>
      <c r="B730" s="292"/>
      <c r="C730" s="292"/>
      <c r="D730" s="292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2.75" customHeight="1">
      <c r="A731" s="366"/>
      <c r="B731" s="292"/>
      <c r="C731" s="292"/>
      <c r="D731" s="292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2.75" customHeight="1">
      <c r="A732" s="366"/>
      <c r="B732" s="292"/>
      <c r="C732" s="292"/>
      <c r="D732" s="292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2.75" customHeight="1">
      <c r="A733" s="366"/>
      <c r="B733" s="292"/>
      <c r="C733" s="292"/>
      <c r="D733" s="292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2.75" customHeight="1">
      <c r="A734" s="366"/>
      <c r="B734" s="292"/>
      <c r="C734" s="292"/>
      <c r="D734" s="292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2.75" customHeight="1">
      <c r="A735" s="366"/>
      <c r="B735" s="292"/>
      <c r="C735" s="292"/>
      <c r="D735" s="292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2.75" customHeight="1">
      <c r="A736" s="366"/>
      <c r="B736" s="292"/>
      <c r="C736" s="292"/>
      <c r="D736" s="292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2.75" customHeight="1">
      <c r="A737" s="366"/>
      <c r="B737" s="292"/>
      <c r="C737" s="292"/>
      <c r="D737" s="292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2.75" customHeight="1">
      <c r="A738" s="366"/>
      <c r="B738" s="292"/>
      <c r="C738" s="292"/>
      <c r="D738" s="292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2.75" customHeight="1">
      <c r="A739" s="366"/>
      <c r="B739" s="292"/>
      <c r="C739" s="292"/>
      <c r="D739" s="292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2.75" customHeight="1">
      <c r="A740" s="366"/>
      <c r="B740" s="292"/>
      <c r="C740" s="292"/>
      <c r="D740" s="292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2.75" customHeight="1">
      <c r="A741" s="366"/>
      <c r="B741" s="292"/>
      <c r="C741" s="292"/>
      <c r="D741" s="292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2.75" customHeight="1">
      <c r="A742" s="366"/>
      <c r="B742" s="292"/>
      <c r="C742" s="292"/>
      <c r="D742" s="292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2.75" customHeight="1">
      <c r="A743" s="366"/>
      <c r="B743" s="292"/>
      <c r="C743" s="292"/>
      <c r="D743" s="292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2.75" customHeight="1">
      <c r="A744" s="366"/>
      <c r="B744" s="292"/>
      <c r="C744" s="292"/>
      <c r="D744" s="292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2.75" customHeight="1">
      <c r="A745" s="366"/>
      <c r="B745" s="292"/>
      <c r="C745" s="292"/>
      <c r="D745" s="292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2.75" customHeight="1">
      <c r="A746" s="366"/>
      <c r="B746" s="292"/>
      <c r="C746" s="292"/>
      <c r="D746" s="292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2.75" customHeight="1">
      <c r="A747" s="366"/>
      <c r="B747" s="292"/>
      <c r="C747" s="292"/>
      <c r="D747" s="292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2.75" customHeight="1">
      <c r="A748" s="366"/>
      <c r="B748" s="292"/>
      <c r="C748" s="292"/>
      <c r="D748" s="292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2.75" customHeight="1">
      <c r="A749" s="366"/>
      <c r="B749" s="292"/>
      <c r="C749" s="292"/>
      <c r="D749" s="292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2.75" customHeight="1">
      <c r="A750" s="366"/>
      <c r="B750" s="292"/>
      <c r="C750" s="292"/>
      <c r="D750" s="292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2.75" customHeight="1">
      <c r="A751" s="366"/>
      <c r="B751" s="292"/>
      <c r="C751" s="292"/>
      <c r="D751" s="292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2.75" customHeight="1">
      <c r="A752" s="366"/>
      <c r="B752" s="292"/>
      <c r="C752" s="292"/>
      <c r="D752" s="292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2.75" customHeight="1">
      <c r="A753" s="366"/>
      <c r="B753" s="292"/>
      <c r="C753" s="292"/>
      <c r="D753" s="292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2.75" customHeight="1">
      <c r="A754" s="366"/>
      <c r="B754" s="292"/>
      <c r="C754" s="292"/>
      <c r="D754" s="292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2.75" customHeight="1">
      <c r="A755" s="366"/>
      <c r="B755" s="292"/>
      <c r="C755" s="292"/>
      <c r="D755" s="292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2.75" customHeight="1">
      <c r="A756" s="366"/>
      <c r="B756" s="292"/>
      <c r="C756" s="292"/>
      <c r="D756" s="292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2.75" customHeight="1">
      <c r="A757" s="366"/>
      <c r="B757" s="292"/>
      <c r="C757" s="292"/>
      <c r="D757" s="292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2.75" customHeight="1">
      <c r="A758" s="366"/>
      <c r="B758" s="292"/>
      <c r="C758" s="292"/>
      <c r="D758" s="292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2.75" customHeight="1">
      <c r="A759" s="366"/>
      <c r="B759" s="292"/>
      <c r="C759" s="292"/>
      <c r="D759" s="292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2.75" customHeight="1">
      <c r="A760" s="366"/>
      <c r="B760" s="292"/>
      <c r="C760" s="292"/>
      <c r="D760" s="292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2.75" customHeight="1">
      <c r="A761" s="366"/>
      <c r="B761" s="292"/>
      <c r="C761" s="292"/>
      <c r="D761" s="292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2.75" customHeight="1">
      <c r="A762" s="366"/>
      <c r="B762" s="292"/>
      <c r="C762" s="292"/>
      <c r="D762" s="292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2.75" customHeight="1">
      <c r="A763" s="366"/>
      <c r="B763" s="292"/>
      <c r="C763" s="292"/>
      <c r="D763" s="292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2.75" customHeight="1">
      <c r="A764" s="366"/>
      <c r="B764" s="292"/>
      <c r="C764" s="292"/>
      <c r="D764" s="292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2.75" customHeight="1">
      <c r="A765" s="366"/>
      <c r="B765" s="292"/>
      <c r="C765" s="292"/>
      <c r="D765" s="292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2.75" customHeight="1">
      <c r="A766" s="366"/>
      <c r="B766" s="292"/>
      <c r="C766" s="292"/>
      <c r="D766" s="292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2.75" customHeight="1">
      <c r="A767" s="366"/>
      <c r="B767" s="292"/>
      <c r="C767" s="292"/>
      <c r="D767" s="292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2.75" customHeight="1">
      <c r="A768" s="366"/>
      <c r="B768" s="292"/>
      <c r="C768" s="292"/>
      <c r="D768" s="292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2.75" customHeight="1">
      <c r="A769" s="366"/>
      <c r="B769" s="292"/>
      <c r="C769" s="292"/>
      <c r="D769" s="292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2.75" customHeight="1">
      <c r="A770" s="366"/>
      <c r="B770" s="292"/>
      <c r="C770" s="292"/>
      <c r="D770" s="292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2.75" customHeight="1">
      <c r="A771" s="366"/>
      <c r="B771" s="292"/>
      <c r="C771" s="292"/>
      <c r="D771" s="292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2.75" customHeight="1">
      <c r="A772" s="366"/>
      <c r="B772" s="292"/>
      <c r="C772" s="292"/>
      <c r="D772" s="292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2.75" customHeight="1">
      <c r="A773" s="366"/>
      <c r="B773" s="292"/>
      <c r="C773" s="292"/>
      <c r="D773" s="292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2.75" customHeight="1">
      <c r="A774" s="366"/>
      <c r="B774" s="292"/>
      <c r="C774" s="292"/>
      <c r="D774" s="292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2.75" customHeight="1">
      <c r="A775" s="366"/>
      <c r="B775" s="292"/>
      <c r="C775" s="292"/>
      <c r="D775" s="292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2.75" customHeight="1">
      <c r="A776" s="366"/>
      <c r="B776" s="292"/>
      <c r="C776" s="292"/>
      <c r="D776" s="292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2.75" customHeight="1">
      <c r="A777" s="366"/>
      <c r="B777" s="292"/>
      <c r="C777" s="292"/>
      <c r="D777" s="292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2.75" customHeight="1">
      <c r="A778" s="366"/>
      <c r="B778" s="292"/>
      <c r="C778" s="292"/>
      <c r="D778" s="292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2.75" customHeight="1">
      <c r="A779" s="366"/>
      <c r="B779" s="292"/>
      <c r="C779" s="292"/>
      <c r="D779" s="292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2.75" customHeight="1">
      <c r="A780" s="366"/>
      <c r="B780" s="292"/>
      <c r="C780" s="292"/>
      <c r="D780" s="292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2.75" customHeight="1">
      <c r="A781" s="366"/>
      <c r="B781" s="292"/>
      <c r="C781" s="292"/>
      <c r="D781" s="292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2.75" customHeight="1">
      <c r="A782" s="366"/>
      <c r="B782" s="292"/>
      <c r="C782" s="292"/>
      <c r="D782" s="292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2.75" customHeight="1">
      <c r="A783" s="366"/>
      <c r="B783" s="292"/>
      <c r="C783" s="292"/>
      <c r="D783" s="292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2.75" customHeight="1">
      <c r="A784" s="366"/>
      <c r="B784" s="292"/>
      <c r="C784" s="292"/>
      <c r="D784" s="292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2.75" customHeight="1">
      <c r="A785" s="366"/>
      <c r="B785" s="292"/>
      <c r="C785" s="292"/>
      <c r="D785" s="292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2.75" customHeight="1">
      <c r="A786" s="366"/>
      <c r="B786" s="292"/>
      <c r="C786" s="292"/>
      <c r="D786" s="292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2.75" customHeight="1">
      <c r="A787" s="366"/>
      <c r="B787" s="292"/>
      <c r="C787" s="292"/>
      <c r="D787" s="292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2.75" customHeight="1">
      <c r="A788" s="366"/>
      <c r="B788" s="292"/>
      <c r="C788" s="292"/>
      <c r="D788" s="292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2.75" customHeight="1">
      <c r="A789" s="366"/>
      <c r="B789" s="292"/>
      <c r="C789" s="292"/>
      <c r="D789" s="292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2.75" customHeight="1">
      <c r="A790" s="366"/>
      <c r="B790" s="292"/>
      <c r="C790" s="292"/>
      <c r="D790" s="292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2.75" customHeight="1">
      <c r="A791" s="366"/>
      <c r="B791" s="292"/>
      <c r="C791" s="292"/>
      <c r="D791" s="292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2.75" customHeight="1">
      <c r="A792" s="366"/>
      <c r="B792" s="292"/>
      <c r="C792" s="292"/>
      <c r="D792" s="292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2.75" customHeight="1">
      <c r="A793" s="366"/>
      <c r="B793" s="292"/>
      <c r="C793" s="292"/>
      <c r="D793" s="292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2.75" customHeight="1">
      <c r="A794" s="366"/>
      <c r="B794" s="292"/>
      <c r="C794" s="292"/>
      <c r="D794" s="292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2.75" customHeight="1">
      <c r="A795" s="366"/>
      <c r="B795" s="292"/>
      <c r="C795" s="292"/>
      <c r="D795" s="292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2.75" customHeight="1">
      <c r="A796" s="366"/>
      <c r="B796" s="292"/>
      <c r="C796" s="292"/>
      <c r="D796" s="292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2.75" customHeight="1">
      <c r="A797" s="366"/>
      <c r="B797" s="292"/>
      <c r="C797" s="292"/>
      <c r="D797" s="292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2.75" customHeight="1">
      <c r="A798" s="366"/>
      <c r="B798" s="292"/>
      <c r="C798" s="292"/>
      <c r="D798" s="292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2.75" customHeight="1">
      <c r="A799" s="366"/>
      <c r="B799" s="292"/>
      <c r="C799" s="292"/>
      <c r="D799" s="292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2.75" customHeight="1">
      <c r="A800" s="366"/>
      <c r="B800" s="292"/>
      <c r="C800" s="292"/>
      <c r="D800" s="292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2.75" customHeight="1">
      <c r="A801" s="366"/>
      <c r="B801" s="292"/>
      <c r="C801" s="292"/>
      <c r="D801" s="292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2.75" customHeight="1">
      <c r="A802" s="366"/>
      <c r="B802" s="292"/>
      <c r="C802" s="292"/>
      <c r="D802" s="292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2.75" customHeight="1">
      <c r="A803" s="366"/>
      <c r="B803" s="292"/>
      <c r="C803" s="292"/>
      <c r="D803" s="292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2.75" customHeight="1">
      <c r="A804" s="366"/>
      <c r="B804" s="292"/>
      <c r="C804" s="292"/>
      <c r="D804" s="292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2.75" customHeight="1">
      <c r="A805" s="366"/>
      <c r="B805" s="292"/>
      <c r="C805" s="292"/>
      <c r="D805" s="292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2.75" customHeight="1">
      <c r="A806" s="366"/>
      <c r="B806" s="292"/>
      <c r="C806" s="292"/>
      <c r="D806" s="292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2.75" customHeight="1">
      <c r="A807" s="366"/>
      <c r="B807" s="292"/>
      <c r="C807" s="292"/>
      <c r="D807" s="292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2.75" customHeight="1">
      <c r="A808" s="366"/>
      <c r="B808" s="292"/>
      <c r="C808" s="292"/>
      <c r="D808" s="292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2.75" customHeight="1">
      <c r="A809" s="366"/>
      <c r="B809" s="292"/>
      <c r="C809" s="292"/>
      <c r="D809" s="292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2.75" customHeight="1">
      <c r="A810" s="366"/>
      <c r="B810" s="292"/>
      <c r="C810" s="292"/>
      <c r="D810" s="292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2.75" customHeight="1">
      <c r="A811" s="366"/>
      <c r="B811" s="292"/>
      <c r="C811" s="292"/>
      <c r="D811" s="292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2.75" customHeight="1">
      <c r="A812" s="366"/>
      <c r="B812" s="292"/>
      <c r="C812" s="292"/>
      <c r="D812" s="292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2.75" customHeight="1">
      <c r="A813" s="366"/>
      <c r="B813" s="292"/>
      <c r="C813" s="292"/>
      <c r="D813" s="292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2.75" customHeight="1">
      <c r="A814" s="366"/>
      <c r="B814" s="292"/>
      <c r="C814" s="292"/>
      <c r="D814" s="292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2.75" customHeight="1">
      <c r="A815" s="366"/>
      <c r="B815" s="292"/>
      <c r="C815" s="292"/>
      <c r="D815" s="292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2.75" customHeight="1">
      <c r="A816" s="366"/>
      <c r="B816" s="292"/>
      <c r="C816" s="292"/>
      <c r="D816" s="292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2.75" customHeight="1">
      <c r="A817" s="366"/>
      <c r="B817" s="292"/>
      <c r="C817" s="292"/>
      <c r="D817" s="292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2.75" customHeight="1">
      <c r="A818" s="366"/>
      <c r="B818" s="292"/>
      <c r="C818" s="292"/>
      <c r="D818" s="292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2.75" customHeight="1">
      <c r="A819" s="366"/>
      <c r="B819" s="292"/>
      <c r="C819" s="292"/>
      <c r="D819" s="292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2.75" customHeight="1">
      <c r="A820" s="366"/>
      <c r="B820" s="292"/>
      <c r="C820" s="292"/>
      <c r="D820" s="292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2.75" customHeight="1">
      <c r="A821" s="366"/>
      <c r="B821" s="292"/>
      <c r="C821" s="292"/>
      <c r="D821" s="292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2.75" customHeight="1">
      <c r="A822" s="366"/>
      <c r="B822" s="292"/>
      <c r="C822" s="292"/>
      <c r="D822" s="292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2.75" customHeight="1">
      <c r="A823" s="366"/>
      <c r="B823" s="292"/>
      <c r="C823" s="292"/>
      <c r="D823" s="292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2.75" customHeight="1">
      <c r="A824" s="366"/>
      <c r="B824" s="292"/>
      <c r="C824" s="292"/>
      <c r="D824" s="292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2.75" customHeight="1">
      <c r="A825" s="366"/>
      <c r="B825" s="292"/>
      <c r="C825" s="292"/>
      <c r="D825" s="292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2.75" customHeight="1">
      <c r="A826" s="366"/>
      <c r="B826" s="292"/>
      <c r="C826" s="292"/>
      <c r="D826" s="292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2.75" customHeight="1">
      <c r="A827" s="366"/>
      <c r="B827" s="292"/>
      <c r="C827" s="292"/>
      <c r="D827" s="292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2.75" customHeight="1">
      <c r="A828" s="366"/>
      <c r="B828" s="292"/>
      <c r="C828" s="292"/>
      <c r="D828" s="292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2.75" customHeight="1">
      <c r="A829" s="366"/>
      <c r="B829" s="292"/>
      <c r="C829" s="292"/>
      <c r="D829" s="292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2.75" customHeight="1">
      <c r="A830" s="366"/>
      <c r="B830" s="292"/>
      <c r="C830" s="292"/>
      <c r="D830" s="292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2.75" customHeight="1">
      <c r="A831" s="366"/>
      <c r="B831" s="292"/>
      <c r="C831" s="292"/>
      <c r="D831" s="292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2.75" customHeight="1">
      <c r="A832" s="366"/>
      <c r="B832" s="292"/>
      <c r="C832" s="292"/>
      <c r="D832" s="292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2.75" customHeight="1">
      <c r="A833" s="366"/>
      <c r="B833" s="292"/>
      <c r="C833" s="292"/>
      <c r="D833" s="292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2.75" customHeight="1">
      <c r="A834" s="366"/>
      <c r="B834" s="292"/>
      <c r="C834" s="292"/>
      <c r="D834" s="292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2.75" customHeight="1">
      <c r="A835" s="366"/>
      <c r="B835" s="292"/>
      <c r="C835" s="292"/>
      <c r="D835" s="292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2.75" customHeight="1">
      <c r="A836" s="366"/>
      <c r="B836" s="292"/>
      <c r="C836" s="292"/>
      <c r="D836" s="292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2.75" customHeight="1">
      <c r="A837" s="366"/>
      <c r="B837" s="292"/>
      <c r="C837" s="292"/>
      <c r="D837" s="292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2.75" customHeight="1">
      <c r="A838" s="366"/>
      <c r="B838" s="292"/>
      <c r="C838" s="292"/>
      <c r="D838" s="292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2.75" customHeight="1">
      <c r="A839" s="366"/>
      <c r="B839" s="292"/>
      <c r="C839" s="292"/>
      <c r="D839" s="292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2.75" customHeight="1">
      <c r="A840" s="366"/>
      <c r="B840" s="292"/>
      <c r="C840" s="292"/>
      <c r="D840" s="292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2.75" customHeight="1">
      <c r="A841" s="366"/>
      <c r="B841" s="292"/>
      <c r="C841" s="292"/>
      <c r="D841" s="292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2.75" customHeight="1">
      <c r="A842" s="366"/>
      <c r="B842" s="292"/>
      <c r="C842" s="292"/>
      <c r="D842" s="292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2.75" customHeight="1">
      <c r="A843" s="366"/>
      <c r="B843" s="292"/>
      <c r="C843" s="292"/>
      <c r="D843" s="292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2.75" customHeight="1">
      <c r="A844" s="366"/>
      <c r="B844" s="292"/>
      <c r="C844" s="292"/>
      <c r="D844" s="292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2.75" customHeight="1">
      <c r="A845" s="366"/>
      <c r="B845" s="292"/>
      <c r="C845" s="292"/>
      <c r="D845" s="292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2.75" customHeight="1">
      <c r="A846" s="366"/>
      <c r="B846" s="292"/>
      <c r="C846" s="292"/>
      <c r="D846" s="292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2.75" customHeight="1">
      <c r="A847" s="366"/>
      <c r="B847" s="292"/>
      <c r="C847" s="292"/>
      <c r="D847" s="292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2.75" customHeight="1">
      <c r="A848" s="366"/>
      <c r="B848" s="292"/>
      <c r="C848" s="292"/>
      <c r="D848" s="292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2.75" customHeight="1">
      <c r="A849" s="366"/>
      <c r="B849" s="292"/>
      <c r="C849" s="292"/>
      <c r="D849" s="292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2.75" customHeight="1">
      <c r="A850" s="366"/>
      <c r="B850" s="292"/>
      <c r="C850" s="292"/>
      <c r="D850" s="292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2.75" customHeight="1">
      <c r="A851" s="366"/>
      <c r="B851" s="292"/>
      <c r="C851" s="292"/>
      <c r="D851" s="292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2.75" customHeight="1">
      <c r="A852" s="366"/>
      <c r="B852" s="292"/>
      <c r="C852" s="292"/>
      <c r="D852" s="292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2.75" customHeight="1">
      <c r="A853" s="366"/>
      <c r="B853" s="292"/>
      <c r="C853" s="292"/>
      <c r="D853" s="292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2.75" customHeight="1">
      <c r="A854" s="366"/>
      <c r="B854" s="292"/>
      <c r="C854" s="292"/>
      <c r="D854" s="292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2.75" customHeight="1">
      <c r="A855" s="366"/>
      <c r="B855" s="292"/>
      <c r="C855" s="292"/>
      <c r="D855" s="292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2.75" customHeight="1">
      <c r="A856" s="366"/>
      <c r="B856" s="292"/>
      <c r="C856" s="292"/>
      <c r="D856" s="292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2.75" customHeight="1">
      <c r="A857" s="366"/>
      <c r="B857" s="292"/>
      <c r="C857" s="292"/>
      <c r="D857" s="292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2.75" customHeight="1">
      <c r="A858" s="366"/>
      <c r="B858" s="292"/>
      <c r="C858" s="292"/>
      <c r="D858" s="292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2.75" customHeight="1">
      <c r="A859" s="366"/>
      <c r="B859" s="292"/>
      <c r="C859" s="292"/>
      <c r="D859" s="292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2.75" customHeight="1">
      <c r="A860" s="366"/>
      <c r="B860" s="292"/>
      <c r="C860" s="292"/>
      <c r="D860" s="292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2.75" customHeight="1">
      <c r="A861" s="366"/>
      <c r="B861" s="292"/>
      <c r="C861" s="292"/>
      <c r="D861" s="292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2.75" customHeight="1">
      <c r="A862" s="366"/>
      <c r="B862" s="292"/>
      <c r="C862" s="292"/>
      <c r="D862" s="292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2.75" customHeight="1">
      <c r="A863" s="366"/>
      <c r="B863" s="292"/>
      <c r="C863" s="292"/>
      <c r="D863" s="292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2.75" customHeight="1">
      <c r="A864" s="366"/>
      <c r="B864" s="292"/>
      <c r="C864" s="292"/>
      <c r="D864" s="292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2.75" customHeight="1">
      <c r="A865" s="366"/>
      <c r="B865" s="292"/>
      <c r="C865" s="292"/>
      <c r="D865" s="292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2.75" customHeight="1">
      <c r="A866" s="366"/>
      <c r="B866" s="292"/>
      <c r="C866" s="292"/>
      <c r="D866" s="292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2.75" customHeight="1">
      <c r="A867" s="366"/>
      <c r="B867" s="292"/>
      <c r="C867" s="292"/>
      <c r="D867" s="292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2.75" customHeight="1">
      <c r="A868" s="366"/>
      <c r="B868" s="292"/>
      <c r="C868" s="292"/>
      <c r="D868" s="292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2.75" customHeight="1">
      <c r="A869" s="366"/>
      <c r="B869" s="292"/>
      <c r="C869" s="292"/>
      <c r="D869" s="292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2.75" customHeight="1">
      <c r="A870" s="366"/>
      <c r="B870" s="292"/>
      <c r="C870" s="292"/>
      <c r="D870" s="292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2.75" customHeight="1">
      <c r="A871" s="366"/>
      <c r="B871" s="292"/>
      <c r="C871" s="292"/>
      <c r="D871" s="292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2.75" customHeight="1">
      <c r="A872" s="366"/>
      <c r="B872" s="292"/>
      <c r="C872" s="292"/>
      <c r="D872" s="292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2.75" customHeight="1">
      <c r="A873" s="366"/>
      <c r="B873" s="292"/>
      <c r="C873" s="292"/>
      <c r="D873" s="292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2.75" customHeight="1">
      <c r="A874" s="366"/>
      <c r="B874" s="292"/>
      <c r="C874" s="292"/>
      <c r="D874" s="292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2.75" customHeight="1">
      <c r="A875" s="366"/>
      <c r="B875" s="292"/>
      <c r="C875" s="292"/>
      <c r="D875" s="292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2.75" customHeight="1">
      <c r="A876" s="366"/>
      <c r="B876" s="292"/>
      <c r="C876" s="292"/>
      <c r="D876" s="292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2.75" customHeight="1">
      <c r="A877" s="366"/>
      <c r="B877" s="292"/>
      <c r="C877" s="292"/>
      <c r="D877" s="292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2.75" customHeight="1">
      <c r="A878" s="366"/>
      <c r="B878" s="292"/>
      <c r="C878" s="292"/>
      <c r="D878" s="292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2.75" customHeight="1">
      <c r="A879" s="366"/>
      <c r="B879" s="292"/>
      <c r="C879" s="292"/>
      <c r="D879" s="292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2.75" customHeight="1">
      <c r="A880" s="366"/>
      <c r="B880" s="292"/>
      <c r="C880" s="292"/>
      <c r="D880" s="292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2.75" customHeight="1">
      <c r="A881" s="366"/>
      <c r="B881" s="292"/>
      <c r="C881" s="292"/>
      <c r="D881" s="292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2.75" customHeight="1">
      <c r="A882" s="366"/>
      <c r="B882" s="292"/>
      <c r="C882" s="292"/>
      <c r="D882" s="292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2.75" customHeight="1">
      <c r="A883" s="366"/>
      <c r="B883" s="292"/>
      <c r="C883" s="292"/>
      <c r="D883" s="292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2.75" customHeight="1">
      <c r="A884" s="366"/>
      <c r="B884" s="292"/>
      <c r="C884" s="292"/>
      <c r="D884" s="292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2.75" customHeight="1">
      <c r="A885" s="366"/>
      <c r="B885" s="292"/>
      <c r="C885" s="292"/>
      <c r="D885" s="292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2.75" customHeight="1">
      <c r="A886" s="366"/>
      <c r="B886" s="292"/>
      <c r="C886" s="292"/>
      <c r="D886" s="292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2.75" customHeight="1">
      <c r="A887" s="366"/>
      <c r="B887" s="292"/>
      <c r="C887" s="292"/>
      <c r="D887" s="292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2.75" customHeight="1">
      <c r="A888" s="366"/>
      <c r="B888" s="292"/>
      <c r="C888" s="292"/>
      <c r="D888" s="292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2.75" customHeight="1">
      <c r="A889" s="366"/>
      <c r="B889" s="292"/>
      <c r="C889" s="292"/>
      <c r="D889" s="292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2.75" customHeight="1">
      <c r="A890" s="366"/>
      <c r="B890" s="292"/>
      <c r="C890" s="292"/>
      <c r="D890" s="292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2.75" customHeight="1">
      <c r="A891" s="366"/>
      <c r="B891" s="292"/>
      <c r="C891" s="292"/>
      <c r="D891" s="292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2.75" customHeight="1">
      <c r="A892" s="366"/>
      <c r="B892" s="292"/>
      <c r="C892" s="292"/>
      <c r="D892" s="292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2.75" customHeight="1">
      <c r="A893" s="366"/>
      <c r="B893" s="292"/>
      <c r="C893" s="292"/>
      <c r="D893" s="292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2.75" customHeight="1">
      <c r="A894" s="366"/>
      <c r="B894" s="292"/>
      <c r="C894" s="292"/>
      <c r="D894" s="292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2.75" customHeight="1">
      <c r="A895" s="366"/>
      <c r="B895" s="292"/>
      <c r="C895" s="292"/>
      <c r="D895" s="292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2.75" customHeight="1">
      <c r="A896" s="366"/>
      <c r="B896" s="292"/>
      <c r="C896" s="292"/>
      <c r="D896" s="292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2.75" customHeight="1">
      <c r="A897" s="366"/>
      <c r="B897" s="292"/>
      <c r="C897" s="292"/>
      <c r="D897" s="292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2.75" customHeight="1">
      <c r="A898" s="366"/>
      <c r="B898" s="292"/>
      <c r="C898" s="292"/>
      <c r="D898" s="292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2.75" customHeight="1">
      <c r="A899" s="366"/>
      <c r="B899" s="292"/>
      <c r="C899" s="292"/>
      <c r="D899" s="292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2.75" customHeight="1">
      <c r="A900" s="366"/>
      <c r="B900" s="292"/>
      <c r="C900" s="292"/>
      <c r="D900" s="292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2.75" customHeight="1">
      <c r="A901" s="366"/>
      <c r="B901" s="292"/>
      <c r="C901" s="292"/>
      <c r="D901" s="292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2.75" customHeight="1">
      <c r="A902" s="366"/>
      <c r="B902" s="292"/>
      <c r="C902" s="292"/>
      <c r="D902" s="292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2.75" customHeight="1">
      <c r="A903" s="366"/>
      <c r="B903" s="292"/>
      <c r="C903" s="292"/>
      <c r="D903" s="292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2.75" customHeight="1">
      <c r="A904" s="366"/>
      <c r="B904" s="292"/>
      <c r="C904" s="292"/>
      <c r="D904" s="292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2.75" customHeight="1">
      <c r="A905" s="366"/>
      <c r="B905" s="292"/>
      <c r="C905" s="292"/>
      <c r="D905" s="292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2.75" customHeight="1">
      <c r="A906" s="366"/>
      <c r="B906" s="292"/>
      <c r="C906" s="292"/>
      <c r="D906" s="292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2.75" customHeight="1">
      <c r="A907" s="366"/>
      <c r="B907" s="292"/>
      <c r="C907" s="292"/>
      <c r="D907" s="292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2.75" customHeight="1">
      <c r="A908" s="366"/>
      <c r="B908" s="292"/>
      <c r="C908" s="292"/>
      <c r="D908" s="292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2.75" customHeight="1">
      <c r="A909" s="366"/>
      <c r="B909" s="292"/>
      <c r="C909" s="292"/>
      <c r="D909" s="292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2.75" customHeight="1">
      <c r="A910" s="366"/>
      <c r="B910" s="292"/>
      <c r="C910" s="292"/>
      <c r="D910" s="292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2.75" customHeight="1">
      <c r="A911" s="366"/>
      <c r="B911" s="292"/>
      <c r="C911" s="292"/>
      <c r="D911" s="292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2.75" customHeight="1">
      <c r="A912" s="366"/>
      <c r="B912" s="292"/>
      <c r="C912" s="292"/>
      <c r="D912" s="292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2.75" customHeight="1">
      <c r="A913" s="366"/>
      <c r="B913" s="292"/>
      <c r="C913" s="292"/>
      <c r="D913" s="292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2.75" customHeight="1">
      <c r="A914" s="366"/>
      <c r="B914" s="292"/>
      <c r="C914" s="292"/>
      <c r="D914" s="292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2.75" customHeight="1">
      <c r="A915" s="366"/>
      <c r="B915" s="292"/>
      <c r="C915" s="292"/>
      <c r="D915" s="292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2.75" customHeight="1">
      <c r="A916" s="366"/>
      <c r="B916" s="292"/>
      <c r="C916" s="292"/>
      <c r="D916" s="292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2.75" customHeight="1">
      <c r="A917" s="366"/>
      <c r="B917" s="292"/>
      <c r="C917" s="292"/>
      <c r="D917" s="292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2.75" customHeight="1">
      <c r="A918" s="366"/>
      <c r="B918" s="292"/>
      <c r="C918" s="292"/>
      <c r="D918" s="292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2.75" customHeight="1">
      <c r="A919" s="366"/>
      <c r="B919" s="292"/>
      <c r="C919" s="292"/>
      <c r="D919" s="292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2.75" customHeight="1">
      <c r="A920" s="366"/>
      <c r="B920" s="292"/>
      <c r="C920" s="292"/>
      <c r="D920" s="292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2.75" customHeight="1">
      <c r="A921" s="366"/>
      <c r="B921" s="292"/>
      <c r="C921" s="292"/>
      <c r="D921" s="292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2.75" customHeight="1">
      <c r="A922" s="366"/>
      <c r="B922" s="292"/>
      <c r="C922" s="292"/>
      <c r="D922" s="292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2.75" customHeight="1">
      <c r="A923" s="366"/>
      <c r="B923" s="292"/>
      <c r="C923" s="292"/>
      <c r="D923" s="292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2.75" customHeight="1">
      <c r="A924" s="366"/>
      <c r="B924" s="292"/>
      <c r="C924" s="292"/>
      <c r="D924" s="292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2.75" customHeight="1">
      <c r="A925" s="366"/>
      <c r="B925" s="292"/>
      <c r="C925" s="292"/>
      <c r="D925" s="292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2.75" customHeight="1">
      <c r="A926" s="366"/>
      <c r="B926" s="292"/>
      <c r="C926" s="292"/>
      <c r="D926" s="292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2.75" customHeight="1">
      <c r="A927" s="366"/>
      <c r="B927" s="292"/>
      <c r="C927" s="292"/>
      <c r="D927" s="292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2.75" customHeight="1">
      <c r="A928" s="366"/>
      <c r="B928" s="292"/>
      <c r="C928" s="292"/>
      <c r="D928" s="292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2.75" customHeight="1">
      <c r="A929" s="366"/>
      <c r="B929" s="292"/>
      <c r="C929" s="292"/>
      <c r="D929" s="292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2.75" customHeight="1">
      <c r="A930" s="366"/>
      <c r="B930" s="292"/>
      <c r="C930" s="292"/>
      <c r="D930" s="292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2.75" customHeight="1">
      <c r="A931" s="366"/>
      <c r="B931" s="292"/>
      <c r="C931" s="292"/>
      <c r="D931" s="292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2.75" customHeight="1">
      <c r="A932" s="366"/>
      <c r="B932" s="292"/>
      <c r="C932" s="292"/>
      <c r="D932" s="292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2.75" customHeight="1">
      <c r="A933" s="366"/>
      <c r="B933" s="292"/>
      <c r="C933" s="292"/>
      <c r="D933" s="292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2.75" customHeight="1">
      <c r="A934" s="366"/>
      <c r="B934" s="292"/>
      <c r="C934" s="292"/>
      <c r="D934" s="292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2.75" customHeight="1">
      <c r="A935" s="366"/>
      <c r="B935" s="292"/>
      <c r="C935" s="292"/>
      <c r="D935" s="292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2.75" customHeight="1">
      <c r="A936" s="366"/>
      <c r="B936" s="292"/>
      <c r="C936" s="292"/>
      <c r="D936" s="292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2.75" customHeight="1">
      <c r="A937" s="366"/>
      <c r="B937" s="292"/>
      <c r="C937" s="292"/>
      <c r="D937" s="292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2.75" customHeight="1">
      <c r="A938" s="366"/>
      <c r="B938" s="292"/>
      <c r="C938" s="292"/>
      <c r="D938" s="292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2.75" customHeight="1">
      <c r="A939" s="366"/>
      <c r="B939" s="292"/>
      <c r="C939" s="292"/>
      <c r="D939" s="292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2.75" customHeight="1">
      <c r="A940" s="366"/>
      <c r="B940" s="292"/>
      <c r="C940" s="292"/>
      <c r="D940" s="292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2.75" customHeight="1">
      <c r="A941" s="366"/>
      <c r="B941" s="292"/>
      <c r="C941" s="292"/>
      <c r="D941" s="292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2.75" customHeight="1">
      <c r="A942" s="366"/>
      <c r="B942" s="292"/>
      <c r="C942" s="292"/>
      <c r="D942" s="292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2.75" customHeight="1">
      <c r="A943" s="366"/>
      <c r="B943" s="292"/>
      <c r="C943" s="292"/>
      <c r="D943" s="292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2.75" customHeight="1">
      <c r="A944" s="366"/>
      <c r="B944" s="292"/>
      <c r="C944" s="292"/>
      <c r="D944" s="292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2.75" customHeight="1">
      <c r="A945" s="366"/>
      <c r="B945" s="292"/>
      <c r="C945" s="292"/>
      <c r="D945" s="292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2.75" customHeight="1">
      <c r="A946" s="366"/>
      <c r="B946" s="292"/>
      <c r="C946" s="292"/>
      <c r="D946" s="292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2.75" customHeight="1">
      <c r="A947" s="366"/>
      <c r="B947" s="292"/>
      <c r="C947" s="292"/>
      <c r="D947" s="292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2.75" customHeight="1">
      <c r="A948" s="366"/>
      <c r="B948" s="292"/>
      <c r="C948" s="292"/>
      <c r="D948" s="292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2.75" customHeight="1">
      <c r="A949" s="366"/>
      <c r="B949" s="292"/>
      <c r="C949" s="292"/>
      <c r="D949" s="292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2.75" customHeight="1">
      <c r="A950" s="366"/>
      <c r="B950" s="292"/>
      <c r="C950" s="292"/>
      <c r="D950" s="292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2.75" customHeight="1">
      <c r="A951" s="366"/>
      <c r="B951" s="292"/>
      <c r="C951" s="292"/>
      <c r="D951" s="292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2.75" customHeight="1">
      <c r="A952" s="366"/>
      <c r="B952" s="292"/>
      <c r="C952" s="292"/>
      <c r="D952" s="292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2.75" customHeight="1">
      <c r="A953" s="366"/>
      <c r="B953" s="292"/>
      <c r="C953" s="292"/>
      <c r="D953" s="292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2.75" customHeight="1">
      <c r="A954" s="366"/>
      <c r="B954" s="292"/>
      <c r="C954" s="292"/>
      <c r="D954" s="292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2.75" customHeight="1">
      <c r="A955" s="366"/>
      <c r="B955" s="292"/>
      <c r="C955" s="292"/>
      <c r="D955" s="292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2.75" customHeight="1">
      <c r="A956" s="366"/>
      <c r="B956" s="292"/>
      <c r="C956" s="292"/>
      <c r="D956" s="292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2.75" customHeight="1">
      <c r="A957" s="366"/>
      <c r="B957" s="292"/>
      <c r="C957" s="292"/>
      <c r="D957" s="292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2.75" customHeight="1">
      <c r="A958" s="366"/>
      <c r="B958" s="292"/>
      <c r="C958" s="292"/>
      <c r="D958" s="292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2.75" customHeight="1">
      <c r="A959" s="366"/>
      <c r="B959" s="292"/>
      <c r="C959" s="292"/>
      <c r="D959" s="292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2.75" customHeight="1">
      <c r="A960" s="366"/>
      <c r="B960" s="292"/>
      <c r="C960" s="292"/>
      <c r="D960" s="292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2.75" customHeight="1">
      <c r="A961" s="366"/>
      <c r="B961" s="292"/>
      <c r="C961" s="292"/>
      <c r="D961" s="292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2.75" customHeight="1">
      <c r="A962" s="366"/>
      <c r="B962" s="292"/>
      <c r="C962" s="292"/>
      <c r="D962" s="292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2.75" customHeight="1">
      <c r="A963" s="366"/>
      <c r="B963" s="292"/>
      <c r="C963" s="292"/>
      <c r="D963" s="292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2.75" customHeight="1">
      <c r="A964" s="366"/>
      <c r="B964" s="292"/>
      <c r="C964" s="292"/>
      <c r="D964" s="292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2.75" customHeight="1">
      <c r="A965" s="366"/>
      <c r="B965" s="292"/>
      <c r="C965" s="292"/>
      <c r="D965" s="292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2.75" customHeight="1">
      <c r="A966" s="366"/>
      <c r="B966" s="292"/>
      <c r="C966" s="292"/>
      <c r="D966" s="292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2.75" customHeight="1">
      <c r="A967" s="366"/>
      <c r="B967" s="292"/>
      <c r="C967" s="292"/>
      <c r="D967" s="292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2.75" customHeight="1">
      <c r="A968" s="366"/>
      <c r="B968" s="292"/>
      <c r="C968" s="292"/>
      <c r="D968" s="292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2.75" customHeight="1">
      <c r="A969" s="366"/>
      <c r="B969" s="292"/>
      <c r="C969" s="292"/>
      <c r="D969" s="292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2.75" customHeight="1">
      <c r="A970" s="366"/>
      <c r="B970" s="292"/>
      <c r="C970" s="292"/>
      <c r="D970" s="292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2.75" customHeight="1">
      <c r="A971" s="366"/>
      <c r="B971" s="292"/>
      <c r="C971" s="292"/>
      <c r="D971" s="292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2.75" customHeight="1">
      <c r="A972" s="366"/>
      <c r="B972" s="292"/>
      <c r="C972" s="292"/>
      <c r="D972" s="292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2.75" customHeight="1">
      <c r="A973" s="366"/>
      <c r="B973" s="292"/>
      <c r="C973" s="292"/>
      <c r="D973" s="292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2.75" customHeight="1">
      <c r="A974" s="366"/>
      <c r="B974" s="292"/>
      <c r="C974" s="292"/>
      <c r="D974" s="292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2.75" customHeight="1">
      <c r="A975" s="366"/>
      <c r="B975" s="292"/>
      <c r="C975" s="292"/>
      <c r="D975" s="292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2.75" customHeight="1">
      <c r="A976" s="366"/>
      <c r="B976" s="292"/>
      <c r="C976" s="292"/>
      <c r="D976" s="292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2.75" customHeight="1">
      <c r="A977" s="366"/>
      <c r="B977" s="292"/>
      <c r="C977" s="292"/>
      <c r="D977" s="292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2.75" customHeight="1">
      <c r="A978" s="366"/>
      <c r="B978" s="292"/>
      <c r="C978" s="292"/>
      <c r="D978" s="292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2.75" customHeight="1">
      <c r="A979" s="366"/>
      <c r="B979" s="292"/>
      <c r="C979" s="292"/>
      <c r="D979" s="292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2.75" customHeight="1">
      <c r="A980" s="366"/>
      <c r="B980" s="292"/>
      <c r="C980" s="292"/>
      <c r="D980" s="292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2.75" customHeight="1">
      <c r="A981" s="366"/>
      <c r="B981" s="292"/>
      <c r="C981" s="292"/>
      <c r="D981" s="292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2.75" customHeight="1">
      <c r="A982" s="366"/>
      <c r="B982" s="292"/>
      <c r="C982" s="292"/>
      <c r="D982" s="292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2.75" customHeight="1">
      <c r="A983" s="366"/>
      <c r="B983" s="292"/>
      <c r="C983" s="292"/>
      <c r="D983" s="292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2.75" customHeight="1">
      <c r="A984" s="366"/>
      <c r="B984" s="292"/>
      <c r="C984" s="292"/>
      <c r="D984" s="292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2.75" customHeight="1">
      <c r="A985" s="366"/>
      <c r="B985" s="292"/>
      <c r="C985" s="292"/>
      <c r="D985" s="292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2.75" customHeight="1">
      <c r="A986" s="366"/>
      <c r="B986" s="292"/>
      <c r="C986" s="292"/>
      <c r="D986" s="292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2.75" customHeight="1">
      <c r="A987" s="366"/>
      <c r="B987" s="292"/>
      <c r="C987" s="292"/>
      <c r="D987" s="292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2.75" customHeight="1">
      <c r="A988" s="366"/>
      <c r="B988" s="292"/>
      <c r="C988" s="292"/>
      <c r="D988" s="292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2.75" customHeight="1">
      <c r="A989" s="366"/>
      <c r="B989" s="292"/>
      <c r="C989" s="292"/>
      <c r="D989" s="292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2.75" customHeight="1">
      <c r="A990" s="366"/>
      <c r="B990" s="292"/>
      <c r="C990" s="292"/>
      <c r="D990" s="292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2.75" customHeight="1">
      <c r="A991" s="366"/>
      <c r="B991" s="292"/>
      <c r="C991" s="292"/>
      <c r="D991" s="292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2.75" customHeight="1">
      <c r="A992" s="366"/>
      <c r="B992" s="292"/>
      <c r="C992" s="292"/>
      <c r="D992" s="292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2.75" customHeight="1">
      <c r="A993" s="366"/>
      <c r="B993" s="292"/>
      <c r="C993" s="292"/>
      <c r="D993" s="292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2.75" customHeight="1">
      <c r="A994" s="366"/>
      <c r="B994" s="292"/>
      <c r="C994" s="292"/>
      <c r="D994" s="292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2.75" customHeight="1">
      <c r="A995" s="366"/>
      <c r="B995" s="292"/>
      <c r="C995" s="292"/>
      <c r="D995" s="292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2.75" customHeight="1">
      <c r="A996" s="366"/>
      <c r="B996" s="292"/>
      <c r="C996" s="292"/>
      <c r="D996" s="292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2.75" customHeight="1">
      <c r="A997" s="366"/>
      <c r="B997" s="292"/>
      <c r="C997" s="292"/>
      <c r="D997" s="292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2.75" customHeight="1">
      <c r="A998" s="366"/>
      <c r="B998" s="292"/>
      <c r="C998" s="292"/>
      <c r="D998" s="292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2.75" customHeight="1">
      <c r="A999" s="366"/>
      <c r="B999" s="292"/>
      <c r="C999" s="292"/>
      <c r="D999" s="292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2.75" customHeight="1">
      <c r="A1000" s="366"/>
      <c r="B1000" s="292"/>
      <c r="C1000" s="292"/>
      <c r="D1000" s="292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14">
    <mergeCell ref="A202:D202"/>
    <mergeCell ref="A219:C219"/>
    <mergeCell ref="A3:C3"/>
    <mergeCell ref="A5:C5"/>
    <mergeCell ref="A7:C7"/>
    <mergeCell ref="A15:C15"/>
    <mergeCell ref="A17:C17"/>
    <mergeCell ref="A29:C29"/>
    <mergeCell ref="A31:C31"/>
    <mergeCell ref="A33:C33"/>
    <mergeCell ref="A178:C178"/>
    <mergeCell ref="A191:C191"/>
    <mergeCell ref="A197:C197"/>
    <mergeCell ref="A198:C198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1" width="5.28515625" customWidth="1"/>
    <col min="2" max="2" width="49" customWidth="1"/>
    <col min="3" max="3" width="18.28515625" customWidth="1"/>
    <col min="4" max="4" width="37.7109375" customWidth="1"/>
    <col min="5" max="6" width="12.5703125" customWidth="1"/>
    <col min="7" max="26" width="12.140625" customWidth="1"/>
  </cols>
  <sheetData>
    <row r="1" spans="1:26" ht="36" customHeight="1">
      <c r="A1" s="326"/>
      <c r="B1" s="564" t="s">
        <v>2140</v>
      </c>
      <c r="C1" s="541"/>
      <c r="D1" s="541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36" customHeight="1">
      <c r="A2" s="326"/>
      <c r="B2" s="564" t="s">
        <v>2105</v>
      </c>
      <c r="C2" s="541"/>
      <c r="D2" s="541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4.25" customHeight="1">
      <c r="A3" s="326"/>
      <c r="B3" s="565" t="s">
        <v>2106</v>
      </c>
      <c r="C3" s="541"/>
      <c r="D3" s="541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4.25" customHeight="1">
      <c r="A4" s="326"/>
      <c r="B4" s="2"/>
      <c r="C4" s="327"/>
      <c r="D4" s="328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4.25" customHeight="1">
      <c r="A5" s="329" t="s">
        <v>2107</v>
      </c>
      <c r="B5" s="329" t="s">
        <v>2</v>
      </c>
      <c r="C5" s="330" t="s">
        <v>6</v>
      </c>
      <c r="D5" s="367" t="s">
        <v>2108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4.25" customHeight="1">
      <c r="A6" s="332">
        <v>1</v>
      </c>
      <c r="B6" s="368" t="s">
        <v>1768</v>
      </c>
      <c r="C6" s="369" t="s">
        <v>48</v>
      </c>
      <c r="D6" s="370" t="s">
        <v>2109</v>
      </c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4.25" customHeight="1">
      <c r="A7" s="332">
        <v>2</v>
      </c>
      <c r="B7" s="368" t="s">
        <v>1770</v>
      </c>
      <c r="C7" s="369" t="s">
        <v>48</v>
      </c>
      <c r="D7" s="370" t="s">
        <v>2109</v>
      </c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4.25" customHeight="1">
      <c r="A8" s="332">
        <v>3</v>
      </c>
      <c r="B8" s="368" t="s">
        <v>1666</v>
      </c>
      <c r="C8" s="369" t="s">
        <v>48</v>
      </c>
      <c r="D8" s="370" t="s">
        <v>2110</v>
      </c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4.25" customHeight="1">
      <c r="A9" s="332">
        <v>4</v>
      </c>
      <c r="B9" s="368" t="s">
        <v>1772</v>
      </c>
      <c r="C9" s="369" t="s">
        <v>48</v>
      </c>
      <c r="D9" s="370" t="s">
        <v>2110</v>
      </c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4.25" customHeight="1">
      <c r="A10" s="332">
        <v>5</v>
      </c>
      <c r="B10" s="368" t="s">
        <v>1773</v>
      </c>
      <c r="C10" s="369" t="s">
        <v>48</v>
      </c>
      <c r="D10" s="370" t="s">
        <v>2110</v>
      </c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4.25" customHeight="1">
      <c r="A11" s="332">
        <v>6</v>
      </c>
      <c r="B11" s="368" t="s">
        <v>1774</v>
      </c>
      <c r="C11" s="369" t="s">
        <v>48</v>
      </c>
      <c r="D11" s="370" t="s">
        <v>2109</v>
      </c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4.25" customHeight="1">
      <c r="A12" s="332">
        <v>7</v>
      </c>
      <c r="B12" s="368" t="s">
        <v>1557</v>
      </c>
      <c r="C12" s="369" t="s">
        <v>48</v>
      </c>
      <c r="D12" s="370" t="s">
        <v>2109</v>
      </c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4.25" customHeight="1">
      <c r="A13" s="332">
        <v>8</v>
      </c>
      <c r="B13" s="368" t="s">
        <v>764</v>
      </c>
      <c r="C13" s="369" t="s">
        <v>48</v>
      </c>
      <c r="D13" s="370" t="s">
        <v>2141</v>
      </c>
      <c r="E13" s="335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4.25" customHeight="1">
      <c r="A14" s="332">
        <v>9</v>
      </c>
      <c r="B14" s="368" t="s">
        <v>1779</v>
      </c>
      <c r="C14" s="369" t="s">
        <v>48</v>
      </c>
      <c r="D14" s="370" t="s">
        <v>2142</v>
      </c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4.25" customHeight="1">
      <c r="A15" s="332">
        <v>10</v>
      </c>
      <c r="B15" s="368" t="s">
        <v>687</v>
      </c>
      <c r="C15" s="369" t="s">
        <v>48</v>
      </c>
      <c r="D15" s="370" t="s">
        <v>2142</v>
      </c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4.25" customHeight="1">
      <c r="A16" s="332">
        <v>11</v>
      </c>
      <c r="B16" s="368" t="s">
        <v>1781</v>
      </c>
      <c r="C16" s="369" t="s">
        <v>48</v>
      </c>
      <c r="D16" s="370" t="s">
        <v>2110</v>
      </c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4.25" customHeight="1">
      <c r="A17" s="332">
        <v>12</v>
      </c>
      <c r="B17" s="368" t="s">
        <v>1782</v>
      </c>
      <c r="C17" s="369" t="s">
        <v>48</v>
      </c>
      <c r="D17" s="370" t="s">
        <v>2110</v>
      </c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4.25" customHeight="1">
      <c r="A18" s="332">
        <v>13</v>
      </c>
      <c r="B18" s="368" t="s">
        <v>1783</v>
      </c>
      <c r="C18" s="369" t="s">
        <v>48</v>
      </c>
      <c r="D18" s="370" t="s">
        <v>2109</v>
      </c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4.25" customHeight="1">
      <c r="A19" s="332">
        <v>14</v>
      </c>
      <c r="B19" s="368" t="s">
        <v>1784</v>
      </c>
      <c r="C19" s="369" t="s">
        <v>48</v>
      </c>
      <c r="D19" s="370" t="s">
        <v>2109</v>
      </c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4.25" customHeight="1">
      <c r="A20" s="332">
        <v>15</v>
      </c>
      <c r="B20" s="368" t="s">
        <v>1752</v>
      </c>
      <c r="C20" s="369" t="s">
        <v>48</v>
      </c>
      <c r="D20" s="370" t="s">
        <v>2141</v>
      </c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4.25" customHeight="1">
      <c r="A21" s="332">
        <v>16</v>
      </c>
      <c r="B21" s="368" t="s">
        <v>1746</v>
      </c>
      <c r="C21" s="369" t="s">
        <v>48</v>
      </c>
      <c r="D21" s="370" t="s">
        <v>2110</v>
      </c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4.25" customHeight="1">
      <c r="A22" s="332">
        <v>17</v>
      </c>
      <c r="B22" s="368" t="s">
        <v>764</v>
      </c>
      <c r="C22" s="369" t="s">
        <v>48</v>
      </c>
      <c r="D22" s="370" t="s">
        <v>2141</v>
      </c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4.25" customHeight="1">
      <c r="A23" s="332">
        <v>18</v>
      </c>
      <c r="B23" s="368" t="s">
        <v>1714</v>
      </c>
      <c r="C23" s="369" t="s">
        <v>48</v>
      </c>
      <c r="D23" s="370" t="s">
        <v>2110</v>
      </c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4.25" customHeight="1">
      <c r="A24" s="332">
        <v>19</v>
      </c>
      <c r="B24" s="368" t="s">
        <v>1786</v>
      </c>
      <c r="C24" s="369" t="s">
        <v>48</v>
      </c>
      <c r="D24" s="370" t="s">
        <v>2110</v>
      </c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4.25" customHeight="1">
      <c r="A25" s="332">
        <v>20</v>
      </c>
      <c r="B25" s="368" t="s">
        <v>1787</v>
      </c>
      <c r="C25" s="369" t="s">
        <v>48</v>
      </c>
      <c r="D25" s="370" t="s">
        <v>1129</v>
      </c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4.25" customHeight="1">
      <c r="A26" s="332">
        <v>21</v>
      </c>
      <c r="B26" s="368" t="s">
        <v>1788</v>
      </c>
      <c r="C26" s="369" t="s">
        <v>48</v>
      </c>
      <c r="D26" s="370" t="s">
        <v>2109</v>
      </c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4.25" customHeight="1">
      <c r="A27" s="332">
        <v>22</v>
      </c>
      <c r="B27" s="368" t="s">
        <v>1790</v>
      </c>
      <c r="C27" s="369" t="s">
        <v>48</v>
      </c>
      <c r="D27" s="370" t="s">
        <v>2109</v>
      </c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4.25" customHeight="1">
      <c r="A28" s="332">
        <v>23</v>
      </c>
      <c r="B28" s="368" t="s">
        <v>1791</v>
      </c>
      <c r="C28" s="369" t="s">
        <v>48</v>
      </c>
      <c r="D28" s="370" t="s">
        <v>2109</v>
      </c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4.25" customHeight="1">
      <c r="A29" s="332">
        <v>24</v>
      </c>
      <c r="B29" s="368" t="s">
        <v>1738</v>
      </c>
      <c r="C29" s="369" t="s">
        <v>48</v>
      </c>
      <c r="D29" s="370" t="s">
        <v>2110</v>
      </c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4.25" customHeight="1">
      <c r="A30" s="332">
        <v>25</v>
      </c>
      <c r="B30" s="368" t="s">
        <v>1793</v>
      </c>
      <c r="C30" s="369" t="s">
        <v>48</v>
      </c>
      <c r="D30" s="370" t="s">
        <v>2109</v>
      </c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4.25" customHeight="1">
      <c r="A31" s="332">
        <v>26</v>
      </c>
      <c r="B31" s="368" t="s">
        <v>1794</v>
      </c>
      <c r="C31" s="369" t="s">
        <v>48</v>
      </c>
      <c r="D31" s="370" t="s">
        <v>2109</v>
      </c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4.25" customHeight="1">
      <c r="A32" s="332">
        <v>27</v>
      </c>
      <c r="B32" s="368" t="s">
        <v>1735</v>
      </c>
      <c r="C32" s="369" t="s">
        <v>48</v>
      </c>
      <c r="D32" s="370" t="s">
        <v>2109</v>
      </c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4.25" customHeight="1">
      <c r="A33" s="332">
        <v>28</v>
      </c>
      <c r="B33" s="368" t="s">
        <v>1797</v>
      </c>
      <c r="C33" s="369" t="s">
        <v>48</v>
      </c>
      <c r="D33" s="370" t="s">
        <v>2110</v>
      </c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4.25" customHeight="1">
      <c r="A34" s="332">
        <v>29</v>
      </c>
      <c r="B34" s="368" t="s">
        <v>1684</v>
      </c>
      <c r="C34" s="369" t="s">
        <v>48</v>
      </c>
      <c r="D34" s="370" t="s">
        <v>1129</v>
      </c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4.25" customHeight="1">
      <c r="A35" s="332">
        <v>30</v>
      </c>
      <c r="B35" s="368" t="s">
        <v>1724</v>
      </c>
      <c r="C35" s="369" t="s">
        <v>48</v>
      </c>
      <c r="D35" s="370" t="s">
        <v>1129</v>
      </c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4.25" customHeight="1">
      <c r="A36" s="332">
        <v>31</v>
      </c>
      <c r="B36" s="368" t="s">
        <v>1800</v>
      </c>
      <c r="C36" s="369" t="s">
        <v>48</v>
      </c>
      <c r="D36" s="370" t="s">
        <v>1129</v>
      </c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4.25" customHeight="1">
      <c r="A37" s="332">
        <v>32</v>
      </c>
      <c r="B37" s="368" t="s">
        <v>1801</v>
      </c>
      <c r="C37" s="369" t="s">
        <v>48</v>
      </c>
      <c r="D37" s="370" t="s">
        <v>1129</v>
      </c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4.25" customHeight="1">
      <c r="A38" s="332">
        <v>33</v>
      </c>
      <c r="B38" s="368" t="s">
        <v>1803</v>
      </c>
      <c r="C38" s="369" t="s">
        <v>81</v>
      </c>
      <c r="D38" s="370" t="s">
        <v>2109</v>
      </c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4.25" customHeight="1">
      <c r="A39" s="332">
        <v>34</v>
      </c>
      <c r="B39" s="368" t="s">
        <v>1739</v>
      </c>
      <c r="C39" s="369" t="s">
        <v>81</v>
      </c>
      <c r="D39" s="370" t="s">
        <v>2109</v>
      </c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4.25" customHeight="1">
      <c r="A40" s="332">
        <v>35</v>
      </c>
      <c r="B40" s="368" t="s">
        <v>1805</v>
      </c>
      <c r="C40" s="369" t="s">
        <v>81</v>
      </c>
      <c r="D40" s="370" t="s">
        <v>2109</v>
      </c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4.25" customHeight="1">
      <c r="A41" s="332">
        <v>36</v>
      </c>
      <c r="B41" s="368" t="s">
        <v>764</v>
      </c>
      <c r="C41" s="369" t="s">
        <v>81</v>
      </c>
      <c r="D41" s="370" t="s">
        <v>2141</v>
      </c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4.25" customHeight="1">
      <c r="A42" s="332">
        <v>37</v>
      </c>
      <c r="B42" s="368" t="s">
        <v>687</v>
      </c>
      <c r="C42" s="369" t="s">
        <v>81</v>
      </c>
      <c r="D42" s="370" t="s">
        <v>2142</v>
      </c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4.25" customHeight="1">
      <c r="A43" s="332">
        <v>38</v>
      </c>
      <c r="B43" s="368" t="s">
        <v>1779</v>
      </c>
      <c r="C43" s="369" t="s">
        <v>81</v>
      </c>
      <c r="D43" s="370" t="s">
        <v>2142</v>
      </c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4.25" customHeight="1">
      <c r="A44" s="332">
        <v>39</v>
      </c>
      <c r="B44" s="368" t="s">
        <v>1768</v>
      </c>
      <c r="C44" s="369" t="s">
        <v>81</v>
      </c>
      <c r="D44" s="370" t="s">
        <v>2109</v>
      </c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4.25" customHeight="1">
      <c r="A45" s="332">
        <v>40</v>
      </c>
      <c r="B45" s="368" t="s">
        <v>1782</v>
      </c>
      <c r="C45" s="369" t="s">
        <v>81</v>
      </c>
      <c r="D45" s="370" t="s">
        <v>2110</v>
      </c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4.25" customHeight="1">
      <c r="A46" s="332">
        <v>41</v>
      </c>
      <c r="B46" s="368" t="s">
        <v>1781</v>
      </c>
      <c r="C46" s="369" t="s">
        <v>81</v>
      </c>
      <c r="D46" s="370" t="s">
        <v>2110</v>
      </c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4.25" customHeight="1">
      <c r="A47" s="332">
        <v>42</v>
      </c>
      <c r="B47" s="368" t="s">
        <v>1770</v>
      </c>
      <c r="C47" s="369" t="s">
        <v>81</v>
      </c>
      <c r="D47" s="370" t="s">
        <v>2109</v>
      </c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4.25" customHeight="1">
      <c r="A48" s="332">
        <v>43</v>
      </c>
      <c r="B48" s="368" t="s">
        <v>1773</v>
      </c>
      <c r="C48" s="369" t="s">
        <v>81</v>
      </c>
      <c r="D48" s="370" t="s">
        <v>2110</v>
      </c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4.25" customHeight="1">
      <c r="A49" s="332">
        <v>44</v>
      </c>
      <c r="B49" s="368" t="s">
        <v>1772</v>
      </c>
      <c r="C49" s="369" t="s">
        <v>81</v>
      </c>
      <c r="D49" s="370" t="s">
        <v>2110</v>
      </c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4.25" customHeight="1">
      <c r="A50" s="332">
        <v>45</v>
      </c>
      <c r="B50" s="368" t="s">
        <v>1774</v>
      </c>
      <c r="C50" s="339" t="s">
        <v>81</v>
      </c>
      <c r="D50" s="370" t="s">
        <v>2109</v>
      </c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4.25" customHeight="1">
      <c r="A51" s="332">
        <v>46</v>
      </c>
      <c r="B51" s="371" t="s">
        <v>1783</v>
      </c>
      <c r="C51" s="339" t="s">
        <v>81</v>
      </c>
      <c r="D51" s="370" t="s">
        <v>2109</v>
      </c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4.25" customHeight="1">
      <c r="A52" s="332">
        <v>47</v>
      </c>
      <c r="B52" s="338" t="s">
        <v>1666</v>
      </c>
      <c r="C52" s="339" t="s">
        <v>81</v>
      </c>
      <c r="D52" s="370" t="s">
        <v>2110</v>
      </c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4.25" customHeight="1">
      <c r="A53" s="332">
        <v>48</v>
      </c>
      <c r="B53" s="338" t="s">
        <v>1787</v>
      </c>
      <c r="C53" s="339" t="s">
        <v>81</v>
      </c>
      <c r="D53" s="370" t="s">
        <v>1129</v>
      </c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4.25" customHeight="1">
      <c r="A54" s="332">
        <v>49</v>
      </c>
      <c r="B54" s="338" t="s">
        <v>1793</v>
      </c>
      <c r="C54" s="339" t="s">
        <v>81</v>
      </c>
      <c r="D54" s="370" t="s">
        <v>2109</v>
      </c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4.25" customHeight="1">
      <c r="A55" s="332">
        <v>50</v>
      </c>
      <c r="B55" s="338" t="s">
        <v>1794</v>
      </c>
      <c r="C55" s="339" t="s">
        <v>81</v>
      </c>
      <c r="D55" s="370" t="s">
        <v>2109</v>
      </c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4.25" customHeight="1">
      <c r="A56" s="332">
        <v>51</v>
      </c>
      <c r="B56" s="338" t="s">
        <v>1784</v>
      </c>
      <c r="C56" s="339" t="s">
        <v>81</v>
      </c>
      <c r="D56" s="370" t="s">
        <v>2109</v>
      </c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4.25" customHeight="1">
      <c r="A57" s="332">
        <v>52</v>
      </c>
      <c r="B57" s="338" t="s">
        <v>1746</v>
      </c>
      <c r="C57" s="339" t="s">
        <v>81</v>
      </c>
      <c r="D57" s="370" t="s">
        <v>2110</v>
      </c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4.25" customHeight="1">
      <c r="A58" s="332">
        <v>53</v>
      </c>
      <c r="B58" s="338" t="s">
        <v>1684</v>
      </c>
      <c r="C58" s="339" t="s">
        <v>81</v>
      </c>
      <c r="D58" s="370" t="s">
        <v>1129</v>
      </c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4.25" customHeight="1">
      <c r="A59" s="332">
        <v>54</v>
      </c>
      <c r="B59" s="338" t="s">
        <v>1800</v>
      </c>
      <c r="C59" s="339" t="s">
        <v>81</v>
      </c>
      <c r="D59" s="370" t="s">
        <v>1129</v>
      </c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4.25" customHeight="1">
      <c r="A60" s="332">
        <v>55</v>
      </c>
      <c r="B60" s="338" t="s">
        <v>1801</v>
      </c>
      <c r="C60" s="339" t="s">
        <v>81</v>
      </c>
      <c r="D60" s="370" t="s">
        <v>1129</v>
      </c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4.25" customHeight="1">
      <c r="A61" s="332">
        <v>56</v>
      </c>
      <c r="B61" s="338" t="s">
        <v>1811</v>
      </c>
      <c r="C61" s="339" t="s">
        <v>81</v>
      </c>
      <c r="D61" s="370" t="s">
        <v>1129</v>
      </c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4.25" customHeight="1">
      <c r="A62" s="332">
        <v>57</v>
      </c>
      <c r="B62" s="338" t="s">
        <v>1812</v>
      </c>
      <c r="C62" s="339" t="s">
        <v>81</v>
      </c>
      <c r="D62" s="370" t="s">
        <v>1129</v>
      </c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4.25" customHeight="1">
      <c r="A63" s="332">
        <v>58</v>
      </c>
      <c r="B63" s="338" t="s">
        <v>1797</v>
      </c>
      <c r="C63" s="339" t="s">
        <v>81</v>
      </c>
      <c r="D63" s="370" t="s">
        <v>2110</v>
      </c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4.25" customHeight="1">
      <c r="A64" s="332">
        <v>59</v>
      </c>
      <c r="B64" s="338" t="s">
        <v>1738</v>
      </c>
      <c r="C64" s="339" t="s">
        <v>81</v>
      </c>
      <c r="D64" s="370" t="s">
        <v>2110</v>
      </c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4.25" customHeight="1">
      <c r="A65" s="332">
        <v>60</v>
      </c>
      <c r="B65" s="338" t="s">
        <v>1803</v>
      </c>
      <c r="C65" s="339" t="s">
        <v>81</v>
      </c>
      <c r="D65" s="370" t="s">
        <v>2109</v>
      </c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4.25" customHeight="1">
      <c r="A66" s="332">
        <v>61</v>
      </c>
      <c r="B66" s="338" t="s">
        <v>1786</v>
      </c>
      <c r="C66" s="339" t="s">
        <v>81</v>
      </c>
      <c r="D66" s="370" t="s">
        <v>2110</v>
      </c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4.25" customHeight="1">
      <c r="A67" s="332">
        <v>62</v>
      </c>
      <c r="B67" s="338" t="s">
        <v>1714</v>
      </c>
      <c r="C67" s="339" t="s">
        <v>81</v>
      </c>
      <c r="D67" s="370" t="s">
        <v>2110</v>
      </c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4.25" customHeight="1">
      <c r="A68" s="332">
        <v>63</v>
      </c>
      <c r="B68" s="338" t="s">
        <v>1739</v>
      </c>
      <c r="C68" s="339" t="s">
        <v>81</v>
      </c>
      <c r="D68" s="370" t="s">
        <v>2109</v>
      </c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4.25" customHeight="1">
      <c r="A69" s="332">
        <v>64</v>
      </c>
      <c r="B69" s="338" t="s">
        <v>1808</v>
      </c>
      <c r="C69" s="339" t="s">
        <v>81</v>
      </c>
      <c r="D69" s="370" t="s">
        <v>2109</v>
      </c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4.25" customHeight="1">
      <c r="A70" s="332">
        <v>65</v>
      </c>
      <c r="B70" s="338" t="s">
        <v>1809</v>
      </c>
      <c r="C70" s="339" t="s">
        <v>81</v>
      </c>
      <c r="D70" s="370" t="s">
        <v>2109</v>
      </c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4.25" customHeight="1">
      <c r="A71" s="332">
        <v>66</v>
      </c>
      <c r="B71" s="341" t="s">
        <v>1813</v>
      </c>
      <c r="C71" s="339" t="s">
        <v>81</v>
      </c>
      <c r="D71" s="370" t="s">
        <v>1129</v>
      </c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4.25" customHeight="1">
      <c r="A72" s="332">
        <v>67</v>
      </c>
      <c r="B72" s="341" t="s">
        <v>1814</v>
      </c>
      <c r="C72" s="339" t="s">
        <v>81</v>
      </c>
      <c r="D72" s="372" t="s">
        <v>1129</v>
      </c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4.25" customHeight="1">
      <c r="A73" s="332">
        <v>68</v>
      </c>
      <c r="B73" s="341" t="s">
        <v>1815</v>
      </c>
      <c r="C73" s="339" t="s">
        <v>81</v>
      </c>
      <c r="D73" s="372" t="s">
        <v>1129</v>
      </c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4.25" customHeight="1">
      <c r="A74" s="332">
        <v>69</v>
      </c>
      <c r="B74" s="341" t="s">
        <v>1816</v>
      </c>
      <c r="C74" s="339" t="s">
        <v>81</v>
      </c>
      <c r="D74" s="370" t="s">
        <v>1129</v>
      </c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4.25" customHeight="1">
      <c r="A75" s="332">
        <v>70</v>
      </c>
      <c r="B75" s="342" t="s">
        <v>1817</v>
      </c>
      <c r="C75" s="343" t="s">
        <v>81</v>
      </c>
      <c r="D75" s="373" t="s">
        <v>1129</v>
      </c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2.75" customHeight="1">
      <c r="A76" s="345">
        <v>71</v>
      </c>
      <c r="B76" s="346" t="s">
        <v>1648</v>
      </c>
      <c r="C76" s="347" t="s">
        <v>323</v>
      </c>
      <c r="D76" s="347" t="s">
        <v>2141</v>
      </c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</row>
    <row r="77" spans="1:26" ht="12.75" customHeight="1">
      <c r="A77" s="345">
        <v>72</v>
      </c>
      <c r="B77" s="346" t="s">
        <v>1391</v>
      </c>
      <c r="C77" s="347" t="s">
        <v>323</v>
      </c>
      <c r="D77" s="347" t="s">
        <v>2141</v>
      </c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</row>
    <row r="78" spans="1:26" ht="12.75" customHeight="1">
      <c r="A78" s="345">
        <v>73</v>
      </c>
      <c r="B78" s="346" t="s">
        <v>1470</v>
      </c>
      <c r="C78" s="347" t="s">
        <v>323</v>
      </c>
      <c r="D78" s="347" t="s">
        <v>2141</v>
      </c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</row>
    <row r="79" spans="1:26" ht="12.75" customHeight="1">
      <c r="A79" s="345">
        <v>74</v>
      </c>
      <c r="B79" s="346" t="s">
        <v>1356</v>
      </c>
      <c r="C79" s="347" t="s">
        <v>323</v>
      </c>
      <c r="D79" s="347" t="s">
        <v>2141</v>
      </c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</row>
    <row r="80" spans="1:26" ht="14.25" customHeight="1">
      <c r="A80" s="345">
        <v>75</v>
      </c>
      <c r="B80" s="346" t="s">
        <v>876</v>
      </c>
      <c r="C80" s="347" t="s">
        <v>323</v>
      </c>
      <c r="D80" s="347" t="s">
        <v>2141</v>
      </c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</row>
    <row r="81" spans="1:26" ht="14.25" customHeight="1">
      <c r="A81" s="345">
        <v>76</v>
      </c>
      <c r="B81" s="346" t="s">
        <v>1228</v>
      </c>
      <c r="C81" s="347" t="s">
        <v>323</v>
      </c>
      <c r="D81" s="347" t="s">
        <v>2141</v>
      </c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</row>
    <row r="82" spans="1:26" ht="14.25" customHeight="1">
      <c r="A82" s="345">
        <v>77</v>
      </c>
      <c r="B82" s="346" t="s">
        <v>1080</v>
      </c>
      <c r="C82" s="347" t="s">
        <v>323</v>
      </c>
      <c r="D82" s="347" t="s">
        <v>2141</v>
      </c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</row>
    <row r="83" spans="1:26" ht="14.25" customHeight="1">
      <c r="A83" s="345">
        <v>78</v>
      </c>
      <c r="B83" s="346" t="s">
        <v>1836</v>
      </c>
      <c r="C83" s="347" t="s">
        <v>323</v>
      </c>
      <c r="D83" s="347" t="s">
        <v>2142</v>
      </c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</row>
    <row r="84" spans="1:26" ht="14.25" customHeight="1">
      <c r="A84" s="345">
        <v>79</v>
      </c>
      <c r="B84" s="346" t="s">
        <v>1336</v>
      </c>
      <c r="C84" s="347" t="s">
        <v>323</v>
      </c>
      <c r="D84" s="347" t="s">
        <v>2141</v>
      </c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</row>
    <row r="85" spans="1:26" ht="14.25" customHeight="1">
      <c r="A85" s="345">
        <v>80</v>
      </c>
      <c r="B85" s="346" t="s">
        <v>1772</v>
      </c>
      <c r="C85" s="347" t="s">
        <v>409</v>
      </c>
      <c r="D85" s="347" t="s">
        <v>2109</v>
      </c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</row>
    <row r="86" spans="1:26" ht="14.25" customHeight="1">
      <c r="A86" s="345">
        <v>81</v>
      </c>
      <c r="B86" s="346" t="s">
        <v>1773</v>
      </c>
      <c r="C86" s="347" t="s">
        <v>409</v>
      </c>
      <c r="D86" s="347" t="s">
        <v>2109</v>
      </c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</row>
    <row r="87" spans="1:26" ht="14.25" customHeight="1">
      <c r="A87" s="345">
        <v>82</v>
      </c>
      <c r="B87" s="346" t="s">
        <v>1781</v>
      </c>
      <c r="C87" s="347" t="s">
        <v>409</v>
      </c>
      <c r="D87" s="347" t="s">
        <v>2109</v>
      </c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14.25" customHeight="1">
      <c r="A88" s="345">
        <v>83</v>
      </c>
      <c r="B88" s="346" t="s">
        <v>1842</v>
      </c>
      <c r="C88" s="347" t="s">
        <v>409</v>
      </c>
      <c r="D88" s="347" t="s">
        <v>2109</v>
      </c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14.25" customHeight="1">
      <c r="A89" s="345">
        <v>84</v>
      </c>
      <c r="B89" s="346" t="s">
        <v>1803</v>
      </c>
      <c r="C89" s="347" t="s">
        <v>409</v>
      </c>
      <c r="D89" s="347" t="s">
        <v>2109</v>
      </c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14.25" customHeight="1">
      <c r="A90" s="345">
        <v>85</v>
      </c>
      <c r="B90" s="346" t="s">
        <v>1739</v>
      </c>
      <c r="C90" s="347" t="s">
        <v>409</v>
      </c>
      <c r="D90" s="347" t="s">
        <v>2109</v>
      </c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14.25" customHeight="1">
      <c r="A91" s="345">
        <v>86</v>
      </c>
      <c r="B91" s="346" t="s">
        <v>1843</v>
      </c>
      <c r="C91" s="347" t="s">
        <v>409</v>
      </c>
      <c r="D91" s="347" t="s">
        <v>2143</v>
      </c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14.25" customHeight="1">
      <c r="A92" s="345">
        <v>87</v>
      </c>
      <c r="B92" s="346" t="s">
        <v>1845</v>
      </c>
      <c r="C92" s="347" t="s">
        <v>409</v>
      </c>
      <c r="D92" s="347" t="s">
        <v>2109</v>
      </c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14.25" customHeight="1">
      <c r="A93" s="345">
        <v>88</v>
      </c>
      <c r="B93" s="346" t="s">
        <v>1847</v>
      </c>
      <c r="C93" s="347" t="s">
        <v>409</v>
      </c>
      <c r="D93" s="347" t="s">
        <v>2143</v>
      </c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14.25" customHeight="1">
      <c r="A94" s="345">
        <v>89</v>
      </c>
      <c r="B94" s="346" t="s">
        <v>1848</v>
      </c>
      <c r="C94" s="347" t="s">
        <v>409</v>
      </c>
      <c r="D94" s="347" t="s">
        <v>2143</v>
      </c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14.25" customHeight="1">
      <c r="A95" s="345">
        <v>90</v>
      </c>
      <c r="B95" s="346" t="s">
        <v>1849</v>
      </c>
      <c r="C95" s="347" t="s">
        <v>409</v>
      </c>
      <c r="D95" s="347" t="s">
        <v>2143</v>
      </c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14.25" customHeight="1">
      <c r="A96" s="345">
        <v>91</v>
      </c>
      <c r="B96" s="346" t="s">
        <v>1850</v>
      </c>
      <c r="C96" s="347" t="s">
        <v>409</v>
      </c>
      <c r="D96" s="347" t="s">
        <v>2111</v>
      </c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</row>
    <row r="97" spans="1:26" ht="14.25" customHeight="1">
      <c r="A97" s="345">
        <v>92</v>
      </c>
      <c r="B97" s="346" t="s">
        <v>1853</v>
      </c>
      <c r="C97" s="347" t="s">
        <v>409</v>
      </c>
      <c r="D97" s="347" t="s">
        <v>2143</v>
      </c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</row>
    <row r="98" spans="1:26" ht="14.25" customHeight="1">
      <c r="A98" s="345">
        <v>93</v>
      </c>
      <c r="B98" s="346" t="s">
        <v>1854</v>
      </c>
      <c r="C98" s="347" t="s">
        <v>409</v>
      </c>
      <c r="D98" s="347" t="s">
        <v>2143</v>
      </c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</row>
    <row r="99" spans="1:26" ht="14.25" customHeight="1">
      <c r="A99" s="345">
        <v>94</v>
      </c>
      <c r="B99" s="346" t="s">
        <v>1855</v>
      </c>
      <c r="C99" s="347" t="s">
        <v>409</v>
      </c>
      <c r="D99" s="347" t="s">
        <v>2143</v>
      </c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</row>
    <row r="100" spans="1:26" ht="14.25" customHeight="1">
      <c r="A100" s="345">
        <v>95</v>
      </c>
      <c r="B100" s="346" t="s">
        <v>1856</v>
      </c>
      <c r="C100" s="347" t="s">
        <v>409</v>
      </c>
      <c r="D100" s="347" t="s">
        <v>2111</v>
      </c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</row>
    <row r="101" spans="1:26" ht="14.25" customHeight="1">
      <c r="A101" s="345">
        <v>96</v>
      </c>
      <c r="B101" s="346" t="s">
        <v>1857</v>
      </c>
      <c r="C101" s="347" t="s">
        <v>409</v>
      </c>
      <c r="D101" s="347" t="s">
        <v>2111</v>
      </c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</row>
    <row r="102" spans="1:26" ht="14.25" customHeight="1">
      <c r="A102" s="345">
        <v>97</v>
      </c>
      <c r="B102" s="346" t="s">
        <v>1858</v>
      </c>
      <c r="C102" s="347" t="s">
        <v>409</v>
      </c>
      <c r="D102" s="347" t="s">
        <v>2143</v>
      </c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</row>
    <row r="103" spans="1:26" ht="14.25" customHeight="1">
      <c r="A103" s="345">
        <v>98</v>
      </c>
      <c r="B103" s="346" t="s">
        <v>1809</v>
      </c>
      <c r="C103" s="347" t="s">
        <v>409</v>
      </c>
      <c r="D103" s="347" t="s">
        <v>2109</v>
      </c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</row>
    <row r="104" spans="1:26" ht="14.25" customHeight="1">
      <c r="A104" s="345">
        <v>99</v>
      </c>
      <c r="B104" s="346" t="s">
        <v>1737</v>
      </c>
      <c r="C104" s="347" t="s">
        <v>409</v>
      </c>
      <c r="D104" s="347" t="s">
        <v>2111</v>
      </c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</row>
    <row r="105" spans="1:26" ht="14.25" customHeight="1">
      <c r="A105" s="345">
        <v>100</v>
      </c>
      <c r="B105" s="346" t="s">
        <v>1860</v>
      </c>
      <c r="C105" s="347" t="s">
        <v>409</v>
      </c>
      <c r="D105" s="347" t="s">
        <v>2143</v>
      </c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</row>
    <row r="106" spans="1:26" ht="14.25" customHeight="1">
      <c r="A106" s="345">
        <v>101</v>
      </c>
      <c r="B106" s="346" t="s">
        <v>1862</v>
      </c>
      <c r="C106" s="347" t="s">
        <v>409</v>
      </c>
      <c r="D106" s="347" t="s">
        <v>2143</v>
      </c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</row>
    <row r="107" spans="1:26" ht="14.25" customHeight="1">
      <c r="A107" s="345">
        <v>102</v>
      </c>
      <c r="B107" s="346" t="s">
        <v>1863</v>
      </c>
      <c r="C107" s="347" t="s">
        <v>409</v>
      </c>
      <c r="D107" s="347" t="s">
        <v>2143</v>
      </c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</row>
    <row r="108" spans="1:26" ht="14.25" customHeight="1">
      <c r="A108" s="345">
        <v>103</v>
      </c>
      <c r="B108" s="346" t="s">
        <v>1864</v>
      </c>
      <c r="C108" s="347" t="s">
        <v>409</v>
      </c>
      <c r="D108" s="347" t="s">
        <v>2111</v>
      </c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</row>
    <row r="109" spans="1:26" ht="14.25" customHeight="1">
      <c r="A109" s="345">
        <v>104</v>
      </c>
      <c r="B109" s="346" t="s">
        <v>1865</v>
      </c>
      <c r="C109" s="347" t="s">
        <v>409</v>
      </c>
      <c r="D109" s="347" t="s">
        <v>2109</v>
      </c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</row>
    <row r="110" spans="1:26" ht="14.25" customHeight="1">
      <c r="A110" s="345">
        <v>105</v>
      </c>
      <c r="B110" s="346" t="s">
        <v>1866</v>
      </c>
      <c r="C110" s="347" t="s">
        <v>409</v>
      </c>
      <c r="D110" s="347" t="s">
        <v>2109</v>
      </c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</row>
    <row r="111" spans="1:26" ht="14.25" customHeight="1">
      <c r="A111" s="345">
        <v>106</v>
      </c>
      <c r="B111" s="346" t="s">
        <v>1867</v>
      </c>
      <c r="C111" s="347" t="s">
        <v>409</v>
      </c>
      <c r="D111" s="347" t="s">
        <v>2109</v>
      </c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</row>
    <row r="112" spans="1:26" ht="14.25" customHeight="1">
      <c r="A112" s="345">
        <v>107</v>
      </c>
      <c r="B112" s="346" t="s">
        <v>1869</v>
      </c>
      <c r="C112" s="347" t="s">
        <v>409</v>
      </c>
      <c r="D112" s="347" t="s">
        <v>2109</v>
      </c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</row>
    <row r="113" spans="1:26" ht="14.25" customHeight="1">
      <c r="A113" s="345">
        <v>108</v>
      </c>
      <c r="B113" s="346" t="s">
        <v>1870</v>
      </c>
      <c r="C113" s="347" t="s">
        <v>409</v>
      </c>
      <c r="D113" s="347" t="s">
        <v>2109</v>
      </c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</row>
    <row r="114" spans="1:26" ht="14.25" customHeight="1">
      <c r="A114" s="345">
        <v>109</v>
      </c>
      <c r="B114" s="346" t="s">
        <v>1871</v>
      </c>
      <c r="C114" s="347" t="s">
        <v>409</v>
      </c>
      <c r="D114" s="347" t="s">
        <v>2109</v>
      </c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</row>
    <row r="115" spans="1:26" ht="14.25" customHeight="1">
      <c r="A115" s="345">
        <v>110</v>
      </c>
      <c r="B115" s="346" t="s">
        <v>1872</v>
      </c>
      <c r="C115" s="347" t="s">
        <v>409</v>
      </c>
      <c r="D115" s="347" t="s">
        <v>2109</v>
      </c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</row>
    <row r="116" spans="1:26" ht="14.25" customHeight="1">
      <c r="A116" s="345">
        <v>111</v>
      </c>
      <c r="B116" s="346" t="s">
        <v>1873</v>
      </c>
      <c r="C116" s="347" t="s">
        <v>409</v>
      </c>
      <c r="D116" s="347" t="s">
        <v>2109</v>
      </c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</row>
    <row r="117" spans="1:26" ht="14.25" customHeight="1">
      <c r="A117" s="345">
        <v>112</v>
      </c>
      <c r="B117" s="346" t="s">
        <v>1874</v>
      </c>
      <c r="C117" s="347" t="s">
        <v>409</v>
      </c>
      <c r="D117" s="347" t="s">
        <v>2109</v>
      </c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</row>
    <row r="118" spans="1:26" ht="14.25" customHeight="1">
      <c r="A118" s="345">
        <v>113</v>
      </c>
      <c r="B118" s="346" t="s">
        <v>1875</v>
      </c>
      <c r="C118" s="347" t="s">
        <v>409</v>
      </c>
      <c r="D118" s="347" t="s">
        <v>2109</v>
      </c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</row>
    <row r="119" spans="1:26" ht="14.25" customHeight="1">
      <c r="A119" s="345">
        <v>114</v>
      </c>
      <c r="B119" s="346" t="s">
        <v>1876</v>
      </c>
      <c r="C119" s="347" t="s">
        <v>409</v>
      </c>
      <c r="D119" s="347" t="s">
        <v>2109</v>
      </c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</row>
    <row r="120" spans="1:26" ht="14.25" customHeight="1">
      <c r="A120" s="345">
        <v>115</v>
      </c>
      <c r="B120" s="346" t="s">
        <v>1877</v>
      </c>
      <c r="C120" s="347" t="s">
        <v>409</v>
      </c>
      <c r="D120" s="347" t="s">
        <v>2109</v>
      </c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</row>
    <row r="121" spans="1:26" ht="14.25" customHeight="1">
      <c r="A121" s="345">
        <v>116</v>
      </c>
      <c r="B121" s="346" t="s">
        <v>1879</v>
      </c>
      <c r="C121" s="347" t="s">
        <v>409</v>
      </c>
      <c r="D121" s="347" t="s">
        <v>2109</v>
      </c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</row>
    <row r="122" spans="1:26" ht="14.25" customHeight="1">
      <c r="A122" s="345">
        <v>117</v>
      </c>
      <c r="B122" s="346" t="s">
        <v>1880</v>
      </c>
      <c r="C122" s="347" t="s">
        <v>409</v>
      </c>
      <c r="D122" s="347" t="s">
        <v>2109</v>
      </c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</row>
    <row r="123" spans="1:26" ht="14.25" customHeight="1">
      <c r="A123" s="345">
        <v>118</v>
      </c>
      <c r="B123" s="346" t="s">
        <v>1882</v>
      </c>
      <c r="C123" s="347" t="s">
        <v>409</v>
      </c>
      <c r="D123" s="347" t="s">
        <v>2144</v>
      </c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</row>
    <row r="124" spans="1:26" ht="14.25" customHeight="1">
      <c r="A124" s="345">
        <v>119</v>
      </c>
      <c r="B124" s="346" t="s">
        <v>1884</v>
      </c>
      <c r="C124" s="347" t="s">
        <v>409</v>
      </c>
      <c r="D124" s="347" t="s">
        <v>2144</v>
      </c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</row>
    <row r="125" spans="1:26" ht="14.25" customHeight="1">
      <c r="A125" s="345">
        <v>120</v>
      </c>
      <c r="B125" s="346" t="s">
        <v>1885</v>
      </c>
      <c r="C125" s="347" t="s">
        <v>409</v>
      </c>
      <c r="D125" s="347" t="s">
        <v>2144</v>
      </c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</row>
    <row r="126" spans="1:26" ht="14.25" customHeight="1">
      <c r="A126" s="345">
        <v>121</v>
      </c>
      <c r="B126" s="346" t="s">
        <v>1887</v>
      </c>
      <c r="C126" s="347" t="s">
        <v>409</v>
      </c>
      <c r="D126" s="347" t="s">
        <v>2109</v>
      </c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</row>
    <row r="127" spans="1:26" ht="14.25" customHeight="1">
      <c r="A127" s="345">
        <v>122</v>
      </c>
      <c r="B127" s="346" t="s">
        <v>1889</v>
      </c>
      <c r="C127" s="347" t="s">
        <v>409</v>
      </c>
      <c r="D127" s="347" t="s">
        <v>2109</v>
      </c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</row>
    <row r="128" spans="1:26" ht="14.25" customHeight="1">
      <c r="A128" s="345">
        <v>123</v>
      </c>
      <c r="B128" s="346" t="s">
        <v>1890</v>
      </c>
      <c r="C128" s="347" t="s">
        <v>409</v>
      </c>
      <c r="D128" s="347" t="s">
        <v>2144</v>
      </c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</row>
    <row r="129" spans="1:26" ht="14.25" customHeight="1">
      <c r="A129" s="345">
        <v>124</v>
      </c>
      <c r="B129" s="346" t="s">
        <v>1891</v>
      </c>
      <c r="C129" s="347" t="s">
        <v>409</v>
      </c>
      <c r="D129" s="347" t="s">
        <v>2111</v>
      </c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</row>
    <row r="130" spans="1:26" ht="14.25" customHeight="1">
      <c r="A130" s="345">
        <v>125</v>
      </c>
      <c r="B130" s="346" t="s">
        <v>1893</v>
      </c>
      <c r="C130" s="347" t="s">
        <v>409</v>
      </c>
      <c r="D130" s="347" t="s">
        <v>2109</v>
      </c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</row>
    <row r="131" spans="1:26" ht="14.25" customHeight="1">
      <c r="A131" s="345">
        <v>126</v>
      </c>
      <c r="B131" s="346" t="s">
        <v>1894</v>
      </c>
      <c r="C131" s="347" t="s">
        <v>409</v>
      </c>
      <c r="D131" s="347" t="s">
        <v>2144</v>
      </c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</row>
    <row r="132" spans="1:26" ht="14.25" customHeight="1">
      <c r="A132" s="345">
        <v>127</v>
      </c>
      <c r="B132" s="346" t="s">
        <v>1895</v>
      </c>
      <c r="C132" s="347" t="s">
        <v>409</v>
      </c>
      <c r="D132" s="347" t="s">
        <v>2144</v>
      </c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</row>
    <row r="133" spans="1:26" ht="14.25" customHeight="1">
      <c r="A133" s="345">
        <v>128</v>
      </c>
      <c r="B133" s="346" t="s">
        <v>1896</v>
      </c>
      <c r="C133" s="347" t="s">
        <v>409</v>
      </c>
      <c r="D133" s="347" t="s">
        <v>2144</v>
      </c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</row>
    <row r="134" spans="1:26" ht="14.25" customHeight="1">
      <c r="A134" s="345">
        <v>129</v>
      </c>
      <c r="B134" s="346" t="s">
        <v>1897</v>
      </c>
      <c r="C134" s="347" t="s">
        <v>409</v>
      </c>
      <c r="D134" s="347" t="s">
        <v>2144</v>
      </c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</row>
    <row r="135" spans="1:26" ht="14.25" customHeight="1">
      <c r="A135" s="345">
        <v>130</v>
      </c>
      <c r="B135" s="346" t="s">
        <v>1898</v>
      </c>
      <c r="C135" s="347" t="s">
        <v>409</v>
      </c>
      <c r="D135" s="347" t="s">
        <v>2109</v>
      </c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</row>
    <row r="136" spans="1:26" ht="14.25" customHeight="1">
      <c r="A136" s="345">
        <v>131</v>
      </c>
      <c r="B136" s="346" t="s">
        <v>1899</v>
      </c>
      <c r="C136" s="347" t="s">
        <v>409</v>
      </c>
      <c r="D136" s="347" t="s">
        <v>2111</v>
      </c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</row>
    <row r="137" spans="1:26" ht="14.25" customHeight="1">
      <c r="A137" s="345">
        <v>132</v>
      </c>
      <c r="B137" s="346" t="s">
        <v>1900</v>
      </c>
      <c r="C137" s="347" t="s">
        <v>409</v>
      </c>
      <c r="D137" s="347" t="s">
        <v>2144</v>
      </c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</row>
    <row r="138" spans="1:26" ht="14.25" customHeight="1">
      <c r="A138" s="345">
        <v>133</v>
      </c>
      <c r="B138" s="346" t="s">
        <v>1901</v>
      </c>
      <c r="C138" s="347" t="s">
        <v>409</v>
      </c>
      <c r="D138" s="347" t="s">
        <v>2110</v>
      </c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</row>
    <row r="139" spans="1:26" ht="14.25" customHeight="1">
      <c r="A139" s="345">
        <v>134</v>
      </c>
      <c r="B139" s="346" t="s">
        <v>1152</v>
      </c>
      <c r="C139" s="347" t="s">
        <v>409</v>
      </c>
      <c r="D139" s="347" t="s">
        <v>2142</v>
      </c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</row>
    <row r="140" spans="1:26" ht="14.25" customHeight="1">
      <c r="A140" s="345">
        <v>135</v>
      </c>
      <c r="B140" s="346" t="s">
        <v>1903</v>
      </c>
      <c r="C140" s="347" t="s">
        <v>409</v>
      </c>
      <c r="D140" s="347" t="s">
        <v>2109</v>
      </c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</row>
    <row r="141" spans="1:26" ht="14.25" customHeight="1">
      <c r="A141" s="345">
        <v>136</v>
      </c>
      <c r="B141" s="346" t="s">
        <v>1904</v>
      </c>
      <c r="C141" s="347" t="s">
        <v>409</v>
      </c>
      <c r="D141" s="347" t="s">
        <v>2109</v>
      </c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</row>
    <row r="142" spans="1:26" ht="14.25" customHeight="1">
      <c r="A142" s="345">
        <v>137</v>
      </c>
      <c r="B142" s="346" t="s">
        <v>1905</v>
      </c>
      <c r="C142" s="347" t="s">
        <v>409</v>
      </c>
      <c r="D142" s="347" t="s">
        <v>2110</v>
      </c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</row>
    <row r="143" spans="1:26" ht="14.25" customHeight="1">
      <c r="A143" s="345">
        <v>138</v>
      </c>
      <c r="B143" s="346" t="s">
        <v>1331</v>
      </c>
      <c r="C143" s="347" t="s">
        <v>409</v>
      </c>
      <c r="D143" s="347" t="s">
        <v>2142</v>
      </c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</row>
    <row r="144" spans="1:26" ht="14.25" customHeight="1">
      <c r="A144" s="345">
        <v>139</v>
      </c>
      <c r="B144" s="346" t="s">
        <v>1907</v>
      </c>
      <c r="C144" s="347" t="s">
        <v>409</v>
      </c>
      <c r="D144" s="347" t="s">
        <v>2110</v>
      </c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</row>
    <row r="145" spans="1:26" ht="14.25" customHeight="1">
      <c r="A145" s="345">
        <v>140</v>
      </c>
      <c r="B145" s="346" t="s">
        <v>1909</v>
      </c>
      <c r="C145" s="347" t="s">
        <v>409</v>
      </c>
      <c r="D145" s="347" t="s">
        <v>2144</v>
      </c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</row>
    <row r="146" spans="1:26" ht="14.25" customHeight="1">
      <c r="A146" s="345">
        <v>141</v>
      </c>
      <c r="B146" s="346" t="s">
        <v>1910</v>
      </c>
      <c r="C146" s="347" t="s">
        <v>409</v>
      </c>
      <c r="D146" s="347" t="s">
        <v>2110</v>
      </c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</row>
    <row r="147" spans="1:26" ht="14.25" customHeight="1">
      <c r="A147" s="345">
        <v>142</v>
      </c>
      <c r="B147" s="346" t="s">
        <v>1911</v>
      </c>
      <c r="C147" s="347" t="s">
        <v>409</v>
      </c>
      <c r="D147" s="347" t="s">
        <v>2110</v>
      </c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</row>
    <row r="148" spans="1:26" ht="14.25" customHeight="1">
      <c r="A148" s="345">
        <v>143</v>
      </c>
      <c r="B148" s="346" t="s">
        <v>1779</v>
      </c>
      <c r="C148" s="347" t="s">
        <v>409</v>
      </c>
      <c r="D148" s="347" t="s">
        <v>2142</v>
      </c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</row>
    <row r="149" spans="1:26" ht="14.25" customHeight="1">
      <c r="A149" s="345">
        <v>144</v>
      </c>
      <c r="B149" s="346" t="s">
        <v>1913</v>
      </c>
      <c r="C149" s="347" t="s">
        <v>409</v>
      </c>
      <c r="D149" s="347" t="s">
        <v>1129</v>
      </c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</row>
    <row r="150" spans="1:26" ht="14.25" customHeight="1">
      <c r="A150" s="345">
        <v>145</v>
      </c>
      <c r="B150" s="346" t="s">
        <v>1915</v>
      </c>
      <c r="C150" s="347" t="s">
        <v>409</v>
      </c>
      <c r="D150" s="347" t="s">
        <v>1129</v>
      </c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</row>
    <row r="151" spans="1:26" ht="14.25" customHeight="1">
      <c r="A151" s="345">
        <v>146</v>
      </c>
      <c r="B151" s="346" t="s">
        <v>1916</v>
      </c>
      <c r="C151" s="347" t="s">
        <v>409</v>
      </c>
      <c r="D151" s="347" t="s">
        <v>1129</v>
      </c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</row>
    <row r="152" spans="1:26" ht="14.25" customHeight="1">
      <c r="A152" s="345">
        <v>147</v>
      </c>
      <c r="B152" s="346" t="s">
        <v>1917</v>
      </c>
      <c r="C152" s="347" t="s">
        <v>409</v>
      </c>
      <c r="D152" s="347" t="s">
        <v>1129</v>
      </c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</row>
    <row r="153" spans="1:26" ht="14.25" customHeight="1">
      <c r="A153" s="345">
        <v>148</v>
      </c>
      <c r="B153" s="346" t="s">
        <v>1918</v>
      </c>
      <c r="C153" s="347" t="s">
        <v>409</v>
      </c>
      <c r="D153" s="347" t="s">
        <v>1129</v>
      </c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</row>
    <row r="154" spans="1:26" ht="14.25" customHeight="1">
      <c r="A154" s="345">
        <v>149</v>
      </c>
      <c r="B154" s="346" t="s">
        <v>1920</v>
      </c>
      <c r="C154" s="347" t="s">
        <v>409</v>
      </c>
      <c r="D154" s="347" t="s">
        <v>1129</v>
      </c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</row>
    <row r="155" spans="1:26" ht="14.25" customHeight="1">
      <c r="A155" s="345">
        <v>150</v>
      </c>
      <c r="B155" s="346" t="s">
        <v>1921</v>
      </c>
      <c r="C155" s="347" t="s">
        <v>409</v>
      </c>
      <c r="D155" s="347" t="s">
        <v>1129</v>
      </c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</row>
    <row r="156" spans="1:26" ht="14.25" customHeight="1">
      <c r="A156" s="345">
        <v>151</v>
      </c>
      <c r="B156" s="346" t="s">
        <v>1922</v>
      </c>
      <c r="C156" s="347" t="s">
        <v>409</v>
      </c>
      <c r="D156" s="347" t="s">
        <v>1129</v>
      </c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</row>
    <row r="157" spans="1:26" ht="14.25" customHeight="1">
      <c r="A157" s="345">
        <v>152</v>
      </c>
      <c r="B157" s="346" t="s">
        <v>1923</v>
      </c>
      <c r="C157" s="347" t="s">
        <v>409</v>
      </c>
      <c r="D157" s="347" t="s">
        <v>1129</v>
      </c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</row>
    <row r="158" spans="1:26" ht="14.25" customHeight="1">
      <c r="A158" s="345">
        <v>153</v>
      </c>
      <c r="B158" s="346" t="s">
        <v>1924</v>
      </c>
      <c r="C158" s="347" t="s">
        <v>409</v>
      </c>
      <c r="D158" s="347" t="s">
        <v>1129</v>
      </c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</row>
    <row r="159" spans="1:26" ht="14.25" customHeight="1">
      <c r="A159" s="345">
        <v>154</v>
      </c>
      <c r="B159" s="346" t="s">
        <v>1925</v>
      </c>
      <c r="C159" s="347" t="s">
        <v>409</v>
      </c>
      <c r="D159" s="347" t="s">
        <v>1129</v>
      </c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</row>
    <row r="160" spans="1:26" ht="14.25" customHeight="1">
      <c r="A160" s="345">
        <v>155</v>
      </c>
      <c r="B160" s="346" t="s">
        <v>1926</v>
      </c>
      <c r="C160" s="347" t="s">
        <v>409</v>
      </c>
      <c r="D160" s="347" t="s">
        <v>1129</v>
      </c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</row>
    <row r="161" spans="1:26" ht="14.25" customHeight="1">
      <c r="A161" s="345">
        <v>156</v>
      </c>
      <c r="B161" s="346" t="s">
        <v>1927</v>
      </c>
      <c r="C161" s="347" t="s">
        <v>409</v>
      </c>
      <c r="D161" s="347" t="s">
        <v>1129</v>
      </c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</row>
    <row r="162" spans="1:26" ht="14.25" customHeight="1">
      <c r="A162" s="345">
        <v>157</v>
      </c>
      <c r="B162" s="346" t="s">
        <v>1928</v>
      </c>
      <c r="C162" s="347" t="s">
        <v>409</v>
      </c>
      <c r="D162" s="347" t="s">
        <v>1129</v>
      </c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</row>
    <row r="163" spans="1:26" ht="14.25" customHeight="1">
      <c r="A163" s="345">
        <v>158</v>
      </c>
      <c r="B163" s="346" t="s">
        <v>1929</v>
      </c>
      <c r="C163" s="347" t="s">
        <v>409</v>
      </c>
      <c r="D163" s="347" t="s">
        <v>1129</v>
      </c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</row>
    <row r="164" spans="1:26" ht="14.25" customHeight="1">
      <c r="A164" s="345">
        <v>159</v>
      </c>
      <c r="B164" s="346" t="s">
        <v>1930</v>
      </c>
      <c r="C164" s="347" t="s">
        <v>409</v>
      </c>
      <c r="D164" s="347" t="s">
        <v>1129</v>
      </c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</row>
    <row r="165" spans="1:26" ht="14.25" customHeight="1">
      <c r="A165" s="345">
        <v>160</v>
      </c>
      <c r="B165" s="346" t="s">
        <v>1932</v>
      </c>
      <c r="C165" s="347" t="s">
        <v>409</v>
      </c>
      <c r="D165" s="347" t="s">
        <v>1129</v>
      </c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</row>
    <row r="166" spans="1:26" ht="14.25" customHeight="1">
      <c r="A166" s="345">
        <v>161</v>
      </c>
      <c r="B166" s="346" t="s">
        <v>1933</v>
      </c>
      <c r="C166" s="347" t="s">
        <v>409</v>
      </c>
      <c r="D166" s="347" t="s">
        <v>1129</v>
      </c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</row>
    <row r="167" spans="1:26" ht="14.25" customHeight="1">
      <c r="A167" s="345">
        <v>162</v>
      </c>
      <c r="B167" s="346" t="s">
        <v>1501</v>
      </c>
      <c r="C167" s="347" t="s">
        <v>409</v>
      </c>
      <c r="D167" s="347" t="s">
        <v>1129</v>
      </c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</row>
    <row r="168" spans="1:26" ht="14.25" customHeight="1">
      <c r="A168" s="345">
        <v>163</v>
      </c>
      <c r="B168" s="346" t="s">
        <v>1606</v>
      </c>
      <c r="C168" s="347" t="s">
        <v>409</v>
      </c>
      <c r="D168" s="347" t="s">
        <v>1129</v>
      </c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</row>
    <row r="169" spans="1:26" ht="14.25" customHeight="1">
      <c r="A169" s="345">
        <v>164</v>
      </c>
      <c r="B169" s="346" t="s">
        <v>1934</v>
      </c>
      <c r="C169" s="347" t="s">
        <v>409</v>
      </c>
      <c r="D169" s="347" t="s">
        <v>1129</v>
      </c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</row>
    <row r="170" spans="1:26" ht="14.25" customHeight="1">
      <c r="A170" s="345">
        <v>165</v>
      </c>
      <c r="B170" s="346" t="s">
        <v>1648</v>
      </c>
      <c r="C170" s="347" t="s">
        <v>409</v>
      </c>
      <c r="D170" s="347" t="s">
        <v>2141</v>
      </c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</row>
    <row r="171" spans="1:26" ht="14.25" customHeight="1">
      <c r="A171" s="345">
        <v>166</v>
      </c>
      <c r="B171" s="346" t="s">
        <v>988</v>
      </c>
      <c r="C171" s="347" t="s">
        <v>409</v>
      </c>
      <c r="D171" s="347" t="s">
        <v>2141</v>
      </c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</row>
    <row r="172" spans="1:26" ht="14.25" customHeight="1">
      <c r="A172" s="345">
        <v>167</v>
      </c>
      <c r="B172" s="346" t="s">
        <v>876</v>
      </c>
      <c r="C172" s="347" t="s">
        <v>409</v>
      </c>
      <c r="D172" s="347" t="s">
        <v>2141</v>
      </c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</row>
    <row r="173" spans="1:26" ht="14.25" customHeight="1">
      <c r="A173" s="345">
        <v>168</v>
      </c>
      <c r="B173" s="346" t="s">
        <v>1356</v>
      </c>
      <c r="C173" s="347" t="s">
        <v>409</v>
      </c>
      <c r="D173" s="347" t="s">
        <v>2141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</row>
    <row r="174" spans="1:26" ht="14.25" customHeight="1">
      <c r="A174" s="345">
        <v>169</v>
      </c>
      <c r="B174" s="346" t="s">
        <v>1230</v>
      </c>
      <c r="C174" s="347" t="s">
        <v>409</v>
      </c>
      <c r="D174" s="347" t="s">
        <v>2141</v>
      </c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</row>
    <row r="175" spans="1:26" ht="14.25" customHeight="1">
      <c r="A175" s="349"/>
      <c r="B175" s="349"/>
      <c r="C175" s="350"/>
      <c r="D175" s="349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</row>
    <row r="176" spans="1:26" ht="14.25" customHeight="1">
      <c r="A176" s="349"/>
      <c r="B176" s="349"/>
      <c r="C176" s="350"/>
      <c r="D176" s="349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</row>
    <row r="177" spans="1:26" ht="14.25" customHeight="1">
      <c r="A177" s="349"/>
      <c r="B177" s="349"/>
      <c r="C177" s="350"/>
      <c r="D177" s="349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</row>
    <row r="178" spans="1:26" ht="14.25" customHeight="1">
      <c r="A178" s="349"/>
      <c r="B178" s="349"/>
      <c r="C178" s="350"/>
      <c r="D178" s="349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14.25" customHeight="1">
      <c r="A179" s="349"/>
      <c r="B179" s="349"/>
      <c r="C179" s="350"/>
      <c r="D179" s="349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14.25" customHeight="1">
      <c r="A180" s="349"/>
      <c r="B180" s="349"/>
      <c r="C180" s="350"/>
      <c r="D180" s="349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14.25" customHeight="1">
      <c r="A181" s="349"/>
      <c r="B181" s="349"/>
      <c r="C181" s="350"/>
      <c r="D181" s="349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14.25" customHeight="1">
      <c r="A182" s="349"/>
      <c r="B182" s="349"/>
      <c r="C182" s="350"/>
      <c r="D182" s="349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14.25" customHeight="1">
      <c r="A183" s="349"/>
      <c r="B183" s="349"/>
      <c r="C183" s="350"/>
      <c r="D183" s="349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14.25" customHeight="1">
      <c r="A184" s="349"/>
      <c r="B184" s="349"/>
      <c r="C184" s="350"/>
      <c r="D184" s="349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14.25" customHeight="1">
      <c r="A185" s="349"/>
      <c r="B185" s="349"/>
      <c r="C185" s="350"/>
      <c r="D185" s="349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14.25" customHeight="1">
      <c r="A186" s="349"/>
      <c r="B186" s="349"/>
      <c r="C186" s="350"/>
      <c r="D186" s="349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14.25" customHeight="1">
      <c r="A187" s="349"/>
      <c r="B187" s="349"/>
      <c r="C187" s="350"/>
      <c r="D187" s="349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14.25" customHeight="1">
      <c r="A188" s="349"/>
      <c r="B188" s="349"/>
      <c r="C188" s="350"/>
      <c r="D188" s="349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14.25" customHeight="1">
      <c r="A189" s="349"/>
      <c r="B189" s="349"/>
      <c r="C189" s="350"/>
      <c r="D189" s="349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14.25" customHeight="1">
      <c r="A190" s="349"/>
      <c r="B190" s="349"/>
      <c r="C190" s="350"/>
      <c r="D190" s="349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14.25" customHeight="1">
      <c r="A191" s="349"/>
      <c r="B191" s="349"/>
      <c r="C191" s="350"/>
      <c r="D191" s="349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14.25" customHeight="1">
      <c r="A192" s="349"/>
      <c r="B192" s="349"/>
      <c r="C192" s="350"/>
      <c r="D192" s="349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14.25" customHeight="1">
      <c r="A193" s="349"/>
      <c r="B193" s="349"/>
      <c r="C193" s="350"/>
      <c r="D193" s="349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14.25" customHeight="1">
      <c r="A194" s="349"/>
      <c r="B194" s="349"/>
      <c r="C194" s="350"/>
      <c r="D194" s="349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14.25" customHeight="1">
      <c r="A195" s="349"/>
      <c r="B195" s="349"/>
      <c r="C195" s="350"/>
      <c r="D195" s="349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14.25" customHeight="1">
      <c r="A196" s="349"/>
      <c r="B196" s="349"/>
      <c r="C196" s="350"/>
      <c r="D196" s="349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14.25" customHeight="1">
      <c r="A197" s="349"/>
      <c r="B197" s="349"/>
      <c r="C197" s="350"/>
      <c r="D197" s="349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14.25" customHeight="1">
      <c r="A198" s="349"/>
      <c r="B198" s="349"/>
      <c r="C198" s="350"/>
      <c r="D198" s="349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14.25" customHeight="1">
      <c r="A199" s="349"/>
      <c r="B199" s="349"/>
      <c r="C199" s="350"/>
      <c r="D199" s="349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14.25" customHeight="1">
      <c r="A200" s="292"/>
      <c r="B200" s="292"/>
      <c r="C200" s="326"/>
      <c r="D200" s="292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14.25" customHeight="1">
      <c r="A201" s="292"/>
      <c r="B201" s="292"/>
      <c r="C201" s="326"/>
      <c r="D201" s="292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14.25" customHeight="1">
      <c r="A202" s="292"/>
      <c r="B202" s="292"/>
      <c r="C202" s="326"/>
      <c r="D202" s="292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14.25" customHeight="1">
      <c r="A203" s="292"/>
      <c r="B203" s="292"/>
      <c r="C203" s="326"/>
      <c r="D203" s="292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14.25" customHeight="1">
      <c r="A204" s="292"/>
      <c r="B204" s="292"/>
      <c r="C204" s="326"/>
      <c r="D204" s="292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14.25" customHeight="1">
      <c r="A205" s="292"/>
      <c r="B205" s="292"/>
      <c r="C205" s="326"/>
      <c r="D205" s="292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14.25" customHeight="1">
      <c r="A206" s="292"/>
      <c r="B206" s="292"/>
      <c r="C206" s="326"/>
      <c r="D206" s="292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14.25" customHeight="1">
      <c r="A207" s="292"/>
      <c r="B207" s="292"/>
      <c r="C207" s="326"/>
      <c r="D207" s="292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14.25" customHeight="1">
      <c r="A208" s="292"/>
      <c r="B208" s="292"/>
      <c r="C208" s="326"/>
      <c r="D208" s="292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14.25" customHeight="1">
      <c r="A209" s="292"/>
      <c r="B209" s="292"/>
      <c r="C209" s="326"/>
      <c r="D209" s="292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14.25" customHeight="1">
      <c r="A210" s="292"/>
      <c r="B210" s="292"/>
      <c r="C210" s="326"/>
      <c r="D210" s="292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14.25" customHeight="1">
      <c r="A211" s="292"/>
      <c r="B211" s="292"/>
      <c r="C211" s="326"/>
      <c r="D211" s="292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14.25" customHeight="1">
      <c r="A212" s="292"/>
      <c r="B212" s="292"/>
      <c r="C212" s="326"/>
      <c r="D212" s="292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14.25" customHeight="1">
      <c r="A213" s="292"/>
      <c r="B213" s="292"/>
      <c r="C213" s="326"/>
      <c r="D213" s="292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14.25" customHeight="1">
      <c r="A214" s="292"/>
      <c r="B214" s="292"/>
      <c r="C214" s="326"/>
      <c r="D214" s="292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14.25" customHeight="1">
      <c r="A215" s="292"/>
      <c r="B215" s="292"/>
      <c r="C215" s="326"/>
      <c r="D215" s="292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14.25" customHeight="1">
      <c r="A216" s="292"/>
      <c r="B216" s="292"/>
      <c r="C216" s="326"/>
      <c r="D216" s="292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14.25" customHeight="1">
      <c r="A217" s="292"/>
      <c r="B217" s="292"/>
      <c r="C217" s="326"/>
      <c r="D217" s="292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14.25" customHeight="1">
      <c r="A218" s="292"/>
      <c r="B218" s="292"/>
      <c r="C218" s="326"/>
      <c r="D218" s="292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14.25" customHeight="1">
      <c r="A219" s="292"/>
      <c r="B219" s="292"/>
      <c r="C219" s="326"/>
      <c r="D219" s="292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14.25" customHeight="1">
      <c r="A220" s="292"/>
      <c r="B220" s="292"/>
      <c r="C220" s="326"/>
      <c r="D220" s="292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14.25" customHeight="1">
      <c r="A221" s="292"/>
      <c r="B221" s="292"/>
      <c r="C221" s="326"/>
      <c r="D221" s="292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14.25" customHeight="1">
      <c r="A222" s="292"/>
      <c r="B222" s="292"/>
      <c r="C222" s="326"/>
      <c r="D222" s="292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14.25" customHeight="1">
      <c r="A223" s="292"/>
      <c r="B223" s="292"/>
      <c r="C223" s="326"/>
      <c r="D223" s="292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14.25" customHeight="1">
      <c r="A224" s="292"/>
      <c r="B224" s="292"/>
      <c r="C224" s="326"/>
      <c r="D224" s="292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14.25" customHeight="1">
      <c r="A225" s="292"/>
      <c r="B225" s="292"/>
      <c r="C225" s="326"/>
      <c r="D225" s="292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14.25" customHeight="1">
      <c r="A226" s="292"/>
      <c r="B226" s="292"/>
      <c r="C226" s="326"/>
      <c r="D226" s="292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14.25" customHeight="1">
      <c r="A227" s="292"/>
      <c r="B227" s="292"/>
      <c r="C227" s="326"/>
      <c r="D227" s="292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14.25" customHeight="1">
      <c r="A228" s="292"/>
      <c r="B228" s="292"/>
      <c r="C228" s="326"/>
      <c r="D228" s="292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14.25" customHeight="1">
      <c r="A229" s="292"/>
      <c r="B229" s="292"/>
      <c r="C229" s="326"/>
      <c r="D229" s="292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14.25" customHeight="1">
      <c r="A230" s="292"/>
      <c r="B230" s="292"/>
      <c r="C230" s="326"/>
      <c r="D230" s="292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14.25" customHeight="1">
      <c r="A231" s="292"/>
      <c r="B231" s="292"/>
      <c r="C231" s="326"/>
      <c r="D231" s="292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14.25" customHeight="1">
      <c r="A232" s="292"/>
      <c r="B232" s="292"/>
      <c r="C232" s="326"/>
      <c r="D232" s="292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14.25" customHeight="1">
      <c r="A233" s="292"/>
      <c r="B233" s="292"/>
      <c r="C233" s="326"/>
      <c r="D233" s="292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14.25" customHeight="1">
      <c r="A234" s="292"/>
      <c r="B234" s="292"/>
      <c r="C234" s="326"/>
      <c r="D234" s="292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14.25" customHeight="1">
      <c r="A235" s="292"/>
      <c r="B235" s="292"/>
      <c r="C235" s="326"/>
      <c r="D235" s="292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14.25" customHeight="1">
      <c r="A236" s="292"/>
      <c r="B236" s="292"/>
      <c r="C236" s="326"/>
      <c r="D236" s="292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14.25" customHeight="1">
      <c r="A237" s="292"/>
      <c r="B237" s="292"/>
      <c r="C237" s="326"/>
      <c r="D237" s="292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14.25" customHeight="1">
      <c r="A238" s="292"/>
      <c r="B238" s="292"/>
      <c r="C238" s="326"/>
      <c r="D238" s="292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14.25" customHeight="1">
      <c r="A239" s="292"/>
      <c r="B239" s="292"/>
      <c r="C239" s="326"/>
      <c r="D239" s="292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14.25" customHeight="1">
      <c r="A240" s="292"/>
      <c r="B240" s="292"/>
      <c r="C240" s="326"/>
      <c r="D240" s="292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14.25" customHeight="1">
      <c r="A241" s="292"/>
      <c r="B241" s="292"/>
      <c r="C241" s="326"/>
      <c r="D241" s="292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14.25" customHeight="1">
      <c r="A242" s="292"/>
      <c r="B242" s="292"/>
      <c r="C242" s="326"/>
      <c r="D242" s="292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14.25" customHeight="1">
      <c r="A243" s="292"/>
      <c r="B243" s="292"/>
      <c r="C243" s="326"/>
      <c r="D243" s="292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14.25" customHeight="1">
      <c r="A244" s="292"/>
      <c r="B244" s="292"/>
      <c r="C244" s="326"/>
      <c r="D244" s="292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14.25" customHeight="1">
      <c r="A245" s="292"/>
      <c r="B245" s="292"/>
      <c r="C245" s="326"/>
      <c r="D245" s="292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14.25" customHeight="1">
      <c r="A246" s="292"/>
      <c r="B246" s="292"/>
      <c r="C246" s="326"/>
      <c r="D246" s="292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14.25" customHeight="1">
      <c r="A247" s="292"/>
      <c r="B247" s="292"/>
      <c r="C247" s="326"/>
      <c r="D247" s="292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14.25" customHeight="1">
      <c r="A248" s="292"/>
      <c r="B248" s="292"/>
      <c r="C248" s="326"/>
      <c r="D248" s="292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14.25" customHeight="1">
      <c r="A249" s="292"/>
      <c r="B249" s="292"/>
      <c r="C249" s="326"/>
      <c r="D249" s="292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14.25" customHeight="1">
      <c r="A250" s="292"/>
      <c r="B250" s="292"/>
      <c r="C250" s="326"/>
      <c r="D250" s="292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14.25" customHeight="1">
      <c r="A251" s="292"/>
      <c r="B251" s="292"/>
      <c r="C251" s="326"/>
      <c r="D251" s="292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14.25" customHeight="1">
      <c r="A252" s="292"/>
      <c r="B252" s="292"/>
      <c r="C252" s="326"/>
      <c r="D252" s="292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14.25" customHeight="1">
      <c r="A253" s="292"/>
      <c r="B253" s="292"/>
      <c r="C253" s="326"/>
      <c r="D253" s="292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14.25" customHeight="1">
      <c r="A254" s="292"/>
      <c r="B254" s="292"/>
      <c r="C254" s="326"/>
      <c r="D254" s="292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14.25" customHeight="1">
      <c r="A255" s="292"/>
      <c r="B255" s="292"/>
      <c r="C255" s="326"/>
      <c r="D255" s="292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14.25" customHeight="1">
      <c r="A256" s="292"/>
      <c r="B256" s="292"/>
      <c r="C256" s="326"/>
      <c r="D256" s="292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14.25" customHeight="1">
      <c r="A257" s="292"/>
      <c r="B257" s="292"/>
      <c r="C257" s="326"/>
      <c r="D257" s="292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14.25" customHeight="1">
      <c r="A258" s="292"/>
      <c r="B258" s="292"/>
      <c r="C258" s="326"/>
      <c r="D258" s="292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14.25" customHeight="1">
      <c r="A259" s="292"/>
      <c r="B259" s="292"/>
      <c r="C259" s="326"/>
      <c r="D259" s="292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14.25" customHeight="1">
      <c r="A260" s="292"/>
      <c r="B260" s="292"/>
      <c r="C260" s="326"/>
      <c r="D260" s="292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14.25" customHeight="1">
      <c r="A261" s="292"/>
      <c r="B261" s="292"/>
      <c r="C261" s="326"/>
      <c r="D261" s="292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14.25" customHeight="1">
      <c r="A262" s="292"/>
      <c r="B262" s="292"/>
      <c r="C262" s="326"/>
      <c r="D262" s="292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14.25" customHeight="1">
      <c r="A263" s="292"/>
      <c r="B263" s="292"/>
      <c r="C263" s="326"/>
      <c r="D263" s="292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14.25" customHeight="1">
      <c r="A264" s="292"/>
      <c r="B264" s="292"/>
      <c r="C264" s="326"/>
      <c r="D264" s="292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14.25" customHeight="1">
      <c r="A265" s="292"/>
      <c r="B265" s="292"/>
      <c r="C265" s="326"/>
      <c r="D265" s="292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14.25" customHeight="1">
      <c r="A266" s="292"/>
      <c r="B266" s="292"/>
      <c r="C266" s="326"/>
      <c r="D266" s="292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14.25" customHeight="1">
      <c r="A267" s="292"/>
      <c r="B267" s="292"/>
      <c r="C267" s="326"/>
      <c r="D267" s="292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14.25" customHeight="1">
      <c r="A268" s="292"/>
      <c r="B268" s="292"/>
      <c r="C268" s="326"/>
      <c r="D268" s="292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14.25" customHeight="1">
      <c r="A269" s="292"/>
      <c r="B269" s="292"/>
      <c r="C269" s="326"/>
      <c r="D269" s="292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14.25" customHeight="1">
      <c r="A270" s="292"/>
      <c r="B270" s="292"/>
      <c r="C270" s="326"/>
      <c r="D270" s="292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14.25" customHeight="1">
      <c r="A271" s="292"/>
      <c r="B271" s="292"/>
      <c r="C271" s="326"/>
      <c r="D271" s="292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14.25" customHeight="1">
      <c r="A272" s="292"/>
      <c r="B272" s="292"/>
      <c r="C272" s="326"/>
      <c r="D272" s="292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14.25" customHeight="1">
      <c r="A273" s="292"/>
      <c r="B273" s="292"/>
      <c r="C273" s="326"/>
      <c r="D273" s="292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14.25" customHeight="1">
      <c r="A274" s="292"/>
      <c r="B274" s="292"/>
      <c r="C274" s="326"/>
      <c r="D274" s="292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14.25" customHeight="1">
      <c r="A275" s="292"/>
      <c r="B275" s="292"/>
      <c r="C275" s="326"/>
      <c r="D275" s="292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14.25" customHeight="1">
      <c r="A276" s="292"/>
      <c r="B276" s="292"/>
      <c r="C276" s="326"/>
      <c r="D276" s="292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14.25" customHeight="1">
      <c r="A277" s="292"/>
      <c r="B277" s="292"/>
      <c r="C277" s="326"/>
      <c r="D277" s="292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14.25" customHeight="1">
      <c r="A278" s="292"/>
      <c r="B278" s="292"/>
      <c r="C278" s="326"/>
      <c r="D278" s="292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14.25" customHeight="1">
      <c r="A279" s="292"/>
      <c r="B279" s="292"/>
      <c r="C279" s="326"/>
      <c r="D279" s="292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14.25" customHeight="1">
      <c r="A280" s="292"/>
      <c r="B280" s="292"/>
      <c r="C280" s="326"/>
      <c r="D280" s="292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14.25" customHeight="1">
      <c r="A281" s="292"/>
      <c r="B281" s="292"/>
      <c r="C281" s="326"/>
      <c r="D281" s="292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14.25" customHeight="1">
      <c r="A282" s="292"/>
      <c r="B282" s="292"/>
      <c r="C282" s="326"/>
      <c r="D282" s="292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14.25" customHeight="1">
      <c r="A283" s="292"/>
      <c r="B283" s="292"/>
      <c r="C283" s="326"/>
      <c r="D283" s="292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14.25" customHeight="1">
      <c r="A284" s="292"/>
      <c r="B284" s="292"/>
      <c r="C284" s="326"/>
      <c r="D284" s="292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14.25" customHeight="1">
      <c r="A285" s="292"/>
      <c r="B285" s="292"/>
      <c r="C285" s="326"/>
      <c r="D285" s="292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14.25" customHeight="1">
      <c r="A286" s="292"/>
      <c r="B286" s="292"/>
      <c r="C286" s="326"/>
      <c r="D286" s="292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14.25" customHeight="1">
      <c r="A287" s="292"/>
      <c r="B287" s="292"/>
      <c r="C287" s="326"/>
      <c r="D287" s="292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14.25" customHeight="1">
      <c r="A288" s="292"/>
      <c r="B288" s="292"/>
      <c r="C288" s="326"/>
      <c r="D288" s="292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14.25" customHeight="1">
      <c r="A289" s="292"/>
      <c r="B289" s="292"/>
      <c r="C289" s="326"/>
      <c r="D289" s="292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14.25" customHeight="1">
      <c r="A290" s="292"/>
      <c r="B290" s="292"/>
      <c r="C290" s="326"/>
      <c r="D290" s="292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14.25" customHeight="1">
      <c r="A291" s="292"/>
      <c r="B291" s="292"/>
      <c r="C291" s="326"/>
      <c r="D291" s="292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14.25" customHeight="1">
      <c r="A292" s="292"/>
      <c r="B292" s="292"/>
      <c r="C292" s="326"/>
      <c r="D292" s="292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14.25" customHeight="1">
      <c r="A293" s="292"/>
      <c r="B293" s="292"/>
      <c r="C293" s="326"/>
      <c r="D293" s="292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14.25" customHeight="1">
      <c r="A294" s="292"/>
      <c r="B294" s="292"/>
      <c r="C294" s="326"/>
      <c r="D294" s="292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14.25" customHeight="1">
      <c r="A295" s="292"/>
      <c r="B295" s="292"/>
      <c r="C295" s="326"/>
      <c r="D295" s="292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14.25" customHeight="1">
      <c r="A296" s="292"/>
      <c r="B296" s="292"/>
      <c r="C296" s="326"/>
      <c r="D296" s="292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14.25" customHeight="1">
      <c r="A297" s="292"/>
      <c r="B297" s="292"/>
      <c r="C297" s="326"/>
      <c r="D297" s="292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14.25" customHeight="1">
      <c r="A298" s="292"/>
      <c r="B298" s="292"/>
      <c r="C298" s="326"/>
      <c r="D298" s="292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14.25" customHeight="1">
      <c r="A299" s="292"/>
      <c r="B299" s="292"/>
      <c r="C299" s="326"/>
      <c r="D299" s="292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14.25" customHeight="1">
      <c r="A300" s="292"/>
      <c r="B300" s="292"/>
      <c r="C300" s="326"/>
      <c r="D300" s="292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14.25" customHeight="1">
      <c r="A301" s="292"/>
      <c r="B301" s="292"/>
      <c r="C301" s="326"/>
      <c r="D301" s="292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14.25" customHeight="1">
      <c r="A302" s="292"/>
      <c r="B302" s="292"/>
      <c r="C302" s="326"/>
      <c r="D302" s="292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14.25" customHeight="1">
      <c r="A303" s="292"/>
      <c r="B303" s="292"/>
      <c r="C303" s="326"/>
      <c r="D303" s="292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14.25" customHeight="1">
      <c r="A304" s="292"/>
      <c r="B304" s="292"/>
      <c r="C304" s="326"/>
      <c r="D304" s="292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14.25" customHeight="1">
      <c r="A305" s="292"/>
      <c r="B305" s="292"/>
      <c r="C305" s="326"/>
      <c r="D305" s="292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14.25" customHeight="1">
      <c r="A306" s="292"/>
      <c r="B306" s="292"/>
      <c r="C306" s="326"/>
      <c r="D306" s="292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14.25" customHeight="1">
      <c r="A307" s="292"/>
      <c r="B307" s="292"/>
      <c r="C307" s="326"/>
      <c r="D307" s="292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14.25" customHeight="1">
      <c r="A308" s="292"/>
      <c r="B308" s="292"/>
      <c r="C308" s="326"/>
      <c r="D308" s="292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14.25" customHeight="1">
      <c r="A309" s="292"/>
      <c r="B309" s="292"/>
      <c r="C309" s="326"/>
      <c r="D309" s="292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14.25" customHeight="1">
      <c r="A310" s="292"/>
      <c r="B310" s="292"/>
      <c r="C310" s="326"/>
      <c r="D310" s="292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14.25" customHeight="1">
      <c r="A311" s="292"/>
      <c r="B311" s="292"/>
      <c r="C311" s="326"/>
      <c r="D311" s="292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14.25" customHeight="1">
      <c r="A312" s="292"/>
      <c r="B312" s="292"/>
      <c r="C312" s="326"/>
      <c r="D312" s="292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14.25" customHeight="1">
      <c r="A313" s="292"/>
      <c r="B313" s="292"/>
      <c r="C313" s="326"/>
      <c r="D313" s="292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14.25" customHeight="1">
      <c r="A314" s="292"/>
      <c r="B314" s="292"/>
      <c r="C314" s="326"/>
      <c r="D314" s="292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14.25" customHeight="1">
      <c r="A315" s="292"/>
      <c r="B315" s="292"/>
      <c r="C315" s="326"/>
      <c r="D315" s="292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14.25" customHeight="1">
      <c r="A316" s="292"/>
      <c r="B316" s="292"/>
      <c r="C316" s="326"/>
      <c r="D316" s="292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14.25" customHeight="1">
      <c r="A317" s="292"/>
      <c r="B317" s="292"/>
      <c r="C317" s="326"/>
      <c r="D317" s="292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14.25" customHeight="1">
      <c r="A318" s="292"/>
      <c r="B318" s="292"/>
      <c r="C318" s="326"/>
      <c r="D318" s="292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14.25" customHeight="1">
      <c r="A319" s="292"/>
      <c r="B319" s="292"/>
      <c r="C319" s="326"/>
      <c r="D319" s="292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14.25" customHeight="1">
      <c r="A320" s="292"/>
      <c r="B320" s="292"/>
      <c r="C320" s="326"/>
      <c r="D320" s="292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14.25" customHeight="1">
      <c r="A321" s="292"/>
      <c r="B321" s="292"/>
      <c r="C321" s="326"/>
      <c r="D321" s="292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14.25" customHeight="1">
      <c r="A322" s="292"/>
      <c r="B322" s="292"/>
      <c r="C322" s="326"/>
      <c r="D322" s="292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14.25" customHeight="1">
      <c r="A323" s="292"/>
      <c r="B323" s="292"/>
      <c r="C323" s="326"/>
      <c r="D323" s="292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14.25" customHeight="1">
      <c r="A324" s="292"/>
      <c r="B324" s="292"/>
      <c r="C324" s="326"/>
      <c r="D324" s="292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14.25" customHeight="1">
      <c r="A325" s="292"/>
      <c r="B325" s="292"/>
      <c r="C325" s="326"/>
      <c r="D325" s="292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14.25" customHeight="1">
      <c r="A326" s="292"/>
      <c r="B326" s="292"/>
      <c r="C326" s="326"/>
      <c r="D326" s="292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14.25" customHeight="1">
      <c r="A327" s="292"/>
      <c r="B327" s="292"/>
      <c r="C327" s="326"/>
      <c r="D327" s="292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14.25" customHeight="1">
      <c r="A328" s="292"/>
      <c r="B328" s="292"/>
      <c r="C328" s="326"/>
      <c r="D328" s="292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</row>
    <row r="329" spans="1:26" ht="14.25" customHeight="1">
      <c r="A329" s="292"/>
      <c r="B329" s="292"/>
      <c r="C329" s="326"/>
      <c r="D329" s="292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</row>
    <row r="330" spans="1:26" ht="14.25" customHeight="1">
      <c r="A330" s="292"/>
      <c r="B330" s="292"/>
      <c r="C330" s="326"/>
      <c r="D330" s="292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</row>
    <row r="331" spans="1:26" ht="14.25" customHeight="1">
      <c r="A331" s="292"/>
      <c r="B331" s="292"/>
      <c r="C331" s="326"/>
      <c r="D331" s="292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</row>
    <row r="332" spans="1:26" ht="14.25" customHeight="1">
      <c r="A332" s="292"/>
      <c r="B332" s="292"/>
      <c r="C332" s="326"/>
      <c r="D332" s="292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</row>
    <row r="333" spans="1:26" ht="14.25" customHeight="1">
      <c r="A333" s="292"/>
      <c r="B333" s="292"/>
      <c r="C333" s="326"/>
      <c r="D333" s="292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</row>
    <row r="334" spans="1:26" ht="14.25" customHeight="1">
      <c r="A334" s="292"/>
      <c r="B334" s="292"/>
      <c r="C334" s="326"/>
      <c r="D334" s="292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</row>
    <row r="335" spans="1:26" ht="14.25" customHeight="1">
      <c r="A335" s="292"/>
      <c r="B335" s="292"/>
      <c r="C335" s="326"/>
      <c r="D335" s="292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</row>
    <row r="336" spans="1:26" ht="14.25" customHeight="1">
      <c r="A336" s="292"/>
      <c r="B336" s="292"/>
      <c r="C336" s="326"/>
      <c r="D336" s="292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</row>
    <row r="337" spans="1:26" ht="14.25" customHeight="1">
      <c r="A337" s="292"/>
      <c r="B337" s="292"/>
      <c r="C337" s="326"/>
      <c r="D337" s="292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</row>
    <row r="338" spans="1:26" ht="14.25" customHeight="1">
      <c r="A338" s="292"/>
      <c r="B338" s="292"/>
      <c r="C338" s="326"/>
      <c r="D338" s="292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</row>
    <row r="339" spans="1:26" ht="14.25" customHeight="1">
      <c r="A339" s="292"/>
      <c r="B339" s="292"/>
      <c r="C339" s="326"/>
      <c r="D339" s="292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14.25" customHeight="1">
      <c r="A340" s="292"/>
      <c r="B340" s="292"/>
      <c r="C340" s="326"/>
      <c r="D340" s="292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14.25" customHeight="1">
      <c r="A341" s="292"/>
      <c r="B341" s="292"/>
      <c r="C341" s="326"/>
      <c r="D341" s="292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14.25" customHeight="1">
      <c r="A342" s="292"/>
      <c r="B342" s="292"/>
      <c r="C342" s="326"/>
      <c r="D342" s="292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14.25" customHeight="1">
      <c r="A343" s="292"/>
      <c r="B343" s="292"/>
      <c r="C343" s="326"/>
      <c r="D343" s="292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14.25" customHeight="1">
      <c r="A344" s="292"/>
      <c r="B344" s="292"/>
      <c r="C344" s="326"/>
      <c r="D344" s="292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14.25" customHeight="1">
      <c r="A345" s="292"/>
      <c r="B345" s="292"/>
      <c r="C345" s="326"/>
      <c r="D345" s="292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14.25" customHeight="1">
      <c r="A346" s="292"/>
      <c r="B346" s="292"/>
      <c r="C346" s="326"/>
      <c r="D346" s="292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14.25" customHeight="1">
      <c r="A347" s="292"/>
      <c r="B347" s="292"/>
      <c r="C347" s="326"/>
      <c r="D347" s="292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14.25" customHeight="1">
      <c r="A348" s="292"/>
      <c r="B348" s="292"/>
      <c r="C348" s="326"/>
      <c r="D348" s="292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14.25" customHeight="1">
      <c r="A349" s="292"/>
      <c r="B349" s="292"/>
      <c r="C349" s="326"/>
      <c r="D349" s="292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14.25" customHeight="1">
      <c r="A350" s="292"/>
      <c r="B350" s="292"/>
      <c r="C350" s="326"/>
      <c r="D350" s="292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14.25" customHeight="1">
      <c r="A351" s="292"/>
      <c r="B351" s="292"/>
      <c r="C351" s="326"/>
      <c r="D351" s="292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14.25" customHeight="1">
      <c r="A352" s="292"/>
      <c r="B352" s="292"/>
      <c r="C352" s="326"/>
      <c r="D352" s="292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14.25" customHeight="1">
      <c r="A353" s="292"/>
      <c r="B353" s="292"/>
      <c r="C353" s="326"/>
      <c r="D353" s="292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14.25" customHeight="1">
      <c r="A354" s="292"/>
      <c r="B354" s="292"/>
      <c r="C354" s="326"/>
      <c r="D354" s="292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14.25" customHeight="1">
      <c r="A355" s="292"/>
      <c r="B355" s="292"/>
      <c r="C355" s="326"/>
      <c r="D355" s="292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14.25" customHeight="1">
      <c r="A356" s="292"/>
      <c r="B356" s="292"/>
      <c r="C356" s="326"/>
      <c r="D356" s="292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14.25" customHeight="1">
      <c r="A357" s="292"/>
      <c r="B357" s="292"/>
      <c r="C357" s="326"/>
      <c r="D357" s="292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</row>
    <row r="358" spans="1:26" ht="14.25" customHeight="1">
      <c r="A358" s="292"/>
      <c r="B358" s="292"/>
      <c r="C358" s="326"/>
      <c r="D358" s="292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</row>
    <row r="359" spans="1:26" ht="14.25" customHeight="1">
      <c r="A359" s="292"/>
      <c r="B359" s="292"/>
      <c r="C359" s="326"/>
      <c r="D359" s="292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</row>
    <row r="360" spans="1:26" ht="14.25" customHeight="1">
      <c r="A360" s="292"/>
      <c r="B360" s="292"/>
      <c r="C360" s="326"/>
      <c r="D360" s="292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</row>
    <row r="361" spans="1:26" ht="14.25" customHeight="1">
      <c r="A361" s="292"/>
      <c r="B361" s="292"/>
      <c r="C361" s="326"/>
      <c r="D361" s="292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</row>
    <row r="362" spans="1:26" ht="14.25" customHeight="1">
      <c r="A362" s="292"/>
      <c r="B362" s="292"/>
      <c r="C362" s="326"/>
      <c r="D362" s="292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</row>
    <row r="363" spans="1:26" ht="14.25" customHeight="1">
      <c r="A363" s="292"/>
      <c r="B363" s="292"/>
      <c r="C363" s="326"/>
      <c r="D363" s="292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</row>
    <row r="364" spans="1:26" ht="14.25" customHeight="1">
      <c r="A364" s="292"/>
      <c r="B364" s="292"/>
      <c r="C364" s="326"/>
      <c r="D364" s="292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</row>
    <row r="365" spans="1:26" ht="14.25" customHeight="1">
      <c r="A365" s="292"/>
      <c r="B365" s="292"/>
      <c r="C365" s="326"/>
      <c r="D365" s="292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</row>
    <row r="366" spans="1:26" ht="14.25" customHeight="1">
      <c r="A366" s="292"/>
      <c r="B366" s="292"/>
      <c r="C366" s="326"/>
      <c r="D366" s="292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</row>
    <row r="367" spans="1:26" ht="14.25" customHeight="1">
      <c r="A367" s="292"/>
      <c r="B367" s="292"/>
      <c r="C367" s="326"/>
      <c r="D367" s="292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</row>
    <row r="368" spans="1:26" ht="14.25" customHeight="1">
      <c r="A368" s="292"/>
      <c r="B368" s="292"/>
      <c r="C368" s="326"/>
      <c r="D368" s="292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14.25" customHeight="1">
      <c r="A369" s="292"/>
      <c r="B369" s="292"/>
      <c r="C369" s="326"/>
      <c r="D369" s="292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14.25" customHeight="1">
      <c r="A370" s="292"/>
      <c r="B370" s="292"/>
      <c r="C370" s="326"/>
      <c r="D370" s="292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14.25" customHeight="1">
      <c r="A371" s="292"/>
      <c r="B371" s="292"/>
      <c r="C371" s="326"/>
      <c r="D371" s="292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14.25" customHeight="1">
      <c r="A372" s="292"/>
      <c r="B372" s="292"/>
      <c r="C372" s="326"/>
      <c r="D372" s="292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14.25" customHeight="1">
      <c r="A373" s="292"/>
      <c r="B373" s="292"/>
      <c r="C373" s="326"/>
      <c r="D373" s="292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14.25" customHeight="1">
      <c r="A374" s="292"/>
      <c r="B374" s="292"/>
      <c r="C374" s="326"/>
      <c r="D374" s="292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14.25" customHeight="1">
      <c r="A375" s="292"/>
      <c r="B375" s="292"/>
      <c r="C375" s="326"/>
      <c r="D375" s="292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14.25" customHeight="1">
      <c r="A376" s="292"/>
      <c r="B376" s="292"/>
      <c r="C376" s="326"/>
      <c r="D376" s="292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14.25" customHeight="1">
      <c r="A377" s="292"/>
      <c r="B377" s="292"/>
      <c r="C377" s="326"/>
      <c r="D377" s="292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14.25" customHeight="1">
      <c r="A378" s="292"/>
      <c r="B378" s="292"/>
      <c r="C378" s="326"/>
      <c r="D378" s="292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14.25" customHeight="1">
      <c r="A379" s="292"/>
      <c r="B379" s="292"/>
      <c r="C379" s="326"/>
      <c r="D379" s="292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14.25" customHeight="1">
      <c r="A380" s="292"/>
      <c r="B380" s="292"/>
      <c r="C380" s="326"/>
      <c r="D380" s="292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14.25" customHeight="1">
      <c r="A381" s="292"/>
      <c r="B381" s="292"/>
      <c r="C381" s="326"/>
      <c r="D381" s="292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14.25" customHeight="1">
      <c r="A382" s="292"/>
      <c r="B382" s="292"/>
      <c r="C382" s="326"/>
      <c r="D382" s="292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14.25" customHeight="1">
      <c r="A383" s="292"/>
      <c r="B383" s="292"/>
      <c r="C383" s="326"/>
      <c r="D383" s="292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14.25" customHeight="1">
      <c r="A384" s="292"/>
      <c r="B384" s="292"/>
      <c r="C384" s="326"/>
      <c r="D384" s="292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14.25" customHeight="1">
      <c r="A385" s="292"/>
      <c r="B385" s="292"/>
      <c r="C385" s="326"/>
      <c r="D385" s="292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14.25" customHeight="1">
      <c r="A386" s="292"/>
      <c r="B386" s="292"/>
      <c r="C386" s="326"/>
      <c r="D386" s="292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14.25" customHeight="1">
      <c r="A387" s="292"/>
      <c r="B387" s="292"/>
      <c r="C387" s="326"/>
      <c r="D387" s="292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14.25" customHeight="1">
      <c r="A388" s="292"/>
      <c r="B388" s="292"/>
      <c r="C388" s="326"/>
      <c r="D388" s="292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14.25" customHeight="1">
      <c r="A389" s="292"/>
      <c r="B389" s="292"/>
      <c r="C389" s="326"/>
      <c r="D389" s="292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14.25" customHeight="1">
      <c r="A390" s="292"/>
      <c r="B390" s="292"/>
      <c r="C390" s="326"/>
      <c r="D390" s="292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14.25" customHeight="1">
      <c r="A391" s="292"/>
      <c r="B391" s="292"/>
      <c r="C391" s="326"/>
      <c r="D391" s="292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14.25" customHeight="1">
      <c r="A392" s="292"/>
      <c r="B392" s="292"/>
      <c r="C392" s="326"/>
      <c r="D392" s="292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14.25" customHeight="1">
      <c r="A393" s="292"/>
      <c r="B393" s="292"/>
      <c r="C393" s="326"/>
      <c r="D393" s="292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14.25" customHeight="1">
      <c r="A394" s="292"/>
      <c r="B394" s="292"/>
      <c r="C394" s="326"/>
      <c r="D394" s="292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14.25" customHeight="1">
      <c r="A395" s="292"/>
      <c r="B395" s="292"/>
      <c r="C395" s="326"/>
      <c r="D395" s="292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14.25" customHeight="1">
      <c r="A396" s="292"/>
      <c r="B396" s="292"/>
      <c r="C396" s="326"/>
      <c r="D396" s="292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14.25" customHeight="1">
      <c r="A397" s="292"/>
      <c r="B397" s="292"/>
      <c r="C397" s="326"/>
      <c r="D397" s="292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14.25" customHeight="1">
      <c r="A398" s="292"/>
      <c r="B398" s="292"/>
      <c r="C398" s="326"/>
      <c r="D398" s="292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14.25" customHeight="1">
      <c r="A399" s="292"/>
      <c r="B399" s="292"/>
      <c r="C399" s="326"/>
      <c r="D399" s="292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14.25" customHeight="1">
      <c r="A400" s="292"/>
      <c r="B400" s="292"/>
      <c r="C400" s="326"/>
      <c r="D400" s="292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14.25" customHeight="1">
      <c r="A401" s="292"/>
      <c r="B401" s="292"/>
      <c r="C401" s="326"/>
      <c r="D401" s="292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14.25" customHeight="1">
      <c r="A402" s="292"/>
      <c r="B402" s="292"/>
      <c r="C402" s="326"/>
      <c r="D402" s="292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14.25" customHeight="1">
      <c r="A403" s="292"/>
      <c r="B403" s="292"/>
      <c r="C403" s="326"/>
      <c r="D403" s="292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14.25" customHeight="1">
      <c r="A404" s="292"/>
      <c r="B404" s="292"/>
      <c r="C404" s="326"/>
      <c r="D404" s="292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14.25" customHeight="1">
      <c r="A405" s="292"/>
      <c r="B405" s="292"/>
      <c r="C405" s="326"/>
      <c r="D405" s="292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14.25" customHeight="1">
      <c r="A406" s="292"/>
      <c r="B406" s="292"/>
      <c r="C406" s="326"/>
      <c r="D406" s="292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14.25" customHeight="1">
      <c r="A407" s="292"/>
      <c r="B407" s="292"/>
      <c r="C407" s="326"/>
      <c r="D407" s="292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14.25" customHeight="1">
      <c r="A408" s="292"/>
      <c r="B408" s="292"/>
      <c r="C408" s="326"/>
      <c r="D408" s="292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14.25" customHeight="1">
      <c r="A409" s="292"/>
      <c r="B409" s="292"/>
      <c r="C409" s="326"/>
      <c r="D409" s="292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14.25" customHeight="1">
      <c r="A410" s="292"/>
      <c r="B410" s="292"/>
      <c r="C410" s="326"/>
      <c r="D410" s="292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14.25" customHeight="1">
      <c r="A411" s="292"/>
      <c r="B411" s="292"/>
      <c r="C411" s="326"/>
      <c r="D411" s="292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14.25" customHeight="1">
      <c r="A412" s="292"/>
      <c r="B412" s="292"/>
      <c r="C412" s="326"/>
      <c r="D412" s="292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14.25" customHeight="1">
      <c r="A413" s="292"/>
      <c r="B413" s="292"/>
      <c r="C413" s="326"/>
      <c r="D413" s="292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14.25" customHeight="1">
      <c r="A414" s="292"/>
      <c r="B414" s="292"/>
      <c r="C414" s="326"/>
      <c r="D414" s="292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14.25" customHeight="1">
      <c r="A415" s="292"/>
      <c r="B415" s="292"/>
      <c r="C415" s="326"/>
      <c r="D415" s="292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14.25" customHeight="1">
      <c r="A416" s="292"/>
      <c r="B416" s="292"/>
      <c r="C416" s="326"/>
      <c r="D416" s="292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14.25" customHeight="1">
      <c r="A417" s="292"/>
      <c r="B417" s="292"/>
      <c r="C417" s="326"/>
      <c r="D417" s="292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14.25" customHeight="1">
      <c r="A418" s="292"/>
      <c r="B418" s="292"/>
      <c r="C418" s="326"/>
      <c r="D418" s="292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14.25" customHeight="1">
      <c r="A419" s="292"/>
      <c r="B419" s="292"/>
      <c r="C419" s="326"/>
      <c r="D419" s="292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14.25" customHeight="1">
      <c r="A420" s="292"/>
      <c r="B420" s="292"/>
      <c r="C420" s="326"/>
      <c r="D420" s="292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14.25" customHeight="1">
      <c r="A421" s="292"/>
      <c r="B421" s="292"/>
      <c r="C421" s="326"/>
      <c r="D421" s="292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14.25" customHeight="1">
      <c r="A422" s="292"/>
      <c r="B422" s="292"/>
      <c r="C422" s="326"/>
      <c r="D422" s="292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14.25" customHeight="1">
      <c r="A423" s="292"/>
      <c r="B423" s="292"/>
      <c r="C423" s="326"/>
      <c r="D423" s="292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14.25" customHeight="1">
      <c r="A424" s="292"/>
      <c r="B424" s="292"/>
      <c r="C424" s="326"/>
      <c r="D424" s="292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14.25" customHeight="1">
      <c r="A425" s="292"/>
      <c r="B425" s="292"/>
      <c r="C425" s="326"/>
      <c r="D425" s="292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14.25" customHeight="1">
      <c r="A426" s="292"/>
      <c r="B426" s="292"/>
      <c r="C426" s="326"/>
      <c r="D426" s="292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14.25" customHeight="1">
      <c r="A427" s="292"/>
      <c r="B427" s="292"/>
      <c r="C427" s="326"/>
      <c r="D427" s="292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14.25" customHeight="1">
      <c r="A428" s="292"/>
      <c r="B428" s="292"/>
      <c r="C428" s="326"/>
      <c r="D428" s="292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14.25" customHeight="1">
      <c r="A429" s="292"/>
      <c r="B429" s="292"/>
      <c r="C429" s="326"/>
      <c r="D429" s="292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14.25" customHeight="1">
      <c r="A430" s="292"/>
      <c r="B430" s="292"/>
      <c r="C430" s="326"/>
      <c r="D430" s="292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14.25" customHeight="1">
      <c r="A431" s="292"/>
      <c r="B431" s="292"/>
      <c r="C431" s="326"/>
      <c r="D431" s="292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14.25" customHeight="1">
      <c r="A432" s="292"/>
      <c r="B432" s="292"/>
      <c r="C432" s="326"/>
      <c r="D432" s="292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4.25" customHeight="1">
      <c r="A433" s="292"/>
      <c r="B433" s="292"/>
      <c r="C433" s="326"/>
      <c r="D433" s="292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4.25" customHeight="1">
      <c r="A434" s="292"/>
      <c r="B434" s="292"/>
      <c r="C434" s="326"/>
      <c r="D434" s="292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4.25" customHeight="1">
      <c r="A435" s="292"/>
      <c r="B435" s="292"/>
      <c r="C435" s="326"/>
      <c r="D435" s="292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4.25" customHeight="1">
      <c r="A436" s="292"/>
      <c r="B436" s="292"/>
      <c r="C436" s="326"/>
      <c r="D436" s="292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4.25" customHeight="1">
      <c r="A437" s="292"/>
      <c r="B437" s="292"/>
      <c r="C437" s="326"/>
      <c r="D437" s="292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4.25" customHeight="1">
      <c r="A438" s="292"/>
      <c r="B438" s="292"/>
      <c r="C438" s="326"/>
      <c r="D438" s="292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4.25" customHeight="1">
      <c r="A439" s="292"/>
      <c r="B439" s="292"/>
      <c r="C439" s="326"/>
      <c r="D439" s="292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4.25" customHeight="1">
      <c r="A440" s="292"/>
      <c r="B440" s="292"/>
      <c r="C440" s="326"/>
      <c r="D440" s="292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4.25" customHeight="1">
      <c r="A441" s="292"/>
      <c r="B441" s="292"/>
      <c r="C441" s="326"/>
      <c r="D441" s="292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4.25" customHeight="1">
      <c r="A442" s="292"/>
      <c r="B442" s="292"/>
      <c r="C442" s="326"/>
      <c r="D442" s="292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4.25" customHeight="1">
      <c r="A443" s="292"/>
      <c r="B443" s="292"/>
      <c r="C443" s="326"/>
      <c r="D443" s="292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14.25" customHeight="1">
      <c r="A444" s="292"/>
      <c r="B444" s="292"/>
      <c r="C444" s="326"/>
      <c r="D444" s="292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4.25" customHeight="1">
      <c r="A445" s="292"/>
      <c r="B445" s="292"/>
      <c r="C445" s="326"/>
      <c r="D445" s="292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4.25" customHeight="1">
      <c r="A446" s="292"/>
      <c r="B446" s="292"/>
      <c r="C446" s="326"/>
      <c r="D446" s="292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4.25" customHeight="1">
      <c r="A447" s="292"/>
      <c r="B447" s="292"/>
      <c r="C447" s="326"/>
      <c r="D447" s="292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4.25" customHeight="1">
      <c r="A448" s="292"/>
      <c r="B448" s="292"/>
      <c r="C448" s="326"/>
      <c r="D448" s="292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4.25" customHeight="1">
      <c r="A449" s="292"/>
      <c r="B449" s="292"/>
      <c r="C449" s="326"/>
      <c r="D449" s="292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4.25" customHeight="1">
      <c r="A450" s="292"/>
      <c r="B450" s="292"/>
      <c r="C450" s="326"/>
      <c r="D450" s="292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4.25" customHeight="1">
      <c r="A451" s="292"/>
      <c r="B451" s="292"/>
      <c r="C451" s="326"/>
      <c r="D451" s="292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4.25" customHeight="1">
      <c r="A452" s="292"/>
      <c r="B452" s="292"/>
      <c r="C452" s="326"/>
      <c r="D452" s="292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4.25" customHeight="1">
      <c r="A453" s="292"/>
      <c r="B453" s="292"/>
      <c r="C453" s="326"/>
      <c r="D453" s="292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14.25" customHeight="1">
      <c r="A454" s="292"/>
      <c r="B454" s="292"/>
      <c r="C454" s="326"/>
      <c r="D454" s="292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14.25" customHeight="1">
      <c r="A455" s="292"/>
      <c r="B455" s="292"/>
      <c r="C455" s="326"/>
      <c r="D455" s="292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14.25" customHeight="1">
      <c r="A456" s="292"/>
      <c r="B456" s="292"/>
      <c r="C456" s="326"/>
      <c r="D456" s="292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14.25" customHeight="1">
      <c r="A457" s="292"/>
      <c r="B457" s="292"/>
      <c r="C457" s="326"/>
      <c r="D457" s="292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14.25" customHeight="1">
      <c r="A458" s="292"/>
      <c r="B458" s="292"/>
      <c r="C458" s="326"/>
      <c r="D458" s="292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14.25" customHeight="1">
      <c r="A459" s="292"/>
      <c r="B459" s="292"/>
      <c r="C459" s="326"/>
      <c r="D459" s="292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14.25" customHeight="1">
      <c r="A460" s="292"/>
      <c r="B460" s="292"/>
      <c r="C460" s="326"/>
      <c r="D460" s="292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14.25" customHeight="1">
      <c r="A461" s="292"/>
      <c r="B461" s="292"/>
      <c r="C461" s="326"/>
      <c r="D461" s="292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14.25" customHeight="1">
      <c r="A462" s="292"/>
      <c r="B462" s="292"/>
      <c r="C462" s="326"/>
      <c r="D462" s="292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14.25" customHeight="1">
      <c r="A463" s="292"/>
      <c r="B463" s="292"/>
      <c r="C463" s="326"/>
      <c r="D463" s="292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4.25" customHeight="1">
      <c r="A464" s="292"/>
      <c r="B464" s="292"/>
      <c r="C464" s="326"/>
      <c r="D464" s="292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4.25" customHeight="1">
      <c r="A465" s="292"/>
      <c r="B465" s="292"/>
      <c r="C465" s="326"/>
      <c r="D465" s="292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4.25" customHeight="1">
      <c r="A466" s="292"/>
      <c r="B466" s="292"/>
      <c r="C466" s="326"/>
      <c r="D466" s="292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14.25" customHeight="1">
      <c r="A467" s="292"/>
      <c r="B467" s="292"/>
      <c r="C467" s="326"/>
      <c r="D467" s="292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4.25" customHeight="1">
      <c r="A468" s="292"/>
      <c r="B468" s="292"/>
      <c r="C468" s="326"/>
      <c r="D468" s="292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4.25" customHeight="1">
      <c r="A469" s="292"/>
      <c r="B469" s="292"/>
      <c r="C469" s="326"/>
      <c r="D469" s="292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4.25" customHeight="1">
      <c r="A470" s="292"/>
      <c r="B470" s="292"/>
      <c r="C470" s="326"/>
      <c r="D470" s="292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4.25" customHeight="1">
      <c r="A471" s="292"/>
      <c r="B471" s="292"/>
      <c r="C471" s="326"/>
      <c r="D471" s="292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4.25" customHeight="1">
      <c r="A472" s="292"/>
      <c r="B472" s="292"/>
      <c r="C472" s="326"/>
      <c r="D472" s="292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4.25" customHeight="1">
      <c r="A473" s="292"/>
      <c r="B473" s="292"/>
      <c r="C473" s="326"/>
      <c r="D473" s="292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4.25" customHeight="1">
      <c r="A474" s="292"/>
      <c r="B474" s="292"/>
      <c r="C474" s="326"/>
      <c r="D474" s="292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4.25" customHeight="1">
      <c r="A475" s="292"/>
      <c r="B475" s="292"/>
      <c r="C475" s="326"/>
      <c r="D475" s="292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4.25" customHeight="1">
      <c r="A476" s="292"/>
      <c r="B476" s="292"/>
      <c r="C476" s="326"/>
      <c r="D476" s="292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4.25" customHeight="1">
      <c r="A477" s="292"/>
      <c r="B477" s="292"/>
      <c r="C477" s="326"/>
      <c r="D477" s="292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4.25" customHeight="1">
      <c r="A478" s="292"/>
      <c r="B478" s="292"/>
      <c r="C478" s="326"/>
      <c r="D478" s="292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4.25" customHeight="1">
      <c r="A479" s="292"/>
      <c r="B479" s="292"/>
      <c r="C479" s="326"/>
      <c r="D479" s="292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4.25" customHeight="1">
      <c r="A480" s="292"/>
      <c r="B480" s="292"/>
      <c r="C480" s="326"/>
      <c r="D480" s="292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4.25" customHeight="1">
      <c r="A481" s="292"/>
      <c r="B481" s="292"/>
      <c r="C481" s="326"/>
      <c r="D481" s="292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4.25" customHeight="1">
      <c r="A482" s="292"/>
      <c r="B482" s="292"/>
      <c r="C482" s="326"/>
      <c r="D482" s="292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4.25" customHeight="1">
      <c r="A483" s="292"/>
      <c r="B483" s="292"/>
      <c r="C483" s="326"/>
      <c r="D483" s="292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4.25" customHeight="1">
      <c r="A484" s="292"/>
      <c r="B484" s="292"/>
      <c r="C484" s="326"/>
      <c r="D484" s="292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4.25" customHeight="1">
      <c r="A485" s="292"/>
      <c r="B485" s="292"/>
      <c r="C485" s="326"/>
      <c r="D485" s="292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4.25" customHeight="1">
      <c r="A486" s="292"/>
      <c r="B486" s="292"/>
      <c r="C486" s="326"/>
      <c r="D486" s="292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4.25" customHeight="1">
      <c r="A487" s="292"/>
      <c r="B487" s="292"/>
      <c r="C487" s="326"/>
      <c r="D487" s="292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4.25" customHeight="1">
      <c r="A488" s="292"/>
      <c r="B488" s="292"/>
      <c r="C488" s="326"/>
      <c r="D488" s="292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4.25" customHeight="1">
      <c r="A489" s="292"/>
      <c r="B489" s="292"/>
      <c r="C489" s="326"/>
      <c r="D489" s="292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4.25" customHeight="1">
      <c r="A490" s="292"/>
      <c r="B490" s="292"/>
      <c r="C490" s="326"/>
      <c r="D490" s="292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4.25" customHeight="1">
      <c r="A491" s="292"/>
      <c r="B491" s="292"/>
      <c r="C491" s="326"/>
      <c r="D491" s="292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4.25" customHeight="1">
      <c r="A492" s="292"/>
      <c r="B492" s="292"/>
      <c r="C492" s="326"/>
      <c r="D492" s="292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4.25" customHeight="1">
      <c r="A493" s="292"/>
      <c r="B493" s="292"/>
      <c r="C493" s="326"/>
      <c r="D493" s="292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4.25" customHeight="1">
      <c r="A494" s="292"/>
      <c r="B494" s="292"/>
      <c r="C494" s="326"/>
      <c r="D494" s="292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4.25" customHeight="1">
      <c r="A495" s="292"/>
      <c r="B495" s="292"/>
      <c r="C495" s="326"/>
      <c r="D495" s="292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4.25" customHeight="1">
      <c r="A496" s="292"/>
      <c r="B496" s="292"/>
      <c r="C496" s="326"/>
      <c r="D496" s="292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4.25" customHeight="1">
      <c r="A497" s="292"/>
      <c r="B497" s="292"/>
      <c r="C497" s="326"/>
      <c r="D497" s="292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4.25" customHeight="1">
      <c r="A498" s="292"/>
      <c r="B498" s="292"/>
      <c r="C498" s="326"/>
      <c r="D498" s="292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4.25" customHeight="1">
      <c r="A499" s="292"/>
      <c r="B499" s="292"/>
      <c r="C499" s="326"/>
      <c r="D499" s="292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4.25" customHeight="1">
      <c r="A500" s="292"/>
      <c r="B500" s="292"/>
      <c r="C500" s="326"/>
      <c r="D500" s="292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4.25" customHeight="1">
      <c r="A501" s="292"/>
      <c r="B501" s="292"/>
      <c r="C501" s="326"/>
      <c r="D501" s="292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4.25" customHeight="1">
      <c r="A502" s="292"/>
      <c r="B502" s="292"/>
      <c r="C502" s="326"/>
      <c r="D502" s="292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4.25" customHeight="1">
      <c r="A503" s="292"/>
      <c r="B503" s="292"/>
      <c r="C503" s="326"/>
      <c r="D503" s="292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4.25" customHeight="1">
      <c r="A504" s="292"/>
      <c r="B504" s="292"/>
      <c r="C504" s="326"/>
      <c r="D504" s="292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4.25" customHeight="1">
      <c r="A505" s="292"/>
      <c r="B505" s="292"/>
      <c r="C505" s="326"/>
      <c r="D505" s="292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4.25" customHeight="1">
      <c r="A506" s="292"/>
      <c r="B506" s="292"/>
      <c r="C506" s="326"/>
      <c r="D506" s="292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4.25" customHeight="1">
      <c r="A507" s="292"/>
      <c r="B507" s="292"/>
      <c r="C507" s="326"/>
      <c r="D507" s="292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4.25" customHeight="1">
      <c r="A508" s="292"/>
      <c r="B508" s="292"/>
      <c r="C508" s="326"/>
      <c r="D508" s="292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4.25" customHeight="1">
      <c r="A509" s="292"/>
      <c r="B509" s="292"/>
      <c r="C509" s="326"/>
      <c r="D509" s="292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4.25" customHeight="1">
      <c r="A510" s="292"/>
      <c r="B510" s="292"/>
      <c r="C510" s="326"/>
      <c r="D510" s="292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4.25" customHeight="1">
      <c r="A511" s="292"/>
      <c r="B511" s="292"/>
      <c r="C511" s="326"/>
      <c r="D511" s="292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4.25" customHeight="1">
      <c r="A512" s="292"/>
      <c r="B512" s="292"/>
      <c r="C512" s="326"/>
      <c r="D512" s="292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4.25" customHeight="1">
      <c r="A513" s="292"/>
      <c r="B513" s="292"/>
      <c r="C513" s="326"/>
      <c r="D513" s="292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4.25" customHeight="1">
      <c r="A514" s="292"/>
      <c r="B514" s="292"/>
      <c r="C514" s="326"/>
      <c r="D514" s="292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4.25" customHeight="1">
      <c r="A515" s="292"/>
      <c r="B515" s="292"/>
      <c r="C515" s="326"/>
      <c r="D515" s="292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4.25" customHeight="1">
      <c r="A516" s="292"/>
      <c r="B516" s="292"/>
      <c r="C516" s="326"/>
      <c r="D516" s="292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4.25" customHeight="1">
      <c r="A517" s="292"/>
      <c r="B517" s="292"/>
      <c r="C517" s="326"/>
      <c r="D517" s="292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4.25" customHeight="1">
      <c r="A518" s="292"/>
      <c r="B518" s="292"/>
      <c r="C518" s="326"/>
      <c r="D518" s="292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4.25" customHeight="1">
      <c r="A519" s="292"/>
      <c r="B519" s="292"/>
      <c r="C519" s="326"/>
      <c r="D519" s="292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4.25" customHeight="1">
      <c r="A520" s="292"/>
      <c r="B520" s="292"/>
      <c r="C520" s="326"/>
      <c r="D520" s="292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4.25" customHeight="1">
      <c r="A521" s="292"/>
      <c r="B521" s="292"/>
      <c r="C521" s="326"/>
      <c r="D521" s="292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4.25" customHeight="1">
      <c r="A522" s="292"/>
      <c r="B522" s="292"/>
      <c r="C522" s="326"/>
      <c r="D522" s="292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4.25" customHeight="1">
      <c r="A523" s="292"/>
      <c r="B523" s="292"/>
      <c r="C523" s="326"/>
      <c r="D523" s="292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4.25" customHeight="1">
      <c r="A524" s="292"/>
      <c r="B524" s="292"/>
      <c r="C524" s="326"/>
      <c r="D524" s="292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4.25" customHeight="1">
      <c r="A525" s="292"/>
      <c r="B525" s="292"/>
      <c r="C525" s="326"/>
      <c r="D525" s="292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4.25" customHeight="1">
      <c r="A526" s="292"/>
      <c r="B526" s="292"/>
      <c r="C526" s="326"/>
      <c r="D526" s="292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4.25" customHeight="1">
      <c r="A527" s="292"/>
      <c r="B527" s="292"/>
      <c r="C527" s="326"/>
      <c r="D527" s="292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4.25" customHeight="1">
      <c r="A528" s="292"/>
      <c r="B528" s="292"/>
      <c r="C528" s="326"/>
      <c r="D528" s="292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4.25" customHeight="1">
      <c r="A529" s="292"/>
      <c r="B529" s="292"/>
      <c r="C529" s="326"/>
      <c r="D529" s="292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4.25" customHeight="1">
      <c r="A530" s="292"/>
      <c r="B530" s="292"/>
      <c r="C530" s="326"/>
      <c r="D530" s="292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4.25" customHeight="1">
      <c r="A531" s="292"/>
      <c r="B531" s="292"/>
      <c r="C531" s="326"/>
      <c r="D531" s="292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4.25" customHeight="1">
      <c r="A532" s="292"/>
      <c r="B532" s="292"/>
      <c r="C532" s="326"/>
      <c r="D532" s="292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4.25" customHeight="1">
      <c r="A533" s="292"/>
      <c r="B533" s="292"/>
      <c r="C533" s="326"/>
      <c r="D533" s="292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4.25" customHeight="1">
      <c r="A534" s="292"/>
      <c r="B534" s="292"/>
      <c r="C534" s="326"/>
      <c r="D534" s="292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4.25" customHeight="1">
      <c r="A535" s="292"/>
      <c r="B535" s="292"/>
      <c r="C535" s="326"/>
      <c r="D535" s="292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4.25" customHeight="1">
      <c r="A536" s="292"/>
      <c r="B536" s="292"/>
      <c r="C536" s="326"/>
      <c r="D536" s="292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4.25" customHeight="1">
      <c r="A537" s="292"/>
      <c r="B537" s="292"/>
      <c r="C537" s="326"/>
      <c r="D537" s="292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4.25" customHeight="1">
      <c r="A538" s="292"/>
      <c r="B538" s="292"/>
      <c r="C538" s="326"/>
      <c r="D538" s="292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4.25" customHeight="1">
      <c r="A539" s="292"/>
      <c r="B539" s="292"/>
      <c r="C539" s="326"/>
      <c r="D539" s="292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4.25" customHeight="1">
      <c r="A540" s="292"/>
      <c r="B540" s="292"/>
      <c r="C540" s="326"/>
      <c r="D540" s="292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4.25" customHeight="1">
      <c r="A541" s="292"/>
      <c r="B541" s="292"/>
      <c r="C541" s="326"/>
      <c r="D541" s="292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4.25" customHeight="1">
      <c r="A542" s="292"/>
      <c r="B542" s="292"/>
      <c r="C542" s="326"/>
      <c r="D542" s="292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4.25" customHeight="1">
      <c r="A543" s="292"/>
      <c r="B543" s="292"/>
      <c r="C543" s="326"/>
      <c r="D543" s="292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4.25" customHeight="1">
      <c r="A544" s="292"/>
      <c r="B544" s="292"/>
      <c r="C544" s="326"/>
      <c r="D544" s="292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4.25" customHeight="1">
      <c r="A545" s="292"/>
      <c r="B545" s="292"/>
      <c r="C545" s="326"/>
      <c r="D545" s="292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4.25" customHeight="1">
      <c r="A546" s="292"/>
      <c r="B546" s="292"/>
      <c r="C546" s="326"/>
      <c r="D546" s="292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4.25" customHeight="1">
      <c r="A547" s="292"/>
      <c r="B547" s="292"/>
      <c r="C547" s="326"/>
      <c r="D547" s="292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4.25" customHeight="1">
      <c r="A548" s="292"/>
      <c r="B548" s="292"/>
      <c r="C548" s="326"/>
      <c r="D548" s="292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4.25" customHeight="1">
      <c r="A549" s="292"/>
      <c r="B549" s="292"/>
      <c r="C549" s="326"/>
      <c r="D549" s="292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4.25" customHeight="1">
      <c r="A550" s="292"/>
      <c r="B550" s="292"/>
      <c r="C550" s="326"/>
      <c r="D550" s="292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4.25" customHeight="1">
      <c r="A551" s="292"/>
      <c r="B551" s="292"/>
      <c r="C551" s="326"/>
      <c r="D551" s="292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4.25" customHeight="1">
      <c r="A552" s="292"/>
      <c r="B552" s="292"/>
      <c r="C552" s="326"/>
      <c r="D552" s="292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4.25" customHeight="1">
      <c r="A553" s="292"/>
      <c r="B553" s="292"/>
      <c r="C553" s="326"/>
      <c r="D553" s="292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4.25" customHeight="1">
      <c r="A554" s="292"/>
      <c r="B554" s="292"/>
      <c r="C554" s="326"/>
      <c r="D554" s="292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4.25" customHeight="1">
      <c r="A555" s="292"/>
      <c r="B555" s="292"/>
      <c r="C555" s="326"/>
      <c r="D555" s="292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4.25" customHeight="1">
      <c r="A556" s="292"/>
      <c r="B556" s="292"/>
      <c r="C556" s="326"/>
      <c r="D556" s="292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4.25" customHeight="1">
      <c r="A557" s="292"/>
      <c r="B557" s="292"/>
      <c r="C557" s="326"/>
      <c r="D557" s="292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4.25" customHeight="1">
      <c r="A558" s="292"/>
      <c r="B558" s="292"/>
      <c r="C558" s="326"/>
      <c r="D558" s="292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4.25" customHeight="1">
      <c r="A559" s="292"/>
      <c r="B559" s="292"/>
      <c r="C559" s="326"/>
      <c r="D559" s="292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4.25" customHeight="1">
      <c r="A560" s="292"/>
      <c r="B560" s="292"/>
      <c r="C560" s="326"/>
      <c r="D560" s="292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4.25" customHeight="1">
      <c r="A561" s="292"/>
      <c r="B561" s="292"/>
      <c r="C561" s="326"/>
      <c r="D561" s="292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4.25" customHeight="1">
      <c r="A562" s="292"/>
      <c r="B562" s="292"/>
      <c r="C562" s="326"/>
      <c r="D562" s="292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4.25" customHeight="1">
      <c r="A563" s="292"/>
      <c r="B563" s="292"/>
      <c r="C563" s="326"/>
      <c r="D563" s="292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4.25" customHeight="1">
      <c r="A564" s="292"/>
      <c r="B564" s="292"/>
      <c r="C564" s="326"/>
      <c r="D564" s="292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4.25" customHeight="1">
      <c r="A565" s="292"/>
      <c r="B565" s="292"/>
      <c r="C565" s="326"/>
      <c r="D565" s="292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4.25" customHeight="1">
      <c r="A566" s="292"/>
      <c r="B566" s="292"/>
      <c r="C566" s="326"/>
      <c r="D566" s="292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4.25" customHeight="1">
      <c r="A567" s="292"/>
      <c r="B567" s="292"/>
      <c r="C567" s="326"/>
      <c r="D567" s="292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4.25" customHeight="1">
      <c r="A568" s="292"/>
      <c r="B568" s="292"/>
      <c r="C568" s="326"/>
      <c r="D568" s="292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4.25" customHeight="1">
      <c r="A569" s="292"/>
      <c r="B569" s="292"/>
      <c r="C569" s="326"/>
      <c r="D569" s="292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4.25" customHeight="1">
      <c r="A570" s="292"/>
      <c r="B570" s="292"/>
      <c r="C570" s="326"/>
      <c r="D570" s="292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4.25" customHeight="1">
      <c r="A571" s="292"/>
      <c r="B571" s="292"/>
      <c r="C571" s="326"/>
      <c r="D571" s="292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4.25" customHeight="1">
      <c r="A572" s="292"/>
      <c r="B572" s="292"/>
      <c r="C572" s="326"/>
      <c r="D572" s="292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4.25" customHeight="1">
      <c r="A573" s="292"/>
      <c r="B573" s="292"/>
      <c r="C573" s="326"/>
      <c r="D573" s="292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4.25" customHeight="1">
      <c r="A574" s="292"/>
      <c r="B574" s="292"/>
      <c r="C574" s="326"/>
      <c r="D574" s="292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4.25" customHeight="1">
      <c r="A575" s="292"/>
      <c r="B575" s="292"/>
      <c r="C575" s="326"/>
      <c r="D575" s="292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4.25" customHeight="1">
      <c r="A576" s="292"/>
      <c r="B576" s="292"/>
      <c r="C576" s="326"/>
      <c r="D576" s="292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4.25" customHeight="1">
      <c r="A577" s="292"/>
      <c r="B577" s="292"/>
      <c r="C577" s="326"/>
      <c r="D577" s="292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4.25" customHeight="1">
      <c r="A578" s="292"/>
      <c r="B578" s="292"/>
      <c r="C578" s="326"/>
      <c r="D578" s="292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4.25" customHeight="1">
      <c r="A579" s="292"/>
      <c r="B579" s="292"/>
      <c r="C579" s="326"/>
      <c r="D579" s="292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4.25" customHeight="1">
      <c r="A580" s="292"/>
      <c r="B580" s="292"/>
      <c r="C580" s="326"/>
      <c r="D580" s="292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4.25" customHeight="1">
      <c r="A581" s="292"/>
      <c r="B581" s="292"/>
      <c r="C581" s="326"/>
      <c r="D581" s="292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4.25" customHeight="1">
      <c r="A582" s="292"/>
      <c r="B582" s="292"/>
      <c r="C582" s="326"/>
      <c r="D582" s="292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4.25" customHeight="1">
      <c r="A583" s="292"/>
      <c r="B583" s="292"/>
      <c r="C583" s="326"/>
      <c r="D583" s="292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4.25" customHeight="1">
      <c r="A584" s="292"/>
      <c r="B584" s="292"/>
      <c r="C584" s="326"/>
      <c r="D584" s="292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4.25" customHeight="1">
      <c r="A585" s="292"/>
      <c r="B585" s="292"/>
      <c r="C585" s="326"/>
      <c r="D585" s="292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4.25" customHeight="1">
      <c r="A586" s="292"/>
      <c r="B586" s="292"/>
      <c r="C586" s="326"/>
      <c r="D586" s="292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4.25" customHeight="1">
      <c r="A587" s="292"/>
      <c r="B587" s="292"/>
      <c r="C587" s="326"/>
      <c r="D587" s="292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4.25" customHeight="1">
      <c r="A588" s="292"/>
      <c r="B588" s="292"/>
      <c r="C588" s="326"/>
      <c r="D588" s="292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4.25" customHeight="1">
      <c r="A589" s="292"/>
      <c r="B589" s="292"/>
      <c r="C589" s="326"/>
      <c r="D589" s="292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4.25" customHeight="1">
      <c r="A590" s="292"/>
      <c r="B590" s="292"/>
      <c r="C590" s="326"/>
      <c r="D590" s="292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4.25" customHeight="1">
      <c r="A591" s="292"/>
      <c r="B591" s="292"/>
      <c r="C591" s="326"/>
      <c r="D591" s="292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4.25" customHeight="1">
      <c r="A592" s="292"/>
      <c r="B592" s="292"/>
      <c r="C592" s="326"/>
      <c r="D592" s="292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4.25" customHeight="1">
      <c r="A593" s="292"/>
      <c r="B593" s="292"/>
      <c r="C593" s="326"/>
      <c r="D593" s="292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4.25" customHeight="1">
      <c r="A594" s="292"/>
      <c r="B594" s="292"/>
      <c r="C594" s="326"/>
      <c r="D594" s="292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4.25" customHeight="1">
      <c r="A595" s="292"/>
      <c r="B595" s="292"/>
      <c r="C595" s="326"/>
      <c r="D595" s="292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4.25" customHeight="1">
      <c r="A596" s="292"/>
      <c r="B596" s="292"/>
      <c r="C596" s="326"/>
      <c r="D596" s="292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4.25" customHeight="1">
      <c r="A597" s="292"/>
      <c r="B597" s="292"/>
      <c r="C597" s="326"/>
      <c r="D597" s="292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4.25" customHeight="1">
      <c r="A598" s="292"/>
      <c r="B598" s="292"/>
      <c r="C598" s="326"/>
      <c r="D598" s="292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4.25" customHeight="1">
      <c r="A599" s="292"/>
      <c r="B599" s="292"/>
      <c r="C599" s="326"/>
      <c r="D599" s="292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4.25" customHeight="1">
      <c r="A600" s="292"/>
      <c r="B600" s="292"/>
      <c r="C600" s="326"/>
      <c r="D600" s="292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4.25" customHeight="1">
      <c r="A601" s="292"/>
      <c r="B601" s="292"/>
      <c r="C601" s="326"/>
      <c r="D601" s="292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4.25" customHeight="1">
      <c r="A602" s="292"/>
      <c r="B602" s="292"/>
      <c r="C602" s="326"/>
      <c r="D602" s="292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4.25" customHeight="1">
      <c r="A603" s="292"/>
      <c r="B603" s="292"/>
      <c r="C603" s="326"/>
      <c r="D603" s="292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4.25" customHeight="1">
      <c r="A604" s="292"/>
      <c r="B604" s="292"/>
      <c r="C604" s="326"/>
      <c r="D604" s="292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4.25" customHeight="1">
      <c r="A605" s="292"/>
      <c r="B605" s="292"/>
      <c r="C605" s="326"/>
      <c r="D605" s="292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4.25" customHeight="1">
      <c r="A606" s="292"/>
      <c r="B606" s="292"/>
      <c r="C606" s="326"/>
      <c r="D606" s="292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4.25" customHeight="1">
      <c r="A607" s="292"/>
      <c r="B607" s="292"/>
      <c r="C607" s="326"/>
      <c r="D607" s="292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4.25" customHeight="1">
      <c r="A608" s="292"/>
      <c r="B608" s="292"/>
      <c r="C608" s="326"/>
      <c r="D608" s="292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4.25" customHeight="1">
      <c r="A609" s="292"/>
      <c r="B609" s="292"/>
      <c r="C609" s="326"/>
      <c r="D609" s="292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4.25" customHeight="1">
      <c r="A610" s="292"/>
      <c r="B610" s="292"/>
      <c r="C610" s="326"/>
      <c r="D610" s="292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4.25" customHeight="1">
      <c r="A611" s="292"/>
      <c r="B611" s="292"/>
      <c r="C611" s="326"/>
      <c r="D611" s="292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4.25" customHeight="1">
      <c r="A612" s="292"/>
      <c r="B612" s="292"/>
      <c r="C612" s="326"/>
      <c r="D612" s="292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4.25" customHeight="1">
      <c r="A613" s="292"/>
      <c r="B613" s="292"/>
      <c r="C613" s="326"/>
      <c r="D613" s="292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4.25" customHeight="1">
      <c r="A614" s="292"/>
      <c r="B614" s="292"/>
      <c r="C614" s="326"/>
      <c r="D614" s="292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4.25" customHeight="1">
      <c r="A615" s="292"/>
      <c r="B615" s="292"/>
      <c r="C615" s="326"/>
      <c r="D615" s="292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4.25" customHeight="1">
      <c r="A616" s="292"/>
      <c r="B616" s="292"/>
      <c r="C616" s="326"/>
      <c r="D616" s="292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4.25" customHeight="1">
      <c r="A617" s="292"/>
      <c r="B617" s="292"/>
      <c r="C617" s="326"/>
      <c r="D617" s="292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4.25" customHeight="1">
      <c r="A618" s="292"/>
      <c r="B618" s="292"/>
      <c r="C618" s="326"/>
      <c r="D618" s="292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4.25" customHeight="1">
      <c r="A619" s="292"/>
      <c r="B619" s="292"/>
      <c r="C619" s="326"/>
      <c r="D619" s="292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4.25" customHeight="1">
      <c r="A620" s="292"/>
      <c r="B620" s="292"/>
      <c r="C620" s="326"/>
      <c r="D620" s="292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4.25" customHeight="1">
      <c r="A621" s="292"/>
      <c r="B621" s="292"/>
      <c r="C621" s="326"/>
      <c r="D621" s="292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4.25" customHeight="1">
      <c r="A622" s="292"/>
      <c r="B622" s="292"/>
      <c r="C622" s="326"/>
      <c r="D622" s="292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4.25" customHeight="1">
      <c r="A623" s="292"/>
      <c r="B623" s="292"/>
      <c r="C623" s="326"/>
      <c r="D623" s="292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4.25" customHeight="1">
      <c r="A624" s="292"/>
      <c r="B624" s="292"/>
      <c r="C624" s="326"/>
      <c r="D624" s="292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4.25" customHeight="1">
      <c r="A625" s="292"/>
      <c r="B625" s="292"/>
      <c r="C625" s="326"/>
      <c r="D625" s="292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4.25" customHeight="1">
      <c r="A626" s="292"/>
      <c r="B626" s="292"/>
      <c r="C626" s="326"/>
      <c r="D626" s="292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4.25" customHeight="1">
      <c r="A627" s="292"/>
      <c r="B627" s="292"/>
      <c r="C627" s="326"/>
      <c r="D627" s="292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4.25" customHeight="1">
      <c r="A628" s="292"/>
      <c r="B628" s="292"/>
      <c r="C628" s="326"/>
      <c r="D628" s="292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4.25" customHeight="1">
      <c r="A629" s="292"/>
      <c r="B629" s="292"/>
      <c r="C629" s="326"/>
      <c r="D629" s="292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4.25" customHeight="1">
      <c r="A630" s="292"/>
      <c r="B630" s="292"/>
      <c r="C630" s="326"/>
      <c r="D630" s="292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4.25" customHeight="1">
      <c r="A631" s="292"/>
      <c r="B631" s="292"/>
      <c r="C631" s="326"/>
      <c r="D631" s="292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4.25" customHeight="1">
      <c r="A632" s="292"/>
      <c r="B632" s="292"/>
      <c r="C632" s="326"/>
      <c r="D632" s="292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4.25" customHeight="1">
      <c r="A633" s="292"/>
      <c r="B633" s="292"/>
      <c r="C633" s="326"/>
      <c r="D633" s="292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4.25" customHeight="1">
      <c r="A634" s="292"/>
      <c r="B634" s="292"/>
      <c r="C634" s="326"/>
      <c r="D634" s="292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4.25" customHeight="1">
      <c r="A635" s="292"/>
      <c r="B635" s="292"/>
      <c r="C635" s="326"/>
      <c r="D635" s="292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4.25" customHeight="1">
      <c r="A636" s="292"/>
      <c r="B636" s="292"/>
      <c r="C636" s="326"/>
      <c r="D636" s="292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4.25" customHeight="1">
      <c r="A637" s="292"/>
      <c r="B637" s="292"/>
      <c r="C637" s="326"/>
      <c r="D637" s="292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4.25" customHeight="1">
      <c r="A638" s="292"/>
      <c r="B638" s="292"/>
      <c r="C638" s="326"/>
      <c r="D638" s="292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4.25" customHeight="1">
      <c r="A639" s="292"/>
      <c r="B639" s="292"/>
      <c r="C639" s="326"/>
      <c r="D639" s="292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4.25" customHeight="1">
      <c r="A640" s="292"/>
      <c r="B640" s="292"/>
      <c r="C640" s="326"/>
      <c r="D640" s="292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4.25" customHeight="1">
      <c r="A641" s="292"/>
      <c r="B641" s="292"/>
      <c r="C641" s="326"/>
      <c r="D641" s="292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4.25" customHeight="1">
      <c r="A642" s="292"/>
      <c r="B642" s="292"/>
      <c r="C642" s="326"/>
      <c r="D642" s="292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4.25" customHeight="1">
      <c r="A643" s="292"/>
      <c r="B643" s="292"/>
      <c r="C643" s="326"/>
      <c r="D643" s="292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4.25" customHeight="1">
      <c r="A644" s="292"/>
      <c r="B644" s="292"/>
      <c r="C644" s="326"/>
      <c r="D644" s="292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4.25" customHeight="1">
      <c r="A645" s="292"/>
      <c r="B645" s="292"/>
      <c r="C645" s="326"/>
      <c r="D645" s="292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4.25" customHeight="1">
      <c r="A646" s="292"/>
      <c r="B646" s="292"/>
      <c r="C646" s="326"/>
      <c r="D646" s="292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4.25" customHeight="1">
      <c r="A647" s="292"/>
      <c r="B647" s="292"/>
      <c r="C647" s="326"/>
      <c r="D647" s="292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4.25" customHeight="1">
      <c r="A648" s="292"/>
      <c r="B648" s="292"/>
      <c r="C648" s="326"/>
      <c r="D648" s="292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4.25" customHeight="1">
      <c r="A649" s="292"/>
      <c r="B649" s="292"/>
      <c r="C649" s="326"/>
      <c r="D649" s="292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4.25" customHeight="1">
      <c r="A650" s="292"/>
      <c r="B650" s="292"/>
      <c r="C650" s="326"/>
      <c r="D650" s="292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4.25" customHeight="1">
      <c r="A651" s="292"/>
      <c r="B651" s="292"/>
      <c r="C651" s="326"/>
      <c r="D651" s="292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4.25" customHeight="1">
      <c r="A652" s="292"/>
      <c r="B652" s="292"/>
      <c r="C652" s="326"/>
      <c r="D652" s="292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4.25" customHeight="1">
      <c r="A653" s="292"/>
      <c r="B653" s="292"/>
      <c r="C653" s="326"/>
      <c r="D653" s="292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4.25" customHeight="1">
      <c r="A654" s="292"/>
      <c r="B654" s="292"/>
      <c r="C654" s="326"/>
      <c r="D654" s="292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4.25" customHeight="1">
      <c r="A655" s="292"/>
      <c r="B655" s="292"/>
      <c r="C655" s="326"/>
      <c r="D655" s="292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4.25" customHeight="1">
      <c r="A656" s="292"/>
      <c r="B656" s="292"/>
      <c r="C656" s="326"/>
      <c r="D656" s="292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4.25" customHeight="1">
      <c r="A657" s="292"/>
      <c r="B657" s="292"/>
      <c r="C657" s="326"/>
      <c r="D657" s="292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4.25" customHeight="1">
      <c r="A658" s="292"/>
      <c r="B658" s="292"/>
      <c r="C658" s="326"/>
      <c r="D658" s="292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4.25" customHeight="1">
      <c r="A659" s="292"/>
      <c r="B659" s="292"/>
      <c r="C659" s="326"/>
      <c r="D659" s="292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4.25" customHeight="1">
      <c r="A660" s="292"/>
      <c r="B660" s="292"/>
      <c r="C660" s="326"/>
      <c r="D660" s="292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4.25" customHeight="1">
      <c r="A661" s="292"/>
      <c r="B661" s="292"/>
      <c r="C661" s="326"/>
      <c r="D661" s="292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4.25" customHeight="1">
      <c r="A662" s="292"/>
      <c r="B662" s="292"/>
      <c r="C662" s="326"/>
      <c r="D662" s="292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4.25" customHeight="1">
      <c r="A663" s="292"/>
      <c r="B663" s="292"/>
      <c r="C663" s="326"/>
      <c r="D663" s="292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4.25" customHeight="1">
      <c r="A664" s="292"/>
      <c r="B664" s="292"/>
      <c r="C664" s="326"/>
      <c r="D664" s="292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4.25" customHeight="1">
      <c r="A665" s="292"/>
      <c r="B665" s="292"/>
      <c r="C665" s="326"/>
      <c r="D665" s="292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4.25" customHeight="1">
      <c r="A666" s="292"/>
      <c r="B666" s="292"/>
      <c r="C666" s="326"/>
      <c r="D666" s="292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4.25" customHeight="1">
      <c r="A667" s="292"/>
      <c r="B667" s="292"/>
      <c r="C667" s="326"/>
      <c r="D667" s="292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4.25" customHeight="1">
      <c r="A668" s="292"/>
      <c r="B668" s="292"/>
      <c r="C668" s="326"/>
      <c r="D668" s="292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4.25" customHeight="1">
      <c r="A669" s="292"/>
      <c r="B669" s="292"/>
      <c r="C669" s="326"/>
      <c r="D669" s="292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4.25" customHeight="1">
      <c r="A670" s="292"/>
      <c r="B670" s="292"/>
      <c r="C670" s="326"/>
      <c r="D670" s="292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4.25" customHeight="1">
      <c r="A671" s="292"/>
      <c r="B671" s="292"/>
      <c r="C671" s="326"/>
      <c r="D671" s="292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4.25" customHeight="1">
      <c r="A672" s="292"/>
      <c r="B672" s="292"/>
      <c r="C672" s="326"/>
      <c r="D672" s="292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4.25" customHeight="1">
      <c r="A673" s="292"/>
      <c r="B673" s="292"/>
      <c r="C673" s="326"/>
      <c r="D673" s="292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4.25" customHeight="1">
      <c r="A674" s="292"/>
      <c r="B674" s="292"/>
      <c r="C674" s="326"/>
      <c r="D674" s="292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4.25" customHeight="1">
      <c r="A675" s="292"/>
      <c r="B675" s="292"/>
      <c r="C675" s="326"/>
      <c r="D675" s="292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4.25" customHeight="1">
      <c r="A676" s="292"/>
      <c r="B676" s="292"/>
      <c r="C676" s="326"/>
      <c r="D676" s="292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4.25" customHeight="1">
      <c r="A677" s="292"/>
      <c r="B677" s="292"/>
      <c r="C677" s="326"/>
      <c r="D677" s="292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4.25" customHeight="1">
      <c r="A678" s="292"/>
      <c r="B678" s="292"/>
      <c r="C678" s="326"/>
      <c r="D678" s="292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4.25" customHeight="1">
      <c r="A679" s="292"/>
      <c r="B679" s="292"/>
      <c r="C679" s="326"/>
      <c r="D679" s="292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4.25" customHeight="1">
      <c r="A680" s="292"/>
      <c r="B680" s="292"/>
      <c r="C680" s="326"/>
      <c r="D680" s="292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4.25" customHeight="1">
      <c r="A681" s="292"/>
      <c r="B681" s="292"/>
      <c r="C681" s="326"/>
      <c r="D681" s="292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4.25" customHeight="1">
      <c r="A682" s="292"/>
      <c r="B682" s="292"/>
      <c r="C682" s="326"/>
      <c r="D682" s="292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4.25" customHeight="1">
      <c r="A683" s="292"/>
      <c r="B683" s="292"/>
      <c r="C683" s="326"/>
      <c r="D683" s="292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4.25" customHeight="1">
      <c r="A684" s="292"/>
      <c r="B684" s="292"/>
      <c r="C684" s="326"/>
      <c r="D684" s="292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4.25" customHeight="1">
      <c r="A685" s="292"/>
      <c r="B685" s="292"/>
      <c r="C685" s="326"/>
      <c r="D685" s="292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4.25" customHeight="1">
      <c r="A686" s="292"/>
      <c r="B686" s="292"/>
      <c r="C686" s="326"/>
      <c r="D686" s="292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4.25" customHeight="1">
      <c r="A687" s="292"/>
      <c r="B687" s="292"/>
      <c r="C687" s="326"/>
      <c r="D687" s="292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4.25" customHeight="1">
      <c r="A688" s="292"/>
      <c r="B688" s="292"/>
      <c r="C688" s="326"/>
      <c r="D688" s="292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4.25" customHeight="1">
      <c r="A689" s="292"/>
      <c r="B689" s="292"/>
      <c r="C689" s="326"/>
      <c r="D689" s="292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4.25" customHeight="1">
      <c r="A690" s="292"/>
      <c r="B690" s="292"/>
      <c r="C690" s="326"/>
      <c r="D690" s="292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4.25" customHeight="1">
      <c r="A691" s="292"/>
      <c r="B691" s="292"/>
      <c r="C691" s="326"/>
      <c r="D691" s="292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4.25" customHeight="1">
      <c r="A692" s="292"/>
      <c r="B692" s="292"/>
      <c r="C692" s="326"/>
      <c r="D692" s="292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4.25" customHeight="1">
      <c r="A693" s="292"/>
      <c r="B693" s="292"/>
      <c r="C693" s="326"/>
      <c r="D693" s="292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4.25" customHeight="1">
      <c r="A694" s="292"/>
      <c r="B694" s="292"/>
      <c r="C694" s="326"/>
      <c r="D694" s="292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4.25" customHeight="1">
      <c r="A695" s="292"/>
      <c r="B695" s="292"/>
      <c r="C695" s="326"/>
      <c r="D695" s="292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4.25" customHeight="1">
      <c r="A696" s="292"/>
      <c r="B696" s="292"/>
      <c r="C696" s="326"/>
      <c r="D696" s="292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4.25" customHeight="1">
      <c r="A697" s="292"/>
      <c r="B697" s="292"/>
      <c r="C697" s="326"/>
      <c r="D697" s="292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4.25" customHeight="1">
      <c r="A698" s="292"/>
      <c r="B698" s="292"/>
      <c r="C698" s="326"/>
      <c r="D698" s="292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4.25" customHeight="1">
      <c r="A699" s="292"/>
      <c r="B699" s="292"/>
      <c r="C699" s="326"/>
      <c r="D699" s="292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4.25" customHeight="1">
      <c r="A700" s="292"/>
      <c r="B700" s="292"/>
      <c r="C700" s="326"/>
      <c r="D700" s="292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4.25" customHeight="1">
      <c r="A701" s="292"/>
      <c r="B701" s="292"/>
      <c r="C701" s="326"/>
      <c r="D701" s="292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4.25" customHeight="1">
      <c r="A702" s="292"/>
      <c r="B702" s="292"/>
      <c r="C702" s="326"/>
      <c r="D702" s="292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4.25" customHeight="1">
      <c r="A703" s="292"/>
      <c r="B703" s="292"/>
      <c r="C703" s="326"/>
      <c r="D703" s="292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4.25" customHeight="1">
      <c r="A704" s="292"/>
      <c r="B704" s="292"/>
      <c r="C704" s="326"/>
      <c r="D704" s="292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4.25" customHeight="1">
      <c r="A705" s="292"/>
      <c r="B705" s="292"/>
      <c r="C705" s="326"/>
      <c r="D705" s="292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4.25" customHeight="1">
      <c r="A706" s="292"/>
      <c r="B706" s="292"/>
      <c r="C706" s="326"/>
      <c r="D706" s="292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4.25" customHeight="1">
      <c r="A707" s="292"/>
      <c r="B707" s="292"/>
      <c r="C707" s="326"/>
      <c r="D707" s="292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4.25" customHeight="1">
      <c r="A708" s="292"/>
      <c r="B708" s="292"/>
      <c r="C708" s="326"/>
      <c r="D708" s="292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4.25" customHeight="1">
      <c r="A709" s="292"/>
      <c r="B709" s="292"/>
      <c r="C709" s="326"/>
      <c r="D709" s="292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4.25" customHeight="1">
      <c r="A710" s="292"/>
      <c r="B710" s="292"/>
      <c r="C710" s="326"/>
      <c r="D710" s="292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4.25" customHeight="1">
      <c r="A711" s="292"/>
      <c r="B711" s="292"/>
      <c r="C711" s="326"/>
      <c r="D711" s="292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4.25" customHeight="1">
      <c r="A712" s="292"/>
      <c r="B712" s="292"/>
      <c r="C712" s="326"/>
      <c r="D712" s="292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4.25" customHeight="1">
      <c r="A713" s="292"/>
      <c r="B713" s="292"/>
      <c r="C713" s="326"/>
      <c r="D713" s="292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4.25" customHeight="1">
      <c r="A714" s="292"/>
      <c r="B714" s="292"/>
      <c r="C714" s="326"/>
      <c r="D714" s="292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4.25" customHeight="1">
      <c r="A715" s="292"/>
      <c r="B715" s="292"/>
      <c r="C715" s="326"/>
      <c r="D715" s="292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4.25" customHeight="1">
      <c r="A716" s="292"/>
      <c r="B716" s="292"/>
      <c r="C716" s="326"/>
      <c r="D716" s="292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4.25" customHeight="1">
      <c r="A717" s="292"/>
      <c r="B717" s="292"/>
      <c r="C717" s="326"/>
      <c r="D717" s="292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4.25" customHeight="1">
      <c r="A718" s="292"/>
      <c r="B718" s="292"/>
      <c r="C718" s="326"/>
      <c r="D718" s="292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4.25" customHeight="1">
      <c r="A719" s="292"/>
      <c r="B719" s="292"/>
      <c r="C719" s="326"/>
      <c r="D719" s="292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4.25" customHeight="1">
      <c r="A720" s="292"/>
      <c r="B720" s="292"/>
      <c r="C720" s="326"/>
      <c r="D720" s="292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4.25" customHeight="1">
      <c r="A721" s="292"/>
      <c r="B721" s="292"/>
      <c r="C721" s="326"/>
      <c r="D721" s="292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4.25" customHeight="1">
      <c r="A722" s="292"/>
      <c r="B722" s="292"/>
      <c r="C722" s="326"/>
      <c r="D722" s="292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4.25" customHeight="1">
      <c r="A723" s="292"/>
      <c r="B723" s="292"/>
      <c r="C723" s="326"/>
      <c r="D723" s="292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4.25" customHeight="1">
      <c r="A724" s="292"/>
      <c r="B724" s="292"/>
      <c r="C724" s="326"/>
      <c r="D724" s="292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4.25" customHeight="1">
      <c r="A725" s="292"/>
      <c r="B725" s="292"/>
      <c r="C725" s="326"/>
      <c r="D725" s="292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4.25" customHeight="1">
      <c r="A726" s="292"/>
      <c r="B726" s="292"/>
      <c r="C726" s="326"/>
      <c r="D726" s="292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4.25" customHeight="1">
      <c r="A727" s="292"/>
      <c r="B727" s="292"/>
      <c r="C727" s="326"/>
      <c r="D727" s="292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4.25" customHeight="1">
      <c r="A728" s="292"/>
      <c r="B728" s="292"/>
      <c r="C728" s="326"/>
      <c r="D728" s="292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4.25" customHeight="1">
      <c r="A729" s="292"/>
      <c r="B729" s="292"/>
      <c r="C729" s="326"/>
      <c r="D729" s="292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4.25" customHeight="1">
      <c r="A730" s="292"/>
      <c r="B730" s="292"/>
      <c r="C730" s="326"/>
      <c r="D730" s="292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4.25" customHeight="1">
      <c r="A731" s="292"/>
      <c r="B731" s="292"/>
      <c r="C731" s="326"/>
      <c r="D731" s="292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4.25" customHeight="1">
      <c r="A732" s="292"/>
      <c r="B732" s="292"/>
      <c r="C732" s="326"/>
      <c r="D732" s="292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4.25" customHeight="1">
      <c r="A733" s="292"/>
      <c r="B733" s="292"/>
      <c r="C733" s="326"/>
      <c r="D733" s="292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4.25" customHeight="1">
      <c r="A734" s="292"/>
      <c r="B734" s="292"/>
      <c r="C734" s="326"/>
      <c r="D734" s="292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4.25" customHeight="1">
      <c r="A735" s="292"/>
      <c r="B735" s="292"/>
      <c r="C735" s="326"/>
      <c r="D735" s="292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4.25" customHeight="1">
      <c r="A736" s="292"/>
      <c r="B736" s="292"/>
      <c r="C736" s="326"/>
      <c r="D736" s="292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4.25" customHeight="1">
      <c r="A737" s="292"/>
      <c r="B737" s="292"/>
      <c r="C737" s="326"/>
      <c r="D737" s="292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4.25" customHeight="1">
      <c r="A738" s="292"/>
      <c r="B738" s="292"/>
      <c r="C738" s="326"/>
      <c r="D738" s="292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4.25" customHeight="1">
      <c r="A739" s="292"/>
      <c r="B739" s="292"/>
      <c r="C739" s="326"/>
      <c r="D739" s="292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4.25" customHeight="1">
      <c r="A740" s="292"/>
      <c r="B740" s="292"/>
      <c r="C740" s="326"/>
      <c r="D740" s="292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4.25" customHeight="1">
      <c r="A741" s="292"/>
      <c r="B741" s="292"/>
      <c r="C741" s="326"/>
      <c r="D741" s="292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4.25" customHeight="1">
      <c r="A742" s="292"/>
      <c r="B742" s="292"/>
      <c r="C742" s="326"/>
      <c r="D742" s="292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4.25" customHeight="1">
      <c r="A743" s="292"/>
      <c r="B743" s="292"/>
      <c r="C743" s="326"/>
      <c r="D743" s="292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4.25" customHeight="1">
      <c r="A744" s="292"/>
      <c r="B744" s="292"/>
      <c r="C744" s="326"/>
      <c r="D744" s="292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4.25" customHeight="1">
      <c r="A745" s="292"/>
      <c r="B745" s="292"/>
      <c r="C745" s="326"/>
      <c r="D745" s="292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4.25" customHeight="1">
      <c r="A746" s="292"/>
      <c r="B746" s="292"/>
      <c r="C746" s="326"/>
      <c r="D746" s="292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4.25" customHeight="1">
      <c r="A747" s="292"/>
      <c r="B747" s="292"/>
      <c r="C747" s="326"/>
      <c r="D747" s="292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4.25" customHeight="1">
      <c r="A748" s="292"/>
      <c r="B748" s="292"/>
      <c r="C748" s="326"/>
      <c r="D748" s="292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4.25" customHeight="1">
      <c r="A749" s="292"/>
      <c r="B749" s="292"/>
      <c r="C749" s="326"/>
      <c r="D749" s="292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4.25" customHeight="1">
      <c r="A750" s="292"/>
      <c r="B750" s="292"/>
      <c r="C750" s="326"/>
      <c r="D750" s="292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4.25" customHeight="1">
      <c r="A751" s="292"/>
      <c r="B751" s="292"/>
      <c r="C751" s="326"/>
      <c r="D751" s="292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4.25" customHeight="1">
      <c r="A752" s="292"/>
      <c r="B752" s="292"/>
      <c r="C752" s="326"/>
      <c r="D752" s="292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4.25" customHeight="1">
      <c r="A753" s="292"/>
      <c r="B753" s="292"/>
      <c r="C753" s="326"/>
      <c r="D753" s="292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4.25" customHeight="1">
      <c r="A754" s="292"/>
      <c r="B754" s="292"/>
      <c r="C754" s="326"/>
      <c r="D754" s="292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4.25" customHeight="1">
      <c r="A755" s="292"/>
      <c r="B755" s="292"/>
      <c r="C755" s="326"/>
      <c r="D755" s="292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4.25" customHeight="1">
      <c r="A756" s="292"/>
      <c r="B756" s="292"/>
      <c r="C756" s="326"/>
      <c r="D756" s="292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4.25" customHeight="1">
      <c r="A757" s="292"/>
      <c r="B757" s="292"/>
      <c r="C757" s="326"/>
      <c r="D757" s="292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4.25" customHeight="1">
      <c r="A758" s="292"/>
      <c r="B758" s="292"/>
      <c r="C758" s="326"/>
      <c r="D758" s="292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4.25" customHeight="1">
      <c r="A759" s="292"/>
      <c r="B759" s="292"/>
      <c r="C759" s="326"/>
      <c r="D759" s="292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4.25" customHeight="1">
      <c r="A760" s="292"/>
      <c r="B760" s="292"/>
      <c r="C760" s="326"/>
      <c r="D760" s="292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4.25" customHeight="1">
      <c r="A761" s="292"/>
      <c r="B761" s="292"/>
      <c r="C761" s="326"/>
      <c r="D761" s="292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4.25" customHeight="1">
      <c r="A762" s="292"/>
      <c r="B762" s="292"/>
      <c r="C762" s="326"/>
      <c r="D762" s="292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4.25" customHeight="1">
      <c r="A763" s="292"/>
      <c r="B763" s="292"/>
      <c r="C763" s="326"/>
      <c r="D763" s="292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4.25" customHeight="1">
      <c r="A764" s="292"/>
      <c r="B764" s="292"/>
      <c r="C764" s="326"/>
      <c r="D764" s="292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4.25" customHeight="1">
      <c r="A765" s="292"/>
      <c r="B765" s="292"/>
      <c r="C765" s="326"/>
      <c r="D765" s="292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4.25" customHeight="1">
      <c r="A766" s="292"/>
      <c r="B766" s="292"/>
      <c r="C766" s="326"/>
      <c r="D766" s="292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4.25" customHeight="1">
      <c r="A767" s="292"/>
      <c r="B767" s="292"/>
      <c r="C767" s="326"/>
      <c r="D767" s="292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4.25" customHeight="1">
      <c r="A768" s="292"/>
      <c r="B768" s="292"/>
      <c r="C768" s="326"/>
      <c r="D768" s="292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4.25" customHeight="1">
      <c r="A769" s="292"/>
      <c r="B769" s="292"/>
      <c r="C769" s="326"/>
      <c r="D769" s="292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4.25" customHeight="1">
      <c r="A770" s="292"/>
      <c r="B770" s="292"/>
      <c r="C770" s="326"/>
      <c r="D770" s="292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4.25" customHeight="1">
      <c r="A771" s="292"/>
      <c r="B771" s="292"/>
      <c r="C771" s="326"/>
      <c r="D771" s="292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4.25" customHeight="1">
      <c r="A772" s="292"/>
      <c r="B772" s="292"/>
      <c r="C772" s="326"/>
      <c r="D772" s="292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4.25" customHeight="1">
      <c r="A773" s="292"/>
      <c r="B773" s="292"/>
      <c r="C773" s="326"/>
      <c r="D773" s="292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4.25" customHeight="1">
      <c r="A774" s="292"/>
      <c r="B774" s="292"/>
      <c r="C774" s="326"/>
      <c r="D774" s="292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4.25" customHeight="1">
      <c r="A775" s="292"/>
      <c r="B775" s="292"/>
      <c r="C775" s="326"/>
      <c r="D775" s="292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4.25" customHeight="1">
      <c r="A776" s="292"/>
      <c r="B776" s="292"/>
      <c r="C776" s="326"/>
      <c r="D776" s="292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4.25" customHeight="1">
      <c r="A777" s="292"/>
      <c r="B777" s="292"/>
      <c r="C777" s="326"/>
      <c r="D777" s="292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4.25" customHeight="1">
      <c r="A778" s="292"/>
      <c r="B778" s="292"/>
      <c r="C778" s="326"/>
      <c r="D778" s="292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4.25" customHeight="1">
      <c r="A779" s="292"/>
      <c r="B779" s="292"/>
      <c r="C779" s="326"/>
      <c r="D779" s="292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4.25" customHeight="1">
      <c r="A780" s="292"/>
      <c r="B780" s="292"/>
      <c r="C780" s="326"/>
      <c r="D780" s="292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4.25" customHeight="1">
      <c r="A781" s="292"/>
      <c r="B781" s="292"/>
      <c r="C781" s="326"/>
      <c r="D781" s="292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4.25" customHeight="1">
      <c r="A782" s="292"/>
      <c r="B782" s="292"/>
      <c r="C782" s="326"/>
      <c r="D782" s="292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4.25" customHeight="1">
      <c r="A783" s="292"/>
      <c r="B783" s="292"/>
      <c r="C783" s="326"/>
      <c r="D783" s="292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4.25" customHeight="1">
      <c r="A784" s="292"/>
      <c r="B784" s="292"/>
      <c r="C784" s="326"/>
      <c r="D784" s="292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4.25" customHeight="1">
      <c r="A785" s="292"/>
      <c r="B785" s="292"/>
      <c r="C785" s="326"/>
      <c r="D785" s="292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4.25" customHeight="1">
      <c r="A786" s="292"/>
      <c r="B786" s="292"/>
      <c r="C786" s="326"/>
      <c r="D786" s="292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4.25" customHeight="1">
      <c r="A787" s="292"/>
      <c r="B787" s="292"/>
      <c r="C787" s="326"/>
      <c r="D787" s="292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4.25" customHeight="1">
      <c r="A788" s="292"/>
      <c r="B788" s="292"/>
      <c r="C788" s="326"/>
      <c r="D788" s="292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4.25" customHeight="1">
      <c r="A789" s="292"/>
      <c r="B789" s="292"/>
      <c r="C789" s="326"/>
      <c r="D789" s="292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4.25" customHeight="1">
      <c r="A790" s="292"/>
      <c r="B790" s="292"/>
      <c r="C790" s="326"/>
      <c r="D790" s="292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4.25" customHeight="1">
      <c r="A791" s="292"/>
      <c r="B791" s="292"/>
      <c r="C791" s="326"/>
      <c r="D791" s="292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4.25" customHeight="1">
      <c r="A792" s="292"/>
      <c r="B792" s="292"/>
      <c r="C792" s="326"/>
      <c r="D792" s="292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4.25" customHeight="1">
      <c r="A793" s="292"/>
      <c r="B793" s="292"/>
      <c r="C793" s="326"/>
      <c r="D793" s="292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4.25" customHeight="1">
      <c r="A794" s="292"/>
      <c r="B794" s="292"/>
      <c r="C794" s="326"/>
      <c r="D794" s="292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4.25" customHeight="1">
      <c r="A795" s="292"/>
      <c r="B795" s="292"/>
      <c r="C795" s="326"/>
      <c r="D795" s="292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4.25" customHeight="1">
      <c r="A796" s="292"/>
      <c r="B796" s="292"/>
      <c r="C796" s="326"/>
      <c r="D796" s="292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4.25" customHeight="1">
      <c r="A797" s="292"/>
      <c r="B797" s="292"/>
      <c r="C797" s="326"/>
      <c r="D797" s="292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4.25" customHeight="1">
      <c r="A798" s="292"/>
      <c r="B798" s="292"/>
      <c r="C798" s="326"/>
      <c r="D798" s="292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4.25" customHeight="1">
      <c r="A799" s="292"/>
      <c r="B799" s="292"/>
      <c r="C799" s="326"/>
      <c r="D799" s="292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4.25" customHeight="1">
      <c r="A800" s="292"/>
      <c r="B800" s="292"/>
      <c r="C800" s="326"/>
      <c r="D800" s="292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4.25" customHeight="1">
      <c r="A801" s="292"/>
      <c r="B801" s="292"/>
      <c r="C801" s="326"/>
      <c r="D801" s="292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4.25" customHeight="1">
      <c r="A802" s="292"/>
      <c r="B802" s="292"/>
      <c r="C802" s="326"/>
      <c r="D802" s="292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4.25" customHeight="1">
      <c r="A803" s="292"/>
      <c r="B803" s="292"/>
      <c r="C803" s="326"/>
      <c r="D803" s="292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4.25" customHeight="1">
      <c r="A804" s="292"/>
      <c r="B804" s="292"/>
      <c r="C804" s="326"/>
      <c r="D804" s="292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4.25" customHeight="1">
      <c r="A805" s="292"/>
      <c r="B805" s="292"/>
      <c r="C805" s="326"/>
      <c r="D805" s="292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4.25" customHeight="1">
      <c r="A806" s="292"/>
      <c r="B806" s="292"/>
      <c r="C806" s="326"/>
      <c r="D806" s="292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4.25" customHeight="1">
      <c r="A807" s="292"/>
      <c r="B807" s="292"/>
      <c r="C807" s="326"/>
      <c r="D807" s="292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4.25" customHeight="1">
      <c r="A808" s="292"/>
      <c r="B808" s="292"/>
      <c r="C808" s="326"/>
      <c r="D808" s="292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4.25" customHeight="1">
      <c r="A809" s="292"/>
      <c r="B809" s="292"/>
      <c r="C809" s="326"/>
      <c r="D809" s="292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4.25" customHeight="1">
      <c r="A810" s="292"/>
      <c r="B810" s="292"/>
      <c r="C810" s="326"/>
      <c r="D810" s="292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4.25" customHeight="1">
      <c r="A811" s="292"/>
      <c r="B811" s="292"/>
      <c r="C811" s="326"/>
      <c r="D811" s="292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4.25" customHeight="1">
      <c r="A812" s="292"/>
      <c r="B812" s="292"/>
      <c r="C812" s="326"/>
      <c r="D812" s="292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4.25" customHeight="1">
      <c r="A813" s="292"/>
      <c r="B813" s="292"/>
      <c r="C813" s="326"/>
      <c r="D813" s="292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4.25" customHeight="1">
      <c r="A814" s="292"/>
      <c r="B814" s="292"/>
      <c r="C814" s="326"/>
      <c r="D814" s="292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4.25" customHeight="1">
      <c r="A815" s="292"/>
      <c r="B815" s="292"/>
      <c r="C815" s="326"/>
      <c r="D815" s="292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4.25" customHeight="1">
      <c r="A816" s="292"/>
      <c r="B816" s="292"/>
      <c r="C816" s="326"/>
      <c r="D816" s="292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4.25" customHeight="1">
      <c r="A817" s="292"/>
      <c r="B817" s="292"/>
      <c r="C817" s="326"/>
      <c r="D817" s="292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4.25" customHeight="1">
      <c r="A818" s="292"/>
      <c r="B818" s="292"/>
      <c r="C818" s="326"/>
      <c r="D818" s="292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4.25" customHeight="1">
      <c r="A819" s="292"/>
      <c r="B819" s="292"/>
      <c r="C819" s="326"/>
      <c r="D819" s="292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4.25" customHeight="1">
      <c r="A820" s="292"/>
      <c r="B820" s="292"/>
      <c r="C820" s="326"/>
      <c r="D820" s="292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4.25" customHeight="1">
      <c r="A821" s="292"/>
      <c r="B821" s="292"/>
      <c r="C821" s="326"/>
      <c r="D821" s="292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4.25" customHeight="1">
      <c r="A822" s="292"/>
      <c r="B822" s="292"/>
      <c r="C822" s="326"/>
      <c r="D822" s="292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4.25" customHeight="1">
      <c r="A823" s="292"/>
      <c r="B823" s="292"/>
      <c r="C823" s="326"/>
      <c r="D823" s="292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4.25" customHeight="1">
      <c r="A824" s="292"/>
      <c r="B824" s="292"/>
      <c r="C824" s="326"/>
      <c r="D824" s="292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4.25" customHeight="1">
      <c r="A825" s="292"/>
      <c r="B825" s="292"/>
      <c r="C825" s="326"/>
      <c r="D825" s="292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4.25" customHeight="1">
      <c r="A826" s="292"/>
      <c r="B826" s="292"/>
      <c r="C826" s="326"/>
      <c r="D826" s="292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4.25" customHeight="1">
      <c r="A827" s="292"/>
      <c r="B827" s="292"/>
      <c r="C827" s="326"/>
      <c r="D827" s="292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4.25" customHeight="1">
      <c r="A828" s="292"/>
      <c r="B828" s="292"/>
      <c r="C828" s="326"/>
      <c r="D828" s="292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4.25" customHeight="1">
      <c r="A829" s="292"/>
      <c r="B829" s="292"/>
      <c r="C829" s="326"/>
      <c r="D829" s="292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4.25" customHeight="1">
      <c r="A830" s="292"/>
      <c r="B830" s="292"/>
      <c r="C830" s="326"/>
      <c r="D830" s="292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4.25" customHeight="1">
      <c r="A831" s="292"/>
      <c r="B831" s="292"/>
      <c r="C831" s="326"/>
      <c r="D831" s="292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4.25" customHeight="1">
      <c r="A832" s="292"/>
      <c r="B832" s="292"/>
      <c r="C832" s="326"/>
      <c r="D832" s="292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4.25" customHeight="1">
      <c r="A833" s="292"/>
      <c r="B833" s="292"/>
      <c r="C833" s="326"/>
      <c r="D833" s="292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4.25" customHeight="1">
      <c r="A834" s="292"/>
      <c r="B834" s="292"/>
      <c r="C834" s="326"/>
      <c r="D834" s="292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4.25" customHeight="1">
      <c r="A835" s="292"/>
      <c r="B835" s="292"/>
      <c r="C835" s="326"/>
      <c r="D835" s="292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4.25" customHeight="1">
      <c r="A836" s="292"/>
      <c r="B836" s="292"/>
      <c r="C836" s="326"/>
      <c r="D836" s="292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4.25" customHeight="1">
      <c r="A837" s="292"/>
      <c r="B837" s="292"/>
      <c r="C837" s="326"/>
      <c r="D837" s="292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4.25" customHeight="1">
      <c r="A838" s="292"/>
      <c r="B838" s="292"/>
      <c r="C838" s="326"/>
      <c r="D838" s="292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4.25" customHeight="1">
      <c r="A839" s="292"/>
      <c r="B839" s="292"/>
      <c r="C839" s="326"/>
      <c r="D839" s="292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4.25" customHeight="1">
      <c r="A840" s="292"/>
      <c r="B840" s="292"/>
      <c r="C840" s="326"/>
      <c r="D840" s="292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4.25" customHeight="1">
      <c r="A841" s="292"/>
      <c r="B841" s="292"/>
      <c r="C841" s="326"/>
      <c r="D841" s="292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4.25" customHeight="1">
      <c r="A842" s="292"/>
      <c r="B842" s="292"/>
      <c r="C842" s="326"/>
      <c r="D842" s="292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4.25" customHeight="1">
      <c r="A843" s="292"/>
      <c r="B843" s="292"/>
      <c r="C843" s="326"/>
      <c r="D843" s="292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4.25" customHeight="1">
      <c r="A844" s="292"/>
      <c r="B844" s="292"/>
      <c r="C844" s="326"/>
      <c r="D844" s="292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4.25" customHeight="1">
      <c r="A845" s="292"/>
      <c r="B845" s="292"/>
      <c r="C845" s="326"/>
      <c r="D845" s="292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4.25" customHeight="1">
      <c r="A846" s="292"/>
      <c r="B846" s="292"/>
      <c r="C846" s="326"/>
      <c r="D846" s="292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4.25" customHeight="1">
      <c r="A847" s="292"/>
      <c r="B847" s="292"/>
      <c r="C847" s="326"/>
      <c r="D847" s="292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4.25" customHeight="1">
      <c r="A848" s="292"/>
      <c r="B848" s="292"/>
      <c r="C848" s="326"/>
      <c r="D848" s="292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4.25" customHeight="1">
      <c r="A849" s="292"/>
      <c r="B849" s="292"/>
      <c r="C849" s="326"/>
      <c r="D849" s="292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4.25" customHeight="1">
      <c r="A850" s="292"/>
      <c r="B850" s="292"/>
      <c r="C850" s="326"/>
      <c r="D850" s="292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4.25" customHeight="1">
      <c r="A851" s="292"/>
      <c r="B851" s="292"/>
      <c r="C851" s="326"/>
      <c r="D851" s="292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4.25" customHeight="1">
      <c r="A852" s="292"/>
      <c r="B852" s="292"/>
      <c r="C852" s="326"/>
      <c r="D852" s="292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4.25" customHeight="1">
      <c r="A853" s="292"/>
      <c r="B853" s="292"/>
      <c r="C853" s="326"/>
      <c r="D853" s="292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4.25" customHeight="1">
      <c r="A854" s="292"/>
      <c r="B854" s="292"/>
      <c r="C854" s="326"/>
      <c r="D854" s="292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4.25" customHeight="1">
      <c r="A855" s="292"/>
      <c r="B855" s="292"/>
      <c r="C855" s="326"/>
      <c r="D855" s="292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4.25" customHeight="1">
      <c r="A856" s="292"/>
      <c r="B856" s="292"/>
      <c r="C856" s="326"/>
      <c r="D856" s="292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4.25" customHeight="1">
      <c r="A857" s="292"/>
      <c r="B857" s="292"/>
      <c r="C857" s="326"/>
      <c r="D857" s="292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4.25" customHeight="1">
      <c r="A858" s="292"/>
      <c r="B858" s="292"/>
      <c r="C858" s="326"/>
      <c r="D858" s="292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4.25" customHeight="1">
      <c r="A859" s="292"/>
      <c r="B859" s="292"/>
      <c r="C859" s="326"/>
      <c r="D859" s="292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4.25" customHeight="1">
      <c r="A860" s="292"/>
      <c r="B860" s="292"/>
      <c r="C860" s="326"/>
      <c r="D860" s="292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4.25" customHeight="1">
      <c r="A861" s="292"/>
      <c r="B861" s="292"/>
      <c r="C861" s="326"/>
      <c r="D861" s="292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4.25" customHeight="1">
      <c r="A862" s="292"/>
      <c r="B862" s="292"/>
      <c r="C862" s="326"/>
      <c r="D862" s="292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4.25" customHeight="1">
      <c r="A863" s="292"/>
      <c r="B863" s="292"/>
      <c r="C863" s="326"/>
      <c r="D863" s="292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4.25" customHeight="1">
      <c r="A864" s="292"/>
      <c r="B864" s="292"/>
      <c r="C864" s="326"/>
      <c r="D864" s="292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4.25" customHeight="1">
      <c r="A865" s="292"/>
      <c r="B865" s="292"/>
      <c r="C865" s="326"/>
      <c r="D865" s="292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4.25" customHeight="1">
      <c r="A866" s="292"/>
      <c r="B866" s="292"/>
      <c r="C866" s="326"/>
      <c r="D866" s="292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4.25" customHeight="1">
      <c r="A867" s="292"/>
      <c r="B867" s="292"/>
      <c r="C867" s="326"/>
      <c r="D867" s="292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4.25" customHeight="1">
      <c r="A868" s="292"/>
      <c r="B868" s="292"/>
      <c r="C868" s="326"/>
      <c r="D868" s="292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4.25" customHeight="1">
      <c r="A869" s="292"/>
      <c r="B869" s="292"/>
      <c r="C869" s="326"/>
      <c r="D869" s="292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4.25" customHeight="1">
      <c r="A870" s="292"/>
      <c r="B870" s="292"/>
      <c r="C870" s="326"/>
      <c r="D870" s="292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4.25" customHeight="1">
      <c r="A871" s="292"/>
      <c r="B871" s="292"/>
      <c r="C871" s="326"/>
      <c r="D871" s="292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4.25" customHeight="1">
      <c r="A872" s="292"/>
      <c r="B872" s="292"/>
      <c r="C872" s="326"/>
      <c r="D872" s="292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4.25" customHeight="1">
      <c r="A873" s="292"/>
      <c r="B873" s="292"/>
      <c r="C873" s="326"/>
      <c r="D873" s="292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4.25" customHeight="1">
      <c r="A874" s="292"/>
      <c r="B874" s="292"/>
      <c r="C874" s="326"/>
      <c r="D874" s="292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4.25" customHeight="1">
      <c r="A875" s="292"/>
      <c r="B875" s="292"/>
      <c r="C875" s="326"/>
      <c r="D875" s="292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4.25" customHeight="1">
      <c r="A876" s="292"/>
      <c r="B876" s="292"/>
      <c r="C876" s="326"/>
      <c r="D876" s="292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4.25" customHeight="1">
      <c r="A877" s="292"/>
      <c r="B877" s="292"/>
      <c r="C877" s="326"/>
      <c r="D877" s="292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4.25" customHeight="1">
      <c r="A878" s="292"/>
      <c r="B878" s="292"/>
      <c r="C878" s="326"/>
      <c r="D878" s="292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4.25" customHeight="1">
      <c r="A879" s="292"/>
      <c r="B879" s="292"/>
      <c r="C879" s="326"/>
      <c r="D879" s="292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4.25" customHeight="1">
      <c r="A880" s="292"/>
      <c r="B880" s="292"/>
      <c r="C880" s="326"/>
      <c r="D880" s="292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4.25" customHeight="1">
      <c r="A881" s="292"/>
      <c r="B881" s="292"/>
      <c r="C881" s="326"/>
      <c r="D881" s="292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4.25" customHeight="1">
      <c r="A882" s="292"/>
      <c r="B882" s="292"/>
      <c r="C882" s="326"/>
      <c r="D882" s="292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4.25" customHeight="1">
      <c r="A883" s="292"/>
      <c r="B883" s="292"/>
      <c r="C883" s="326"/>
      <c r="D883" s="292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4.25" customHeight="1">
      <c r="A884" s="292"/>
      <c r="B884" s="292"/>
      <c r="C884" s="326"/>
      <c r="D884" s="292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4.25" customHeight="1">
      <c r="A885" s="292"/>
      <c r="B885" s="292"/>
      <c r="C885" s="326"/>
      <c r="D885" s="292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4.25" customHeight="1">
      <c r="A886" s="292"/>
      <c r="B886" s="292"/>
      <c r="C886" s="326"/>
      <c r="D886" s="292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4.25" customHeight="1">
      <c r="A887" s="292"/>
      <c r="B887" s="292"/>
      <c r="C887" s="326"/>
      <c r="D887" s="292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4.25" customHeight="1">
      <c r="A888" s="292"/>
      <c r="B888" s="292"/>
      <c r="C888" s="326"/>
      <c r="D888" s="292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4.25" customHeight="1">
      <c r="A889" s="292"/>
      <c r="B889" s="292"/>
      <c r="C889" s="326"/>
      <c r="D889" s="292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4.25" customHeight="1">
      <c r="A890" s="292"/>
      <c r="B890" s="292"/>
      <c r="C890" s="326"/>
      <c r="D890" s="292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4.25" customHeight="1">
      <c r="A891" s="292"/>
      <c r="B891" s="292"/>
      <c r="C891" s="326"/>
      <c r="D891" s="292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4.25" customHeight="1">
      <c r="A892" s="292"/>
      <c r="B892" s="292"/>
      <c r="C892" s="326"/>
      <c r="D892" s="292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4.25" customHeight="1">
      <c r="A893" s="292"/>
      <c r="B893" s="292"/>
      <c r="C893" s="326"/>
      <c r="D893" s="292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4.25" customHeight="1">
      <c r="A894" s="292"/>
      <c r="B894" s="292"/>
      <c r="C894" s="326"/>
      <c r="D894" s="292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4.25" customHeight="1">
      <c r="A895" s="292"/>
      <c r="B895" s="292"/>
      <c r="C895" s="326"/>
      <c r="D895" s="292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4.25" customHeight="1">
      <c r="A896" s="292"/>
      <c r="B896" s="292"/>
      <c r="C896" s="326"/>
      <c r="D896" s="292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4.25" customHeight="1">
      <c r="A897" s="292"/>
      <c r="B897" s="292"/>
      <c r="C897" s="326"/>
      <c r="D897" s="292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4.25" customHeight="1">
      <c r="A898" s="292"/>
      <c r="B898" s="292"/>
      <c r="C898" s="326"/>
      <c r="D898" s="292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4.25" customHeight="1">
      <c r="A899" s="292"/>
      <c r="B899" s="292"/>
      <c r="C899" s="326"/>
      <c r="D899" s="292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4.25" customHeight="1">
      <c r="A900" s="292"/>
      <c r="B900" s="292"/>
      <c r="C900" s="326"/>
      <c r="D900" s="292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4.25" customHeight="1">
      <c r="A901" s="292"/>
      <c r="B901" s="292"/>
      <c r="C901" s="326"/>
      <c r="D901" s="292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4.25" customHeight="1">
      <c r="A902" s="292"/>
      <c r="B902" s="292"/>
      <c r="C902" s="326"/>
      <c r="D902" s="292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4.25" customHeight="1">
      <c r="A903" s="292"/>
      <c r="B903" s="292"/>
      <c r="C903" s="326"/>
      <c r="D903" s="292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4.25" customHeight="1">
      <c r="A904" s="292"/>
      <c r="B904" s="292"/>
      <c r="C904" s="326"/>
      <c r="D904" s="292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4.25" customHeight="1">
      <c r="A905" s="292"/>
      <c r="B905" s="292"/>
      <c r="C905" s="326"/>
      <c r="D905" s="292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4.25" customHeight="1">
      <c r="A906" s="292"/>
      <c r="B906" s="292"/>
      <c r="C906" s="326"/>
      <c r="D906" s="292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4.25" customHeight="1">
      <c r="A907" s="292"/>
      <c r="B907" s="292"/>
      <c r="C907" s="326"/>
      <c r="D907" s="292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4.25" customHeight="1">
      <c r="A908" s="292"/>
      <c r="B908" s="292"/>
      <c r="C908" s="326"/>
      <c r="D908" s="292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4.25" customHeight="1">
      <c r="A909" s="292"/>
      <c r="B909" s="292"/>
      <c r="C909" s="326"/>
      <c r="D909" s="292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4.25" customHeight="1">
      <c r="A910" s="292"/>
      <c r="B910" s="292"/>
      <c r="C910" s="326"/>
      <c r="D910" s="292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4.25" customHeight="1">
      <c r="A911" s="292"/>
      <c r="B911" s="292"/>
      <c r="C911" s="326"/>
      <c r="D911" s="292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4.25" customHeight="1">
      <c r="A912" s="292"/>
      <c r="B912" s="292"/>
      <c r="C912" s="326"/>
      <c r="D912" s="292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4.25" customHeight="1">
      <c r="A913" s="292"/>
      <c r="B913" s="292"/>
      <c r="C913" s="326"/>
      <c r="D913" s="292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4.25" customHeight="1">
      <c r="A914" s="292"/>
      <c r="B914" s="292"/>
      <c r="C914" s="326"/>
      <c r="D914" s="292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4.25" customHeight="1">
      <c r="A915" s="292"/>
      <c r="B915" s="292"/>
      <c r="C915" s="326"/>
      <c r="D915" s="292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4.25" customHeight="1">
      <c r="A916" s="292"/>
      <c r="B916" s="292"/>
      <c r="C916" s="326"/>
      <c r="D916" s="292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4.25" customHeight="1">
      <c r="A917" s="292"/>
      <c r="B917" s="292"/>
      <c r="C917" s="326"/>
      <c r="D917" s="292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4.25" customHeight="1">
      <c r="A918" s="292"/>
      <c r="B918" s="292"/>
      <c r="C918" s="326"/>
      <c r="D918" s="292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4.25" customHeight="1">
      <c r="A919" s="292"/>
      <c r="B919" s="292"/>
      <c r="C919" s="326"/>
      <c r="D919" s="292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4.25" customHeight="1">
      <c r="A920" s="292"/>
      <c r="B920" s="292"/>
      <c r="C920" s="326"/>
      <c r="D920" s="292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4.25" customHeight="1">
      <c r="A921" s="292"/>
      <c r="B921" s="292"/>
      <c r="C921" s="326"/>
      <c r="D921" s="292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4.25" customHeight="1">
      <c r="A922" s="292"/>
      <c r="B922" s="292"/>
      <c r="C922" s="326"/>
      <c r="D922" s="292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4.25" customHeight="1">
      <c r="A923" s="292"/>
      <c r="B923" s="292"/>
      <c r="C923" s="326"/>
      <c r="D923" s="292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4.25" customHeight="1">
      <c r="A924" s="292"/>
      <c r="B924" s="292"/>
      <c r="C924" s="326"/>
      <c r="D924" s="292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4.25" customHeight="1">
      <c r="A925" s="292"/>
      <c r="B925" s="292"/>
      <c r="C925" s="326"/>
      <c r="D925" s="292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4.25" customHeight="1">
      <c r="A926" s="292"/>
      <c r="B926" s="292"/>
      <c r="C926" s="326"/>
      <c r="D926" s="292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4.25" customHeight="1">
      <c r="A927" s="292"/>
      <c r="B927" s="292"/>
      <c r="C927" s="326"/>
      <c r="D927" s="292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4.25" customHeight="1">
      <c r="A928" s="292"/>
      <c r="B928" s="292"/>
      <c r="C928" s="326"/>
      <c r="D928" s="292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4.25" customHeight="1">
      <c r="A929" s="292"/>
      <c r="B929" s="292"/>
      <c r="C929" s="326"/>
      <c r="D929" s="292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4.25" customHeight="1">
      <c r="A930" s="292"/>
      <c r="B930" s="292"/>
      <c r="C930" s="326"/>
      <c r="D930" s="292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4.25" customHeight="1">
      <c r="A931" s="292"/>
      <c r="B931" s="292"/>
      <c r="C931" s="326"/>
      <c r="D931" s="292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4.25" customHeight="1">
      <c r="A932" s="292"/>
      <c r="B932" s="292"/>
      <c r="C932" s="326"/>
      <c r="D932" s="292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4.25" customHeight="1">
      <c r="A933" s="292"/>
      <c r="B933" s="292"/>
      <c r="C933" s="326"/>
      <c r="D933" s="292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4.25" customHeight="1">
      <c r="A934" s="292"/>
      <c r="B934" s="292"/>
      <c r="C934" s="326"/>
      <c r="D934" s="292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4.25" customHeight="1">
      <c r="A935" s="292"/>
      <c r="B935" s="292"/>
      <c r="C935" s="326"/>
      <c r="D935" s="292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4.25" customHeight="1">
      <c r="A936" s="292"/>
      <c r="B936" s="292"/>
      <c r="C936" s="326"/>
      <c r="D936" s="292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4.25" customHeight="1">
      <c r="A937" s="292"/>
      <c r="B937" s="292"/>
      <c r="C937" s="326"/>
      <c r="D937" s="292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4.25" customHeight="1">
      <c r="A938" s="292"/>
      <c r="B938" s="292"/>
      <c r="C938" s="326"/>
      <c r="D938" s="292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4.25" customHeight="1">
      <c r="A939" s="292"/>
      <c r="B939" s="292"/>
      <c r="C939" s="326"/>
      <c r="D939" s="292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4.25" customHeight="1">
      <c r="A940" s="292"/>
      <c r="B940" s="292"/>
      <c r="C940" s="326"/>
      <c r="D940" s="292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4.25" customHeight="1">
      <c r="A941" s="292"/>
      <c r="B941" s="292"/>
      <c r="C941" s="326"/>
      <c r="D941" s="292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4.25" customHeight="1">
      <c r="A942" s="292"/>
      <c r="B942" s="292"/>
      <c r="C942" s="326"/>
      <c r="D942" s="292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4.25" customHeight="1">
      <c r="A943" s="292"/>
      <c r="B943" s="292"/>
      <c r="C943" s="326"/>
      <c r="D943" s="292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4.25" customHeight="1">
      <c r="A944" s="292"/>
      <c r="B944" s="292"/>
      <c r="C944" s="326"/>
      <c r="D944" s="292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4.25" customHeight="1">
      <c r="A945" s="292"/>
      <c r="B945" s="292"/>
      <c r="C945" s="326"/>
      <c r="D945" s="292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4.25" customHeight="1">
      <c r="A946" s="292"/>
      <c r="B946" s="292"/>
      <c r="C946" s="326"/>
      <c r="D946" s="292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4.25" customHeight="1">
      <c r="A947" s="292"/>
      <c r="B947" s="292"/>
      <c r="C947" s="326"/>
      <c r="D947" s="292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4.25" customHeight="1">
      <c r="A948" s="292"/>
      <c r="B948" s="292"/>
      <c r="C948" s="326"/>
      <c r="D948" s="292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4.25" customHeight="1">
      <c r="A949" s="292"/>
      <c r="B949" s="292"/>
      <c r="C949" s="326"/>
      <c r="D949" s="292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4.25" customHeight="1">
      <c r="A950" s="292"/>
      <c r="B950" s="292"/>
      <c r="C950" s="326"/>
      <c r="D950" s="292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4.25" customHeight="1">
      <c r="A951" s="292"/>
      <c r="B951" s="292"/>
      <c r="C951" s="326"/>
      <c r="D951" s="292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4.25" customHeight="1">
      <c r="A952" s="292"/>
      <c r="B952" s="292"/>
      <c r="C952" s="326"/>
      <c r="D952" s="292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4.25" customHeight="1">
      <c r="A953" s="292"/>
      <c r="B953" s="292"/>
      <c r="C953" s="326"/>
      <c r="D953" s="292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4.25" customHeight="1">
      <c r="A954" s="292"/>
      <c r="B954" s="292"/>
      <c r="C954" s="326"/>
      <c r="D954" s="292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4.25" customHeight="1">
      <c r="A955" s="292"/>
      <c r="B955" s="292"/>
      <c r="C955" s="326"/>
      <c r="D955" s="292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4.25" customHeight="1">
      <c r="A956" s="292"/>
      <c r="B956" s="292"/>
      <c r="C956" s="326"/>
      <c r="D956" s="292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4.25" customHeight="1">
      <c r="A957" s="292"/>
      <c r="B957" s="292"/>
      <c r="C957" s="326"/>
      <c r="D957" s="292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4.25" customHeight="1">
      <c r="A958" s="292"/>
      <c r="B958" s="292"/>
      <c r="C958" s="326"/>
      <c r="D958" s="292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4.25" customHeight="1">
      <c r="A959" s="292"/>
      <c r="B959" s="292"/>
      <c r="C959" s="326"/>
      <c r="D959" s="292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4.25" customHeight="1">
      <c r="A960" s="292"/>
      <c r="B960" s="292"/>
      <c r="C960" s="326"/>
      <c r="D960" s="292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4.25" customHeight="1">
      <c r="A961" s="292"/>
      <c r="B961" s="292"/>
      <c r="C961" s="326"/>
      <c r="D961" s="292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4.25" customHeight="1">
      <c r="A962" s="292"/>
      <c r="B962" s="292"/>
      <c r="C962" s="326"/>
      <c r="D962" s="292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4.25" customHeight="1">
      <c r="A963" s="292"/>
      <c r="B963" s="292"/>
      <c r="C963" s="326"/>
      <c r="D963" s="292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4.25" customHeight="1">
      <c r="A964" s="292"/>
      <c r="B964" s="292"/>
      <c r="C964" s="326"/>
      <c r="D964" s="292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4.25" customHeight="1">
      <c r="A965" s="292"/>
      <c r="B965" s="292"/>
      <c r="C965" s="326"/>
      <c r="D965" s="292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4.25" customHeight="1">
      <c r="A966" s="292"/>
      <c r="B966" s="292"/>
      <c r="C966" s="326"/>
      <c r="D966" s="292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4.25" customHeight="1">
      <c r="A967" s="292"/>
      <c r="B967" s="292"/>
      <c r="C967" s="326"/>
      <c r="D967" s="292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4.25" customHeight="1">
      <c r="A968" s="292"/>
      <c r="B968" s="292"/>
      <c r="C968" s="326"/>
      <c r="D968" s="292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4.25" customHeight="1">
      <c r="A969" s="292"/>
      <c r="B969" s="292"/>
      <c r="C969" s="326"/>
      <c r="D969" s="292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4.25" customHeight="1">
      <c r="A970" s="292"/>
      <c r="B970" s="292"/>
      <c r="C970" s="326"/>
      <c r="D970" s="292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4.25" customHeight="1">
      <c r="A971" s="292"/>
      <c r="B971" s="292"/>
      <c r="C971" s="326"/>
      <c r="D971" s="292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4.25" customHeight="1">
      <c r="A972" s="292"/>
      <c r="B972" s="292"/>
      <c r="C972" s="326"/>
      <c r="D972" s="292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4.25" customHeight="1">
      <c r="A973" s="292"/>
      <c r="B973" s="292"/>
      <c r="C973" s="326"/>
      <c r="D973" s="292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4.25" customHeight="1">
      <c r="A974" s="292"/>
      <c r="B974" s="292"/>
      <c r="C974" s="326"/>
      <c r="D974" s="292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4.25" customHeight="1">
      <c r="A975" s="292"/>
      <c r="B975" s="292"/>
      <c r="C975" s="326"/>
      <c r="D975" s="292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4.25" customHeight="1">
      <c r="A976" s="292"/>
      <c r="B976" s="292"/>
      <c r="C976" s="326"/>
      <c r="D976" s="292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4.25" customHeight="1">
      <c r="A977" s="292"/>
      <c r="B977" s="292"/>
      <c r="C977" s="326"/>
      <c r="D977" s="292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4.25" customHeight="1">
      <c r="A978" s="292"/>
      <c r="B978" s="292"/>
      <c r="C978" s="326"/>
      <c r="D978" s="292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4.25" customHeight="1">
      <c r="A979" s="292"/>
      <c r="B979" s="292"/>
      <c r="C979" s="326"/>
      <c r="D979" s="292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4.25" customHeight="1">
      <c r="A980" s="292"/>
      <c r="B980" s="292"/>
      <c r="C980" s="326"/>
      <c r="D980" s="292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4.25" customHeight="1">
      <c r="A981" s="292"/>
      <c r="B981" s="292"/>
      <c r="C981" s="326"/>
      <c r="D981" s="292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4.25" customHeight="1">
      <c r="A982" s="292"/>
      <c r="B982" s="292"/>
      <c r="C982" s="326"/>
      <c r="D982" s="292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4.25" customHeight="1">
      <c r="A983" s="292"/>
      <c r="B983" s="292"/>
      <c r="C983" s="326"/>
      <c r="D983" s="292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4.25" customHeight="1">
      <c r="A984" s="292"/>
      <c r="B984" s="292"/>
      <c r="C984" s="326"/>
      <c r="D984" s="292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4.25" customHeight="1">
      <c r="A985" s="292"/>
      <c r="B985" s="292"/>
      <c r="C985" s="326"/>
      <c r="D985" s="292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4.25" customHeight="1">
      <c r="A986" s="292"/>
      <c r="B986" s="292"/>
      <c r="C986" s="326"/>
      <c r="D986" s="292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4.25" customHeight="1">
      <c r="A987" s="292"/>
      <c r="B987" s="292"/>
      <c r="C987" s="326"/>
      <c r="D987" s="292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4.25" customHeight="1">
      <c r="A988" s="292"/>
      <c r="B988" s="292"/>
      <c r="C988" s="326"/>
      <c r="D988" s="292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4.25" customHeight="1">
      <c r="A989" s="292"/>
      <c r="B989" s="292"/>
      <c r="C989" s="326"/>
      <c r="D989" s="292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4.25" customHeight="1">
      <c r="A990" s="292"/>
      <c r="B990" s="292"/>
      <c r="C990" s="326"/>
      <c r="D990" s="292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4.25" customHeight="1">
      <c r="A991" s="292"/>
      <c r="B991" s="292"/>
      <c r="C991" s="326"/>
      <c r="D991" s="292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4.25" customHeight="1">
      <c r="A992" s="292"/>
      <c r="B992" s="292"/>
      <c r="C992" s="326"/>
      <c r="D992" s="292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4.25" customHeight="1">
      <c r="A993" s="292"/>
      <c r="B993" s="292"/>
      <c r="C993" s="326"/>
      <c r="D993" s="292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4.25" customHeight="1">
      <c r="A994" s="292"/>
      <c r="B994" s="292"/>
      <c r="C994" s="326"/>
      <c r="D994" s="292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4.25" customHeight="1">
      <c r="A995" s="292"/>
      <c r="B995" s="292"/>
      <c r="C995" s="326"/>
      <c r="D995" s="292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4.25" customHeight="1">
      <c r="A996" s="292"/>
      <c r="B996" s="292"/>
      <c r="C996" s="326"/>
      <c r="D996" s="292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4.25" customHeight="1">
      <c r="A997" s="292"/>
      <c r="B997" s="292"/>
      <c r="C997" s="326"/>
      <c r="D997" s="292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4.25" customHeight="1">
      <c r="A998" s="292"/>
      <c r="B998" s="292"/>
      <c r="C998" s="326"/>
      <c r="D998" s="292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4.25" customHeight="1">
      <c r="A999" s="292"/>
      <c r="B999" s="292"/>
      <c r="C999" s="326"/>
      <c r="D999" s="292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4.25" customHeight="1">
      <c r="A1000" s="292"/>
      <c r="B1000" s="292"/>
      <c r="C1000" s="326"/>
      <c r="D1000" s="292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52" customWidth="1"/>
    <col min="2" max="2" width="28.5703125" customWidth="1"/>
    <col min="3" max="3" width="64.7109375" customWidth="1"/>
    <col min="4" max="4" width="36.42578125" customWidth="1"/>
    <col min="5" max="6" width="12.5703125" customWidth="1"/>
    <col min="7" max="26" width="12.140625" customWidth="1"/>
  </cols>
  <sheetData>
    <row r="1" spans="1:26" ht="12.75" customHeight="1">
      <c r="A1" s="356" t="s">
        <v>2</v>
      </c>
      <c r="B1" s="356" t="s">
        <v>6</v>
      </c>
      <c r="C1" s="356" t="s">
        <v>2071</v>
      </c>
      <c r="D1" s="357" t="s">
        <v>11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 customHeight="1">
      <c r="A2" s="284" t="s">
        <v>1513</v>
      </c>
      <c r="B2" s="374" t="s">
        <v>141</v>
      </c>
      <c r="C2" s="286" t="s">
        <v>1514</v>
      </c>
      <c r="D2" s="287">
        <v>1900</v>
      </c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284" t="s">
        <v>876</v>
      </c>
      <c r="B3" s="374" t="s">
        <v>141</v>
      </c>
      <c r="C3" s="286" t="s">
        <v>1515</v>
      </c>
      <c r="D3" s="287">
        <v>3896.7</v>
      </c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2.75" customHeight="1">
      <c r="A4" s="284" t="s">
        <v>1513</v>
      </c>
      <c r="B4" s="374" t="s">
        <v>167</v>
      </c>
      <c r="C4" s="286" t="s">
        <v>1520</v>
      </c>
      <c r="D4" s="287">
        <v>2100</v>
      </c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2.75" customHeight="1">
      <c r="A5" s="284" t="s">
        <v>1005</v>
      </c>
      <c r="B5" s="374" t="s">
        <v>167</v>
      </c>
      <c r="C5" s="286" t="s">
        <v>1528</v>
      </c>
      <c r="D5" s="287">
        <v>3000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2.75" customHeight="1">
      <c r="A6" s="284" t="s">
        <v>1369</v>
      </c>
      <c r="B6" s="374" t="s">
        <v>167</v>
      </c>
      <c r="C6" s="286" t="s">
        <v>1528</v>
      </c>
      <c r="D6" s="287">
        <v>3000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</row>
    <row r="7" spans="1:26" ht="12.75" customHeight="1">
      <c r="A7" s="284" t="s">
        <v>876</v>
      </c>
      <c r="B7" s="374" t="s">
        <v>222</v>
      </c>
      <c r="C7" s="286" t="s">
        <v>1537</v>
      </c>
      <c r="D7" s="287">
        <v>6000</v>
      </c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</row>
    <row r="8" spans="1:26" ht="28.5" customHeight="1">
      <c r="A8" s="338" t="s">
        <v>1543</v>
      </c>
      <c r="B8" s="375" t="s">
        <v>271</v>
      </c>
      <c r="C8" s="375" t="s">
        <v>1544</v>
      </c>
      <c r="D8" s="376">
        <v>1080</v>
      </c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</row>
    <row r="9" spans="1:26" ht="27" customHeight="1">
      <c r="A9" s="338" t="s">
        <v>1093</v>
      </c>
      <c r="B9" s="375" t="s">
        <v>271</v>
      </c>
      <c r="C9" s="375" t="s">
        <v>1544</v>
      </c>
      <c r="D9" s="376">
        <v>930</v>
      </c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</row>
    <row r="10" spans="1:26" ht="27" customHeight="1">
      <c r="A10" s="338" t="s">
        <v>1547</v>
      </c>
      <c r="B10" s="375" t="s">
        <v>271</v>
      </c>
      <c r="C10" s="375" t="s">
        <v>1544</v>
      </c>
      <c r="D10" s="376">
        <v>1080</v>
      </c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</row>
    <row r="11" spans="1:26" ht="27" customHeight="1">
      <c r="A11" s="338" t="s">
        <v>891</v>
      </c>
      <c r="B11" s="375" t="s">
        <v>271</v>
      </c>
      <c r="C11" s="375" t="s">
        <v>1544</v>
      </c>
      <c r="D11" s="376">
        <v>930</v>
      </c>
      <c r="E11" s="283"/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</row>
    <row r="12" spans="1:26" ht="27" customHeight="1">
      <c r="A12" s="338" t="s">
        <v>1549</v>
      </c>
      <c r="B12" s="375" t="s">
        <v>271</v>
      </c>
      <c r="C12" s="375" t="s">
        <v>1544</v>
      </c>
      <c r="D12" s="376">
        <v>1460</v>
      </c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</row>
    <row r="13" spans="1:26" ht="27" customHeight="1">
      <c r="A13" s="338" t="s">
        <v>1550</v>
      </c>
      <c r="B13" s="375" t="s">
        <v>271</v>
      </c>
      <c r="C13" s="375" t="s">
        <v>1544</v>
      </c>
      <c r="D13" s="376">
        <v>1080</v>
      </c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</row>
    <row r="14" spans="1:26" ht="27" customHeight="1">
      <c r="A14" s="338" t="s">
        <v>265</v>
      </c>
      <c r="B14" s="375" t="s">
        <v>271</v>
      </c>
      <c r="C14" s="375" t="s">
        <v>1544</v>
      </c>
      <c r="D14" s="376">
        <v>1460</v>
      </c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</row>
    <row r="15" spans="1:26" ht="27" customHeight="1">
      <c r="A15" s="338" t="s">
        <v>1551</v>
      </c>
      <c r="B15" s="375" t="s">
        <v>271</v>
      </c>
      <c r="C15" s="375" t="s">
        <v>1544</v>
      </c>
      <c r="D15" s="376">
        <v>1080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</row>
    <row r="16" spans="1:26" ht="27" customHeight="1">
      <c r="A16" s="338" t="s">
        <v>670</v>
      </c>
      <c r="B16" s="375" t="s">
        <v>271</v>
      </c>
      <c r="C16" s="375" t="s">
        <v>1544</v>
      </c>
      <c r="D16" s="376">
        <v>930</v>
      </c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</row>
    <row r="17" spans="1:26" ht="27" customHeight="1">
      <c r="A17" s="338" t="s">
        <v>41</v>
      </c>
      <c r="B17" s="375" t="s">
        <v>271</v>
      </c>
      <c r="C17" s="375" t="s">
        <v>1544</v>
      </c>
      <c r="D17" s="376">
        <v>1080</v>
      </c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</row>
    <row r="18" spans="1:26" ht="27" customHeight="1">
      <c r="A18" s="338" t="s">
        <v>1552</v>
      </c>
      <c r="B18" s="375" t="s">
        <v>271</v>
      </c>
      <c r="C18" s="375" t="s">
        <v>1544</v>
      </c>
      <c r="D18" s="376">
        <v>930</v>
      </c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</row>
    <row r="19" spans="1:26" ht="27" customHeight="1">
      <c r="A19" s="338" t="s">
        <v>602</v>
      </c>
      <c r="B19" s="375" t="s">
        <v>271</v>
      </c>
      <c r="C19" s="375" t="s">
        <v>1544</v>
      </c>
      <c r="D19" s="376">
        <v>930</v>
      </c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</row>
    <row r="20" spans="1:26" ht="27" customHeight="1">
      <c r="A20" s="338" t="s">
        <v>269</v>
      </c>
      <c r="B20" s="375" t="s">
        <v>271</v>
      </c>
      <c r="C20" s="375" t="s">
        <v>1554</v>
      </c>
      <c r="D20" s="376">
        <v>226</v>
      </c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</row>
    <row r="21" spans="1:26" ht="27" customHeight="1">
      <c r="A21" s="338" t="s">
        <v>1547</v>
      </c>
      <c r="B21" s="375" t="s">
        <v>323</v>
      </c>
      <c r="C21" s="375" t="s">
        <v>1632</v>
      </c>
      <c r="D21" s="376">
        <v>645</v>
      </c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</row>
    <row r="22" spans="1:26" ht="27" customHeight="1">
      <c r="A22" s="338" t="s">
        <v>265</v>
      </c>
      <c r="B22" s="375" t="s">
        <v>323</v>
      </c>
      <c r="C22" s="375" t="s">
        <v>1632</v>
      </c>
      <c r="D22" s="376">
        <v>645</v>
      </c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</row>
    <row r="23" spans="1:26" ht="27" customHeight="1">
      <c r="A23" s="338" t="s">
        <v>602</v>
      </c>
      <c r="B23" s="375" t="s">
        <v>323</v>
      </c>
      <c r="C23" s="375" t="s">
        <v>1632</v>
      </c>
      <c r="D23" s="376">
        <v>158</v>
      </c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</row>
    <row r="24" spans="1:26" ht="27" customHeight="1">
      <c r="A24" s="338" t="s">
        <v>41</v>
      </c>
      <c r="B24" s="375" t="s">
        <v>323</v>
      </c>
      <c r="C24" s="375" t="s">
        <v>1632</v>
      </c>
      <c r="D24" s="376">
        <v>316</v>
      </c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</row>
    <row r="25" spans="1:26" ht="12.75" customHeight="1">
      <c r="A25" s="284" t="s">
        <v>594</v>
      </c>
      <c r="B25" s="285" t="s">
        <v>323</v>
      </c>
      <c r="C25" s="286" t="s">
        <v>1638</v>
      </c>
      <c r="D25" s="287">
        <v>5000</v>
      </c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</row>
    <row r="26" spans="1:26" ht="12.75" customHeight="1">
      <c r="A26" s="284" t="s">
        <v>1640</v>
      </c>
      <c r="B26" s="285" t="s">
        <v>323</v>
      </c>
      <c r="C26" s="286" t="s">
        <v>1641</v>
      </c>
      <c r="D26" s="287">
        <v>3000</v>
      </c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</row>
    <row r="27" spans="1:26" ht="12.75" customHeight="1">
      <c r="A27" s="284" t="s">
        <v>1640</v>
      </c>
      <c r="B27" s="285" t="s">
        <v>323</v>
      </c>
      <c r="C27" s="286" t="s">
        <v>1642</v>
      </c>
      <c r="D27" s="287">
        <v>4000</v>
      </c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</row>
    <row r="28" spans="1:26" ht="12.75" customHeight="1">
      <c r="A28" s="284" t="s">
        <v>1643</v>
      </c>
      <c r="B28" s="285" t="s">
        <v>323</v>
      </c>
      <c r="C28" s="286" t="s">
        <v>1642</v>
      </c>
      <c r="D28" s="287">
        <v>7000</v>
      </c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</row>
    <row r="29" spans="1:26" ht="12.75" customHeight="1">
      <c r="A29" s="284" t="s">
        <v>1644</v>
      </c>
      <c r="B29" s="285" t="s">
        <v>323</v>
      </c>
      <c r="C29" s="286" t="s">
        <v>1638</v>
      </c>
      <c r="D29" s="287">
        <v>5000</v>
      </c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</row>
    <row r="30" spans="1:26" ht="12.75" customHeight="1">
      <c r="A30" s="284" t="s">
        <v>999</v>
      </c>
      <c r="B30" s="285" t="s">
        <v>362</v>
      </c>
      <c r="C30" s="286" t="s">
        <v>1672</v>
      </c>
      <c r="D30" s="287">
        <v>2000</v>
      </c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</row>
    <row r="31" spans="1:26" ht="12.75" customHeight="1">
      <c r="A31" s="284" t="s">
        <v>999</v>
      </c>
      <c r="B31" s="285" t="s">
        <v>362</v>
      </c>
      <c r="C31" s="286" t="s">
        <v>1642</v>
      </c>
      <c r="D31" s="287">
        <v>3000</v>
      </c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</row>
    <row r="32" spans="1:26" ht="12.75" customHeight="1">
      <c r="A32" s="284" t="s">
        <v>1674</v>
      </c>
      <c r="B32" s="285" t="s">
        <v>362</v>
      </c>
      <c r="C32" s="286" t="s">
        <v>1675</v>
      </c>
      <c r="D32" s="287">
        <v>2611.0100000000002</v>
      </c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</row>
    <row r="33" spans="1:26" ht="12.75" customHeight="1">
      <c r="A33" s="284" t="s">
        <v>1674</v>
      </c>
      <c r="B33" s="285" t="s">
        <v>362</v>
      </c>
      <c r="C33" s="286" t="s">
        <v>1676</v>
      </c>
      <c r="D33" s="287">
        <v>2300</v>
      </c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</row>
    <row r="34" spans="1:26" ht="12.75" customHeight="1">
      <c r="A34" s="284" t="s">
        <v>1674</v>
      </c>
      <c r="B34" s="285" t="s">
        <v>362</v>
      </c>
      <c r="C34" s="286" t="s">
        <v>1677</v>
      </c>
      <c r="D34" s="287">
        <v>947.33</v>
      </c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</row>
    <row r="35" spans="1:26" ht="12.75" customHeight="1">
      <c r="A35" s="284" t="s">
        <v>1678</v>
      </c>
      <c r="B35" s="285" t="s">
        <v>362</v>
      </c>
      <c r="C35" s="286" t="s">
        <v>1642</v>
      </c>
      <c r="D35" s="287">
        <v>5000</v>
      </c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</row>
    <row r="36" spans="1:26" ht="12.75" customHeight="1">
      <c r="A36" s="284" t="s">
        <v>1686</v>
      </c>
      <c r="B36" s="285" t="s">
        <v>362</v>
      </c>
      <c r="C36" s="286" t="s">
        <v>1687</v>
      </c>
      <c r="D36" s="287">
        <v>4000</v>
      </c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</row>
    <row r="37" spans="1:26" ht="12.75" customHeight="1">
      <c r="A37" s="284" t="s">
        <v>1686</v>
      </c>
      <c r="B37" s="285" t="s">
        <v>362</v>
      </c>
      <c r="C37" s="286" t="s">
        <v>1688</v>
      </c>
      <c r="D37" s="287">
        <v>3000</v>
      </c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</row>
    <row r="38" spans="1:26" ht="12.75" customHeight="1">
      <c r="A38" s="377" t="s">
        <v>1170</v>
      </c>
      <c r="B38" s="285" t="s">
        <v>409</v>
      </c>
      <c r="C38" s="378" t="s">
        <v>1696</v>
      </c>
      <c r="D38" s="303">
        <v>7000</v>
      </c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</row>
    <row r="39" spans="1:26" ht="12.75" customHeight="1">
      <c r="A39" s="377" t="s">
        <v>116</v>
      </c>
      <c r="B39" s="285" t="s">
        <v>409</v>
      </c>
      <c r="C39" s="378" t="s">
        <v>1696</v>
      </c>
      <c r="D39" s="303">
        <v>7000</v>
      </c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</row>
    <row r="40" spans="1:26" ht="12.75" customHeight="1">
      <c r="A40" s="377" t="s">
        <v>1073</v>
      </c>
      <c r="B40" s="285" t="s">
        <v>409</v>
      </c>
      <c r="C40" s="378" t="s">
        <v>1696</v>
      </c>
      <c r="D40" s="303">
        <v>7000</v>
      </c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</row>
    <row r="41" spans="1:26" ht="12.75" customHeight="1">
      <c r="A41" s="377" t="s">
        <v>1648</v>
      </c>
      <c r="B41" s="285" t="s">
        <v>409</v>
      </c>
      <c r="C41" s="378" t="s">
        <v>1696</v>
      </c>
      <c r="D41" s="303">
        <v>5000</v>
      </c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</row>
    <row r="42" spans="1:26" ht="12.75" customHeight="1">
      <c r="A42" s="377" t="s">
        <v>1391</v>
      </c>
      <c r="B42" s="285" t="s">
        <v>409</v>
      </c>
      <c r="C42" s="378" t="s">
        <v>1696</v>
      </c>
      <c r="D42" s="303">
        <v>7000</v>
      </c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</row>
    <row r="43" spans="1:26" ht="12.75" customHeight="1">
      <c r="A43" s="377" t="s">
        <v>662</v>
      </c>
      <c r="B43" s="285" t="s">
        <v>409</v>
      </c>
      <c r="C43" s="378" t="s">
        <v>1696</v>
      </c>
      <c r="D43" s="303">
        <v>7000</v>
      </c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</row>
    <row r="44" spans="1:26" ht="12.75" customHeight="1">
      <c r="A44" s="377" t="s">
        <v>888</v>
      </c>
      <c r="B44" s="285" t="s">
        <v>409</v>
      </c>
      <c r="C44" s="378" t="s">
        <v>1696</v>
      </c>
      <c r="D44" s="303">
        <v>5000</v>
      </c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</row>
    <row r="45" spans="1:26" ht="12.75" customHeight="1">
      <c r="A45" s="377" t="s">
        <v>1090</v>
      </c>
      <c r="B45" s="285" t="s">
        <v>409</v>
      </c>
      <c r="C45" s="378" t="s">
        <v>1696</v>
      </c>
      <c r="D45" s="303">
        <v>4467.09</v>
      </c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</row>
    <row r="46" spans="1:26" ht="12.75" customHeight="1">
      <c r="A46" s="377" t="s">
        <v>1629</v>
      </c>
      <c r="B46" s="285" t="s">
        <v>409</v>
      </c>
      <c r="C46" s="378" t="s">
        <v>1696</v>
      </c>
      <c r="D46" s="303">
        <v>5000</v>
      </c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</row>
    <row r="47" spans="1:26" ht="12.75" customHeight="1">
      <c r="A47" s="377" t="s">
        <v>1074</v>
      </c>
      <c r="B47" s="285" t="s">
        <v>409</v>
      </c>
      <c r="C47" s="378" t="s">
        <v>1696</v>
      </c>
      <c r="D47" s="303">
        <v>7000</v>
      </c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</row>
    <row r="48" spans="1:26" ht="12.75" customHeight="1">
      <c r="A48" s="377" t="s">
        <v>893</v>
      </c>
      <c r="B48" s="285" t="s">
        <v>434</v>
      </c>
      <c r="C48" s="379" t="s">
        <v>1719</v>
      </c>
      <c r="D48" s="303">
        <v>6000</v>
      </c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</row>
    <row r="49" spans="1:26" ht="12.75" customHeight="1">
      <c r="A49" s="377" t="s">
        <v>265</v>
      </c>
      <c r="B49" s="285" t="s">
        <v>434</v>
      </c>
      <c r="C49" s="379" t="s">
        <v>1730</v>
      </c>
      <c r="D49" s="303">
        <v>6460</v>
      </c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</row>
    <row r="50" spans="1:26" ht="12.75" customHeight="1">
      <c r="A50" s="556" t="s">
        <v>2145</v>
      </c>
      <c r="B50" s="550"/>
      <c r="C50" s="547"/>
      <c r="D50" s="290">
        <f>SUM(D2:D49)</f>
        <v>155642.13</v>
      </c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</row>
    <row r="51" spans="1:26" ht="12.75" customHeight="1">
      <c r="A51" s="284" t="s">
        <v>45</v>
      </c>
      <c r="B51" s="285" t="s">
        <v>45</v>
      </c>
      <c r="C51" s="286" t="s">
        <v>45</v>
      </c>
      <c r="D51" s="287">
        <v>0</v>
      </c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</row>
    <row r="52" spans="1:26" ht="12.75" hidden="1" customHeight="1">
      <c r="A52" s="284"/>
      <c r="B52" s="285"/>
      <c r="C52" s="286"/>
      <c r="D52" s="287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</row>
    <row r="53" spans="1:26" ht="12.75" hidden="1" customHeight="1">
      <c r="A53" s="284"/>
      <c r="B53" s="285"/>
      <c r="C53" s="286"/>
      <c r="D53" s="287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</row>
    <row r="54" spans="1:26" ht="12.75" hidden="1" customHeight="1">
      <c r="A54" s="284"/>
      <c r="B54" s="285"/>
      <c r="C54" s="286"/>
      <c r="D54" s="287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</row>
    <row r="55" spans="1:26" ht="12.75" hidden="1" customHeight="1">
      <c r="A55" s="284"/>
      <c r="B55" s="285"/>
      <c r="C55" s="286"/>
      <c r="D55" s="287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</row>
    <row r="56" spans="1:26" ht="12.75" hidden="1" customHeight="1">
      <c r="A56" s="284"/>
      <c r="B56" s="285"/>
      <c r="C56" s="286"/>
      <c r="D56" s="287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</row>
    <row r="57" spans="1:26" ht="12.75" hidden="1" customHeight="1">
      <c r="A57" s="284"/>
      <c r="B57" s="285"/>
      <c r="C57" s="286"/>
      <c r="D57" s="287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</row>
    <row r="58" spans="1:26" ht="12.75" hidden="1" customHeight="1">
      <c r="A58" s="284"/>
      <c r="B58" s="285"/>
      <c r="C58" s="286"/>
      <c r="D58" s="287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</row>
    <row r="59" spans="1:26" ht="12.75" hidden="1" customHeight="1">
      <c r="A59" s="284"/>
      <c r="B59" s="285"/>
      <c r="C59" s="286"/>
      <c r="D59" s="287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</row>
    <row r="60" spans="1:26" ht="12.75" customHeight="1">
      <c r="A60" s="557" t="s">
        <v>2146</v>
      </c>
      <c r="B60" s="558"/>
      <c r="C60" s="559"/>
      <c r="D60" s="291">
        <f>SUM(D51:D59)</f>
        <v>0</v>
      </c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</row>
    <row r="61" spans="1:26" ht="12.75" customHeight="1">
      <c r="A61" s="304" t="s">
        <v>594</v>
      </c>
      <c r="B61" s="374" t="s">
        <v>167</v>
      </c>
      <c r="C61" s="374" t="s">
        <v>1527</v>
      </c>
      <c r="D61" s="380">
        <v>4996.08</v>
      </c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</row>
    <row r="62" spans="1:26" ht="12.75" customHeight="1">
      <c r="A62" s="304" t="s">
        <v>1633</v>
      </c>
      <c r="B62" s="381" t="s">
        <v>323</v>
      </c>
      <c r="C62" s="382" t="s">
        <v>1634</v>
      </c>
      <c r="D62" s="380">
        <v>2000</v>
      </c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</row>
    <row r="63" spans="1:26" ht="12.75" customHeight="1">
      <c r="A63" s="383" t="s">
        <v>1633</v>
      </c>
      <c r="B63" s="374" t="s">
        <v>362</v>
      </c>
      <c r="C63" s="384" t="s">
        <v>1683</v>
      </c>
      <c r="D63" s="380">
        <v>2000</v>
      </c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</row>
    <row r="64" spans="1:26" ht="12.75" customHeight="1">
      <c r="A64" s="377" t="s">
        <v>1633</v>
      </c>
      <c r="B64" s="374" t="s">
        <v>409</v>
      </c>
      <c r="C64" s="385" t="s">
        <v>1694</v>
      </c>
      <c r="D64" s="380">
        <v>2000</v>
      </c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</row>
    <row r="65" spans="1:26" ht="12.75" customHeight="1">
      <c r="A65" s="556" t="s">
        <v>2147</v>
      </c>
      <c r="B65" s="550"/>
      <c r="C65" s="547"/>
      <c r="D65" s="291">
        <f>SUM(D61:D64)</f>
        <v>10996.08</v>
      </c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</row>
    <row r="66" spans="1:26" ht="12.75" customHeight="1">
      <c r="A66" s="292" t="s">
        <v>1106</v>
      </c>
      <c r="B66" s="326" t="s">
        <v>167</v>
      </c>
      <c r="C66" s="292" t="s">
        <v>1529</v>
      </c>
      <c r="D66" s="380">
        <v>6000</v>
      </c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</row>
    <row r="67" spans="1:26" ht="12.75" customHeight="1">
      <c r="A67" s="284" t="s">
        <v>1636</v>
      </c>
      <c r="B67" s="294" t="s">
        <v>323</v>
      </c>
      <c r="C67" s="382" t="s">
        <v>1637</v>
      </c>
      <c r="D67" s="296">
        <v>4000</v>
      </c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</row>
    <row r="68" spans="1:26" ht="12.75" hidden="1" customHeight="1">
      <c r="A68" s="284"/>
      <c r="B68" s="375"/>
      <c r="C68" s="286"/>
      <c r="D68" s="287"/>
      <c r="E68" s="358"/>
      <c r="F68" s="358"/>
      <c r="G68" s="358"/>
      <c r="H68" s="358"/>
      <c r="I68" s="358"/>
      <c r="J68" s="358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58"/>
      <c r="V68" s="358"/>
      <c r="W68" s="358"/>
      <c r="X68" s="358"/>
      <c r="Y68" s="358"/>
      <c r="Z68" s="358"/>
    </row>
    <row r="69" spans="1:26" ht="12.75" hidden="1" customHeight="1">
      <c r="A69" s="377"/>
      <c r="B69" s="386"/>
      <c r="C69" s="378"/>
      <c r="D69" s="303"/>
      <c r="E69" s="358"/>
      <c r="F69" s="358"/>
      <c r="G69" s="358"/>
      <c r="H69" s="358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8"/>
      <c r="Y69" s="358"/>
      <c r="Z69" s="358"/>
    </row>
    <row r="70" spans="1:26" ht="12.75" hidden="1" customHeight="1">
      <c r="A70" s="377"/>
      <c r="B70" s="386"/>
      <c r="C70" s="378"/>
      <c r="D70" s="380"/>
      <c r="E70" s="358"/>
      <c r="F70" s="358"/>
      <c r="G70" s="358"/>
      <c r="H70" s="358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358"/>
    </row>
    <row r="71" spans="1:26" ht="12.75" hidden="1" customHeight="1">
      <c r="A71" s="377"/>
      <c r="B71" s="386"/>
      <c r="C71" s="379"/>
      <c r="D71" s="303"/>
      <c r="E71" s="358"/>
      <c r="F71" s="358"/>
      <c r="G71" s="358"/>
      <c r="H71" s="358"/>
      <c r="I71" s="358"/>
      <c r="J71" s="358"/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58"/>
      <c r="V71" s="358"/>
      <c r="W71" s="358"/>
      <c r="X71" s="358"/>
      <c r="Y71" s="358"/>
      <c r="Z71" s="358"/>
    </row>
    <row r="72" spans="1:26" ht="12.75" customHeight="1">
      <c r="A72" s="556" t="s">
        <v>2148</v>
      </c>
      <c r="B72" s="550"/>
      <c r="C72" s="547"/>
      <c r="D72" s="290">
        <f>SUM(D66:D71)</f>
        <v>10000</v>
      </c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</row>
    <row r="73" spans="1:26" ht="12.75" customHeight="1">
      <c r="A73" s="284" t="s">
        <v>197</v>
      </c>
      <c r="B73" s="387" t="s">
        <v>81</v>
      </c>
      <c r="C73" s="286" t="s">
        <v>1505</v>
      </c>
      <c r="D73" s="296">
        <v>4892</v>
      </c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</row>
    <row r="74" spans="1:26" ht="12.75" customHeight="1">
      <c r="A74" s="388" t="s">
        <v>197</v>
      </c>
      <c r="B74" s="389" t="s">
        <v>141</v>
      </c>
      <c r="C74" s="285" t="s">
        <v>1512</v>
      </c>
      <c r="D74" s="296">
        <v>15108</v>
      </c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</row>
    <row r="75" spans="1:26" ht="12.75" customHeight="1">
      <c r="A75" s="556" t="s">
        <v>2149</v>
      </c>
      <c r="B75" s="550"/>
      <c r="C75" s="547"/>
      <c r="D75" s="293">
        <f>D73+D74</f>
        <v>20000</v>
      </c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</row>
    <row r="76" spans="1:26" ht="12.75" customHeight="1">
      <c r="A76" s="284" t="s">
        <v>1521</v>
      </c>
      <c r="B76" s="374" t="s">
        <v>167</v>
      </c>
      <c r="C76" s="285" t="s">
        <v>164</v>
      </c>
      <c r="D76" s="287">
        <v>3548.58</v>
      </c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</row>
    <row r="77" spans="1:26" ht="12.75" customHeight="1">
      <c r="A77" s="284" t="s">
        <v>1468</v>
      </c>
      <c r="B77" s="374" t="s">
        <v>167</v>
      </c>
      <c r="C77" s="285" t="s">
        <v>164</v>
      </c>
      <c r="D77" s="287">
        <v>3548.58</v>
      </c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</row>
    <row r="78" spans="1:26" ht="12.75" customHeight="1">
      <c r="A78" s="284" t="s">
        <v>1080</v>
      </c>
      <c r="B78" s="374" t="s">
        <v>167</v>
      </c>
      <c r="C78" s="285" t="s">
        <v>164</v>
      </c>
      <c r="D78" s="287">
        <v>3548.58</v>
      </c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</row>
    <row r="79" spans="1:26" ht="12.75" customHeight="1">
      <c r="A79" s="284" t="s">
        <v>876</v>
      </c>
      <c r="B79" s="374" t="s">
        <v>167</v>
      </c>
      <c r="C79" s="285" t="s">
        <v>164</v>
      </c>
      <c r="D79" s="287">
        <v>3548.58</v>
      </c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</row>
    <row r="80" spans="1:26" ht="12.75" customHeight="1">
      <c r="A80" s="284" t="s">
        <v>1090</v>
      </c>
      <c r="B80" s="374" t="s">
        <v>167</v>
      </c>
      <c r="C80" s="285" t="s">
        <v>164</v>
      </c>
      <c r="D80" s="287">
        <v>3548.58</v>
      </c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</row>
    <row r="81" spans="1:26" ht="12.75" customHeight="1">
      <c r="A81" s="284" t="s">
        <v>1646</v>
      </c>
      <c r="B81" s="374" t="s">
        <v>323</v>
      </c>
      <c r="C81" s="285" t="s">
        <v>164</v>
      </c>
      <c r="D81" s="287">
        <v>2027.76</v>
      </c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</row>
    <row r="82" spans="1:26" ht="12.75" customHeight="1">
      <c r="A82" s="284" t="s">
        <v>1648</v>
      </c>
      <c r="B82" s="374" t="s">
        <v>323</v>
      </c>
      <c r="C82" s="285" t="s">
        <v>164</v>
      </c>
      <c r="D82" s="287">
        <v>3548.58</v>
      </c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</row>
    <row r="83" spans="1:26" ht="12.75" customHeight="1">
      <c r="A83" s="284" t="s">
        <v>1521</v>
      </c>
      <c r="B83" s="374" t="s">
        <v>323</v>
      </c>
      <c r="C83" s="285" t="s">
        <v>164</v>
      </c>
      <c r="D83" s="287">
        <v>2027.76</v>
      </c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</row>
    <row r="84" spans="1:26" ht="12.75" customHeight="1">
      <c r="A84" s="377" t="s">
        <v>1468</v>
      </c>
      <c r="B84" s="374" t="s">
        <v>434</v>
      </c>
      <c r="C84" s="285" t="s">
        <v>164</v>
      </c>
      <c r="D84" s="303">
        <v>2027.76</v>
      </c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</row>
    <row r="85" spans="1:26" ht="12.75" customHeight="1">
      <c r="A85" s="377" t="s">
        <v>661</v>
      </c>
      <c r="B85" s="374" t="s">
        <v>434</v>
      </c>
      <c r="C85" s="285" t="s">
        <v>164</v>
      </c>
      <c r="D85" s="303">
        <v>2027.76</v>
      </c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</row>
    <row r="86" spans="1:26" ht="12.75" customHeight="1">
      <c r="A86" s="377" t="s">
        <v>1640</v>
      </c>
      <c r="B86" s="374" t="s">
        <v>434</v>
      </c>
      <c r="C86" s="285" t="s">
        <v>164</v>
      </c>
      <c r="D86" s="303">
        <v>3548.58</v>
      </c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</row>
    <row r="87" spans="1:26" ht="12.75" customHeight="1">
      <c r="A87" s="377" t="s">
        <v>1356</v>
      </c>
      <c r="B87" s="374" t="s">
        <v>434</v>
      </c>
      <c r="C87" s="285" t="s">
        <v>164</v>
      </c>
      <c r="D87" s="303">
        <v>3548.58</v>
      </c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12.75" customHeight="1">
      <c r="A88" s="377" t="s">
        <v>1326</v>
      </c>
      <c r="B88" s="374" t="s">
        <v>434</v>
      </c>
      <c r="C88" s="285" t="s">
        <v>164</v>
      </c>
      <c r="D88" s="303">
        <v>3548.58</v>
      </c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12.75" customHeight="1">
      <c r="A89" s="377" t="s">
        <v>876</v>
      </c>
      <c r="B89" s="374" t="s">
        <v>434</v>
      </c>
      <c r="C89" s="285" t="s">
        <v>164</v>
      </c>
      <c r="D89" s="303">
        <v>3548.58</v>
      </c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12.75" customHeight="1">
      <c r="A90" s="377" t="s">
        <v>1648</v>
      </c>
      <c r="B90" s="374" t="s">
        <v>464</v>
      </c>
      <c r="C90" s="285" t="s">
        <v>164</v>
      </c>
      <c r="D90" s="303">
        <v>3548.58</v>
      </c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12.75" customHeight="1">
      <c r="A91" s="560" t="s">
        <v>2150</v>
      </c>
      <c r="B91" s="561"/>
      <c r="C91" s="561"/>
      <c r="D91" s="290">
        <f>SUM(D76:D90)</f>
        <v>47145.42</v>
      </c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12.75" customHeight="1">
      <c r="A92" s="284" t="s">
        <v>45</v>
      </c>
      <c r="B92" s="294" t="s">
        <v>45</v>
      </c>
      <c r="C92" s="295" t="s">
        <v>45</v>
      </c>
      <c r="D92" s="296">
        <v>0</v>
      </c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12.75" customHeight="1">
      <c r="A93" s="556" t="s">
        <v>2151</v>
      </c>
      <c r="B93" s="550"/>
      <c r="C93" s="550"/>
      <c r="D93" s="290">
        <f>SUM(D92)</f>
        <v>0</v>
      </c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12.75" customHeight="1">
      <c r="A94" s="390" t="s">
        <v>1565</v>
      </c>
      <c r="B94" s="294" t="s">
        <v>271</v>
      </c>
      <c r="C94" s="391" t="s">
        <v>1566</v>
      </c>
      <c r="D94" s="303">
        <v>1000</v>
      </c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12.75" customHeight="1">
      <c r="A95" s="304" t="s">
        <v>1567</v>
      </c>
      <c r="B95" s="294" t="s">
        <v>271</v>
      </c>
      <c r="C95" s="391" t="s">
        <v>1566</v>
      </c>
      <c r="D95" s="380">
        <v>3000</v>
      </c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12.75" customHeight="1">
      <c r="A96" s="304" t="s">
        <v>1568</v>
      </c>
      <c r="B96" s="294" t="s">
        <v>271</v>
      </c>
      <c r="C96" s="391" t="s">
        <v>1566</v>
      </c>
      <c r="D96" s="380">
        <v>3000</v>
      </c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</row>
    <row r="97" spans="1:26" ht="12.75" customHeight="1">
      <c r="A97" s="392" t="s">
        <v>1569</v>
      </c>
      <c r="B97" s="294" t="s">
        <v>271</v>
      </c>
      <c r="C97" s="393" t="s">
        <v>1566</v>
      </c>
      <c r="D97" s="394">
        <v>3000</v>
      </c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</row>
    <row r="98" spans="1:26" ht="12.75" customHeight="1">
      <c r="A98" s="392" t="s">
        <v>1146</v>
      </c>
      <c r="B98" s="294" t="s">
        <v>271</v>
      </c>
      <c r="C98" s="393" t="s">
        <v>1570</v>
      </c>
      <c r="D98" s="394">
        <v>1352.48</v>
      </c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</row>
    <row r="99" spans="1:26" ht="12.75" customHeight="1">
      <c r="A99" s="392" t="s">
        <v>1146</v>
      </c>
      <c r="B99" s="294" t="s">
        <v>271</v>
      </c>
      <c r="C99" s="393" t="s">
        <v>1566</v>
      </c>
      <c r="D99" s="394">
        <v>3000</v>
      </c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</row>
    <row r="100" spans="1:26" ht="12.75" customHeight="1">
      <c r="A100" s="392" t="s">
        <v>1486</v>
      </c>
      <c r="B100" s="294" t="s">
        <v>271</v>
      </c>
      <c r="C100" s="393" t="s">
        <v>1566</v>
      </c>
      <c r="D100" s="394">
        <v>3000</v>
      </c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</row>
    <row r="101" spans="1:26" ht="12.75" customHeight="1">
      <c r="A101" s="392" t="s">
        <v>1565</v>
      </c>
      <c r="B101" s="294" t="s">
        <v>323</v>
      </c>
      <c r="C101" s="393" t="s">
        <v>1628</v>
      </c>
      <c r="D101" s="394">
        <v>1000</v>
      </c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</row>
    <row r="102" spans="1:26" ht="12.75" customHeight="1">
      <c r="A102" s="392" t="s">
        <v>1629</v>
      </c>
      <c r="B102" s="294" t="s">
        <v>323</v>
      </c>
      <c r="C102" s="393" t="s">
        <v>1628</v>
      </c>
      <c r="D102" s="394">
        <v>3000</v>
      </c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</row>
    <row r="103" spans="1:26" ht="12.75" customHeight="1">
      <c r="A103" s="392" t="s">
        <v>999</v>
      </c>
      <c r="B103" s="294" t="s">
        <v>323</v>
      </c>
      <c r="C103" s="393" t="s">
        <v>1628</v>
      </c>
      <c r="D103" s="394">
        <v>3000</v>
      </c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</row>
    <row r="104" spans="1:26" ht="12.75" customHeight="1">
      <c r="A104" s="392" t="s">
        <v>1630</v>
      </c>
      <c r="B104" s="294" t="s">
        <v>323</v>
      </c>
      <c r="C104" s="393" t="s">
        <v>1628</v>
      </c>
      <c r="D104" s="394">
        <v>3000</v>
      </c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</row>
    <row r="105" spans="1:26" ht="12.75" customHeight="1">
      <c r="A105" s="392" t="s">
        <v>1631</v>
      </c>
      <c r="B105" s="294" t="s">
        <v>323</v>
      </c>
      <c r="C105" s="393" t="s">
        <v>1628</v>
      </c>
      <c r="D105" s="394">
        <v>3000</v>
      </c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</row>
    <row r="106" spans="1:26" ht="12.75" customHeight="1">
      <c r="A106" s="392" t="s">
        <v>1569</v>
      </c>
      <c r="B106" s="294" t="s">
        <v>323</v>
      </c>
      <c r="C106" s="393" t="s">
        <v>1628</v>
      </c>
      <c r="D106" s="394">
        <v>3000</v>
      </c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</row>
    <row r="107" spans="1:26" ht="12.75" customHeight="1">
      <c r="A107" s="392" t="s">
        <v>1146</v>
      </c>
      <c r="B107" s="294" t="s">
        <v>323</v>
      </c>
      <c r="C107" s="393" t="s">
        <v>1628</v>
      </c>
      <c r="D107" s="394">
        <v>3000</v>
      </c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</row>
    <row r="108" spans="1:26" ht="12.75" customHeight="1">
      <c r="A108" s="392" t="s">
        <v>1486</v>
      </c>
      <c r="B108" s="294" t="s">
        <v>323</v>
      </c>
      <c r="C108" s="393" t="s">
        <v>1628</v>
      </c>
      <c r="D108" s="394">
        <v>3000</v>
      </c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</row>
    <row r="109" spans="1:26" ht="12.75" customHeight="1">
      <c r="A109" s="392" t="s">
        <v>1698</v>
      </c>
      <c r="B109" s="294" t="s">
        <v>409</v>
      </c>
      <c r="C109" s="393" t="s">
        <v>1699</v>
      </c>
      <c r="D109" s="394">
        <v>3000</v>
      </c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</row>
    <row r="110" spans="1:26" ht="12.75" customHeight="1">
      <c r="A110" s="392" t="s">
        <v>1701</v>
      </c>
      <c r="B110" s="294" t="s">
        <v>409</v>
      </c>
      <c r="C110" s="393" t="s">
        <v>1699</v>
      </c>
      <c r="D110" s="394">
        <v>3000</v>
      </c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</row>
    <row r="111" spans="1:26" ht="12.75" customHeight="1">
      <c r="A111" s="392" t="s">
        <v>1127</v>
      </c>
      <c r="B111" s="294" t="s">
        <v>409</v>
      </c>
      <c r="C111" s="393" t="s">
        <v>1699</v>
      </c>
      <c r="D111" s="394">
        <v>1000</v>
      </c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</row>
    <row r="112" spans="1:26" ht="12.75" customHeight="1">
      <c r="A112" s="392" t="s">
        <v>1487</v>
      </c>
      <c r="B112" s="294" t="s">
        <v>409</v>
      </c>
      <c r="C112" s="393" t="s">
        <v>1699</v>
      </c>
      <c r="D112" s="394">
        <v>1000</v>
      </c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</row>
    <row r="113" spans="1:26" ht="12.75" customHeight="1">
      <c r="A113" s="392" t="s">
        <v>1702</v>
      </c>
      <c r="B113" s="294" t="s">
        <v>409</v>
      </c>
      <c r="C113" s="393" t="s">
        <v>1699</v>
      </c>
      <c r="D113" s="394">
        <v>1000</v>
      </c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</row>
    <row r="114" spans="1:26" ht="12.75" customHeight="1">
      <c r="A114" s="392" t="s">
        <v>1005</v>
      </c>
      <c r="B114" s="294" t="s">
        <v>409</v>
      </c>
      <c r="C114" s="393" t="s">
        <v>1699</v>
      </c>
      <c r="D114" s="394">
        <v>1000</v>
      </c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</row>
    <row r="115" spans="1:26" ht="12.75" customHeight="1">
      <c r="A115" s="392" t="s">
        <v>1703</v>
      </c>
      <c r="B115" s="294" t="s">
        <v>409</v>
      </c>
      <c r="C115" s="393" t="s">
        <v>1699</v>
      </c>
      <c r="D115" s="394">
        <v>1000</v>
      </c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</row>
    <row r="116" spans="1:26" ht="12.75" customHeight="1">
      <c r="A116" s="392" t="s">
        <v>1704</v>
      </c>
      <c r="B116" s="294" t="s">
        <v>409</v>
      </c>
      <c r="C116" s="393" t="s">
        <v>1699</v>
      </c>
      <c r="D116" s="394">
        <v>3000</v>
      </c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</row>
    <row r="117" spans="1:26" ht="12.75" customHeight="1">
      <c r="A117" s="392" t="s">
        <v>1705</v>
      </c>
      <c r="B117" s="294" t="s">
        <v>409</v>
      </c>
      <c r="C117" s="393" t="s">
        <v>1699</v>
      </c>
      <c r="D117" s="394">
        <v>3000</v>
      </c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</row>
    <row r="118" spans="1:26" ht="12.75" customHeight="1">
      <c r="A118" s="392" t="s">
        <v>764</v>
      </c>
      <c r="B118" s="294" t="s">
        <v>409</v>
      </c>
      <c r="C118" s="393" t="s">
        <v>1699</v>
      </c>
      <c r="D118" s="394">
        <v>3000</v>
      </c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</row>
    <row r="119" spans="1:26" ht="12.75" customHeight="1">
      <c r="A119" s="392" t="s">
        <v>1678</v>
      </c>
      <c r="B119" s="294" t="s">
        <v>409</v>
      </c>
      <c r="C119" s="393" t="s">
        <v>1699</v>
      </c>
      <c r="D119" s="394">
        <v>3000</v>
      </c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</row>
    <row r="120" spans="1:26" ht="12.75" customHeight="1">
      <c r="A120" s="392" t="s">
        <v>1193</v>
      </c>
      <c r="B120" s="294" t="s">
        <v>409</v>
      </c>
      <c r="C120" s="393" t="s">
        <v>1699</v>
      </c>
      <c r="D120" s="394">
        <v>1000</v>
      </c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</row>
    <row r="121" spans="1:26" ht="12.75" customHeight="1">
      <c r="A121" s="392" t="s">
        <v>1706</v>
      </c>
      <c r="B121" s="294" t="s">
        <v>409</v>
      </c>
      <c r="C121" s="393" t="s">
        <v>1699</v>
      </c>
      <c r="D121" s="394">
        <v>1000</v>
      </c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</row>
    <row r="122" spans="1:26" ht="12.75" customHeight="1">
      <c r="A122" s="392" t="s">
        <v>1159</v>
      </c>
      <c r="B122" s="294" t="s">
        <v>409</v>
      </c>
      <c r="C122" s="393" t="s">
        <v>1699</v>
      </c>
      <c r="D122" s="394">
        <v>1000</v>
      </c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</row>
    <row r="123" spans="1:26" ht="12.75" customHeight="1">
      <c r="A123" s="392" t="s">
        <v>1495</v>
      </c>
      <c r="B123" s="294" t="s">
        <v>409</v>
      </c>
      <c r="C123" s="393" t="s">
        <v>1699</v>
      </c>
      <c r="D123" s="394">
        <v>1000</v>
      </c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</row>
    <row r="124" spans="1:26" ht="12.75" customHeight="1">
      <c r="A124" s="392" t="s">
        <v>1707</v>
      </c>
      <c r="B124" s="294" t="s">
        <v>409</v>
      </c>
      <c r="C124" s="393" t="s">
        <v>1699</v>
      </c>
      <c r="D124" s="394">
        <v>1000</v>
      </c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</row>
    <row r="125" spans="1:26" ht="12.75" customHeight="1">
      <c r="A125" s="392" t="s">
        <v>1708</v>
      </c>
      <c r="B125" s="294" t="s">
        <v>409</v>
      </c>
      <c r="C125" s="393" t="s">
        <v>1699</v>
      </c>
      <c r="D125" s="394">
        <v>3000</v>
      </c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</row>
    <row r="126" spans="1:26" ht="12.75" customHeight="1">
      <c r="A126" s="392" t="s">
        <v>1709</v>
      </c>
      <c r="B126" s="294" t="s">
        <v>409</v>
      </c>
      <c r="C126" s="393" t="s">
        <v>1699</v>
      </c>
      <c r="D126" s="394">
        <v>1000</v>
      </c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</row>
    <row r="127" spans="1:26" ht="12.75" customHeight="1">
      <c r="A127" s="392" t="s">
        <v>1720</v>
      </c>
      <c r="B127" s="294" t="s">
        <v>434</v>
      </c>
      <c r="C127" s="393" t="s">
        <v>1721</v>
      </c>
      <c r="D127" s="394">
        <v>1000</v>
      </c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</row>
    <row r="128" spans="1:26" ht="12.75" customHeight="1">
      <c r="A128" s="392" t="s">
        <v>1698</v>
      </c>
      <c r="B128" s="294" t="s">
        <v>434</v>
      </c>
      <c r="C128" s="393" t="s">
        <v>1722</v>
      </c>
      <c r="D128" s="394">
        <v>3000</v>
      </c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</row>
    <row r="129" spans="1:26" ht="12.75" customHeight="1">
      <c r="A129" s="392" t="s">
        <v>1720</v>
      </c>
      <c r="B129" s="294" t="s">
        <v>434</v>
      </c>
      <c r="C129" s="393" t="s">
        <v>1722</v>
      </c>
      <c r="D129" s="394">
        <v>1000</v>
      </c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</row>
    <row r="130" spans="1:26" ht="12.75" customHeight="1">
      <c r="A130" s="392" t="s">
        <v>1495</v>
      </c>
      <c r="B130" s="294" t="s">
        <v>434</v>
      </c>
      <c r="C130" s="393" t="s">
        <v>1722</v>
      </c>
      <c r="D130" s="394">
        <v>1000</v>
      </c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</row>
    <row r="131" spans="1:26" ht="12.75" customHeight="1">
      <c r="A131" s="392" t="s">
        <v>1702</v>
      </c>
      <c r="B131" s="294" t="s">
        <v>434</v>
      </c>
      <c r="C131" s="393" t="s">
        <v>1722</v>
      </c>
      <c r="D131" s="394">
        <v>1000</v>
      </c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</row>
    <row r="132" spans="1:26" ht="12.75" customHeight="1">
      <c r="A132" s="392" t="s">
        <v>1127</v>
      </c>
      <c r="B132" s="294" t="s">
        <v>434</v>
      </c>
      <c r="C132" s="393" t="s">
        <v>1722</v>
      </c>
      <c r="D132" s="394">
        <v>1000</v>
      </c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</row>
    <row r="133" spans="1:26" ht="12.75" customHeight="1">
      <c r="A133" s="392" t="s">
        <v>1159</v>
      </c>
      <c r="B133" s="294" t="s">
        <v>434</v>
      </c>
      <c r="C133" s="393" t="s">
        <v>1722</v>
      </c>
      <c r="D133" s="394">
        <v>1000</v>
      </c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</row>
    <row r="134" spans="1:26" ht="12.75" customHeight="1">
      <c r="A134" s="392" t="s">
        <v>1005</v>
      </c>
      <c r="B134" s="294" t="s">
        <v>434</v>
      </c>
      <c r="C134" s="393" t="s">
        <v>1722</v>
      </c>
      <c r="D134" s="394">
        <v>1000</v>
      </c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</row>
    <row r="135" spans="1:26" ht="12.75" customHeight="1">
      <c r="A135" s="392" t="s">
        <v>1678</v>
      </c>
      <c r="B135" s="294" t="s">
        <v>434</v>
      </c>
      <c r="C135" s="393" t="s">
        <v>1722</v>
      </c>
      <c r="D135" s="394">
        <v>3000</v>
      </c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</row>
    <row r="136" spans="1:26" ht="12.75" customHeight="1">
      <c r="A136" s="392" t="s">
        <v>1703</v>
      </c>
      <c r="B136" s="294" t="s">
        <v>434</v>
      </c>
      <c r="C136" s="393" t="s">
        <v>1722</v>
      </c>
      <c r="D136" s="394">
        <v>1000</v>
      </c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</row>
    <row r="137" spans="1:26" ht="12.75" customHeight="1">
      <c r="A137" s="392" t="s">
        <v>1704</v>
      </c>
      <c r="B137" s="294" t="s">
        <v>434</v>
      </c>
      <c r="C137" s="393" t="s">
        <v>1722</v>
      </c>
      <c r="D137" s="394">
        <v>3000</v>
      </c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</row>
    <row r="138" spans="1:26" ht="12.75" customHeight="1">
      <c r="A138" s="392" t="s">
        <v>1707</v>
      </c>
      <c r="B138" s="294" t="s">
        <v>434</v>
      </c>
      <c r="C138" s="395" t="s">
        <v>1722</v>
      </c>
      <c r="D138" s="303">
        <v>1000</v>
      </c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</row>
    <row r="139" spans="1:26" ht="12.75" customHeight="1">
      <c r="A139" s="392" t="s">
        <v>1701</v>
      </c>
      <c r="B139" s="294" t="s">
        <v>434</v>
      </c>
      <c r="C139" s="395" t="s">
        <v>1722</v>
      </c>
      <c r="D139" s="303">
        <v>3000</v>
      </c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</row>
    <row r="140" spans="1:26" ht="12.75" customHeight="1">
      <c r="A140" s="392" t="s">
        <v>764</v>
      </c>
      <c r="B140" s="294" t="s">
        <v>434</v>
      </c>
      <c r="C140" s="395" t="s">
        <v>1722</v>
      </c>
      <c r="D140" s="303">
        <v>3000</v>
      </c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</row>
    <row r="141" spans="1:26" ht="12.75" customHeight="1">
      <c r="A141" s="392" t="s">
        <v>1705</v>
      </c>
      <c r="B141" s="294" t="s">
        <v>434</v>
      </c>
      <c r="C141" s="395" t="s">
        <v>1722</v>
      </c>
      <c r="D141" s="303">
        <v>3000</v>
      </c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spans="1:26" ht="12.75" customHeight="1">
      <c r="A142" s="392" t="s">
        <v>1193</v>
      </c>
      <c r="B142" s="294" t="s">
        <v>434</v>
      </c>
      <c r="C142" s="395" t="s">
        <v>1722</v>
      </c>
      <c r="D142" s="303">
        <v>1000</v>
      </c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spans="1:26" ht="12.75" customHeight="1">
      <c r="A143" s="392" t="s">
        <v>1709</v>
      </c>
      <c r="B143" s="294" t="s">
        <v>434</v>
      </c>
      <c r="C143" s="395" t="s">
        <v>1722</v>
      </c>
      <c r="D143" s="303">
        <v>1000</v>
      </c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spans="1:26" ht="12.75" customHeight="1">
      <c r="A144" s="392" t="s">
        <v>1708</v>
      </c>
      <c r="B144" s="294" t="s">
        <v>434</v>
      </c>
      <c r="C144" s="395" t="s">
        <v>1722</v>
      </c>
      <c r="D144" s="303">
        <v>3000</v>
      </c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spans="1:26" ht="12.75" customHeight="1">
      <c r="A145" s="392" t="s">
        <v>1706</v>
      </c>
      <c r="B145" s="294" t="s">
        <v>434</v>
      </c>
      <c r="C145" s="395" t="s">
        <v>1722</v>
      </c>
      <c r="D145" s="303">
        <v>1000</v>
      </c>
      <c r="E145" s="396"/>
      <c r="F145" s="396"/>
      <c r="G145" s="396"/>
      <c r="H145" s="396"/>
      <c r="I145" s="396"/>
      <c r="J145" s="396"/>
      <c r="K145" s="396"/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</row>
    <row r="146" spans="1:26" ht="12.75" customHeight="1">
      <c r="A146" s="392" t="s">
        <v>1487</v>
      </c>
      <c r="B146" s="294" t="s">
        <v>434</v>
      </c>
      <c r="C146" s="395" t="s">
        <v>1722</v>
      </c>
      <c r="D146" s="303">
        <v>1000</v>
      </c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</row>
    <row r="147" spans="1:26" ht="12.75" customHeight="1">
      <c r="A147" s="560" t="s">
        <v>2152</v>
      </c>
      <c r="B147" s="561"/>
      <c r="C147" s="561"/>
      <c r="D147" s="290">
        <f>SUM(D94:D146)</f>
        <v>105352.48</v>
      </c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</row>
    <row r="148" spans="1:26" ht="12.75" customHeight="1">
      <c r="A148" s="284" t="s">
        <v>1479</v>
      </c>
      <c r="B148" s="375" t="s">
        <v>16</v>
      </c>
      <c r="C148" s="397" t="s">
        <v>983</v>
      </c>
      <c r="D148" s="398">
        <v>2000</v>
      </c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</row>
    <row r="149" spans="1:26" ht="12.75" customHeight="1">
      <c r="A149" s="284" t="s">
        <v>1481</v>
      </c>
      <c r="B149" s="375" t="s">
        <v>16</v>
      </c>
      <c r="C149" s="397" t="s">
        <v>909</v>
      </c>
      <c r="D149" s="398">
        <v>2000</v>
      </c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</row>
    <row r="150" spans="1:26" ht="12.75" customHeight="1">
      <c r="A150" s="284" t="s">
        <v>1370</v>
      </c>
      <c r="B150" s="375" t="s">
        <v>16</v>
      </c>
      <c r="C150" s="397" t="s">
        <v>1482</v>
      </c>
      <c r="D150" s="398">
        <v>2000</v>
      </c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</row>
    <row r="151" spans="1:26" ht="12.75" customHeight="1">
      <c r="A151" s="284" t="s">
        <v>1381</v>
      </c>
      <c r="B151" s="375" t="s">
        <v>16</v>
      </c>
      <c r="C151" s="397" t="s">
        <v>1482</v>
      </c>
      <c r="D151" s="398">
        <v>2000</v>
      </c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</row>
    <row r="152" spans="1:26" ht="12.75" customHeight="1">
      <c r="A152" s="284" t="s">
        <v>1483</v>
      </c>
      <c r="B152" s="375" t="s">
        <v>16</v>
      </c>
      <c r="C152" s="397" t="s">
        <v>870</v>
      </c>
      <c r="D152" s="398">
        <v>2000</v>
      </c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</row>
    <row r="153" spans="1:26" ht="12.75" customHeight="1">
      <c r="A153" s="284" t="s">
        <v>1484</v>
      </c>
      <c r="B153" s="375" t="s">
        <v>16</v>
      </c>
      <c r="C153" s="397" t="s">
        <v>1485</v>
      </c>
      <c r="D153" s="398">
        <v>2000</v>
      </c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</row>
    <row r="154" spans="1:26" ht="12.75" customHeight="1">
      <c r="A154" s="284" t="s">
        <v>1486</v>
      </c>
      <c r="B154" s="375" t="s">
        <v>16</v>
      </c>
      <c r="C154" s="397" t="s">
        <v>1079</v>
      </c>
      <c r="D154" s="398">
        <v>2500</v>
      </c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</row>
    <row r="155" spans="1:26" ht="12.75" customHeight="1">
      <c r="A155" s="284" t="s">
        <v>1487</v>
      </c>
      <c r="B155" s="375" t="s">
        <v>16</v>
      </c>
      <c r="C155" s="397" t="s">
        <v>1079</v>
      </c>
      <c r="D155" s="398">
        <v>2500</v>
      </c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</row>
    <row r="156" spans="1:26" ht="12.75" customHeight="1">
      <c r="A156" s="284" t="s">
        <v>1488</v>
      </c>
      <c r="B156" s="375" t="s">
        <v>16</v>
      </c>
      <c r="C156" s="397" t="s">
        <v>1485</v>
      </c>
      <c r="D156" s="398">
        <v>2000</v>
      </c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</row>
    <row r="157" spans="1:26" ht="12.75" customHeight="1">
      <c r="A157" s="284" t="s">
        <v>1378</v>
      </c>
      <c r="B157" s="375" t="s">
        <v>16</v>
      </c>
      <c r="C157" s="397" t="s">
        <v>937</v>
      </c>
      <c r="D157" s="398">
        <v>2500</v>
      </c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</row>
    <row r="158" spans="1:26" ht="12.75" customHeight="1">
      <c r="A158" s="284" t="s">
        <v>1484</v>
      </c>
      <c r="B158" s="375" t="s">
        <v>48</v>
      </c>
      <c r="C158" s="397" t="s">
        <v>1491</v>
      </c>
      <c r="D158" s="398">
        <v>2000</v>
      </c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</row>
    <row r="159" spans="1:26" ht="12.75" customHeight="1">
      <c r="A159" s="284" t="s">
        <v>1488</v>
      </c>
      <c r="B159" s="375" t="s">
        <v>48</v>
      </c>
      <c r="C159" s="397" t="s">
        <v>1491</v>
      </c>
      <c r="D159" s="398">
        <v>2000</v>
      </c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</row>
    <row r="160" spans="1:26" ht="12.75" customHeight="1">
      <c r="A160" s="284" t="s">
        <v>1481</v>
      </c>
      <c r="B160" s="375" t="s">
        <v>48</v>
      </c>
      <c r="C160" s="397" t="s">
        <v>940</v>
      </c>
      <c r="D160" s="398">
        <v>2000</v>
      </c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</row>
    <row r="161" spans="1:26" ht="12.75" customHeight="1">
      <c r="A161" s="284" t="s">
        <v>1487</v>
      </c>
      <c r="B161" s="375" t="s">
        <v>48</v>
      </c>
      <c r="C161" s="397" t="s">
        <v>768</v>
      </c>
      <c r="D161" s="398">
        <v>2500</v>
      </c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</row>
    <row r="162" spans="1:26" ht="12.75" customHeight="1">
      <c r="A162" s="284" t="s">
        <v>1378</v>
      </c>
      <c r="B162" s="375" t="s">
        <v>48</v>
      </c>
      <c r="C162" s="397" t="s">
        <v>942</v>
      </c>
      <c r="D162" s="398">
        <v>2500</v>
      </c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</row>
    <row r="163" spans="1:26" ht="12.75" customHeight="1">
      <c r="A163" s="284" t="s">
        <v>1486</v>
      </c>
      <c r="B163" s="375" t="s">
        <v>48</v>
      </c>
      <c r="C163" s="397" t="s">
        <v>768</v>
      </c>
      <c r="D163" s="398">
        <v>2500</v>
      </c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</row>
    <row r="164" spans="1:26" ht="12.75" customHeight="1">
      <c r="A164" s="284" t="s">
        <v>1016</v>
      </c>
      <c r="B164" s="375" t="s">
        <v>48</v>
      </c>
      <c r="C164" s="397" t="s">
        <v>1363</v>
      </c>
      <c r="D164" s="398">
        <v>2500</v>
      </c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</row>
    <row r="165" spans="1:26" ht="12.75" customHeight="1">
      <c r="A165" s="284" t="s">
        <v>1296</v>
      </c>
      <c r="B165" s="375" t="s">
        <v>48</v>
      </c>
      <c r="C165" s="397" t="s">
        <v>937</v>
      </c>
      <c r="D165" s="398">
        <v>2500</v>
      </c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</row>
    <row r="166" spans="1:26" ht="12.75" customHeight="1">
      <c r="A166" s="284" t="s">
        <v>1377</v>
      </c>
      <c r="B166" s="375" t="s">
        <v>48</v>
      </c>
      <c r="C166" s="397" t="s">
        <v>937</v>
      </c>
      <c r="D166" s="398">
        <v>2500</v>
      </c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</row>
    <row r="167" spans="1:26" ht="12.75" customHeight="1">
      <c r="A167" s="284" t="s">
        <v>1492</v>
      </c>
      <c r="B167" s="375" t="s">
        <v>48</v>
      </c>
      <c r="C167" s="397" t="s">
        <v>1485</v>
      </c>
      <c r="D167" s="398">
        <v>2000</v>
      </c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</row>
    <row r="168" spans="1:26" ht="12.75" customHeight="1">
      <c r="A168" s="284" t="s">
        <v>1479</v>
      </c>
      <c r="B168" s="375" t="s">
        <v>48</v>
      </c>
      <c r="C168" s="397" t="s">
        <v>1038</v>
      </c>
      <c r="D168" s="398">
        <v>2000</v>
      </c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</row>
    <row r="169" spans="1:26" ht="12.75" customHeight="1">
      <c r="A169" s="284" t="s">
        <v>1483</v>
      </c>
      <c r="B169" s="375" t="s">
        <v>48</v>
      </c>
      <c r="C169" s="397" t="s">
        <v>911</v>
      </c>
      <c r="D169" s="398">
        <v>2000</v>
      </c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</row>
    <row r="170" spans="1:26" ht="12.75" customHeight="1">
      <c r="A170" s="284" t="s">
        <v>1493</v>
      </c>
      <c r="B170" s="375" t="s">
        <v>48</v>
      </c>
      <c r="C170" s="397" t="s">
        <v>870</v>
      </c>
      <c r="D170" s="398">
        <v>2000</v>
      </c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</row>
    <row r="171" spans="1:26" ht="12.75" customHeight="1">
      <c r="A171" s="284" t="s">
        <v>1494</v>
      </c>
      <c r="B171" s="375" t="s">
        <v>48</v>
      </c>
      <c r="C171" s="397" t="s">
        <v>870</v>
      </c>
      <c r="D171" s="398">
        <v>2000</v>
      </c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</row>
    <row r="172" spans="1:26" ht="12.75" customHeight="1">
      <c r="A172" s="284" t="s">
        <v>1495</v>
      </c>
      <c r="B172" s="375" t="s">
        <v>48</v>
      </c>
      <c r="C172" s="397" t="s">
        <v>870</v>
      </c>
      <c r="D172" s="398">
        <v>2000</v>
      </c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</row>
    <row r="173" spans="1:26" ht="12.75" customHeight="1">
      <c r="A173" s="284" t="s">
        <v>1308</v>
      </c>
      <c r="B173" s="375" t="s">
        <v>48</v>
      </c>
      <c r="C173" s="397" t="s">
        <v>870</v>
      </c>
      <c r="D173" s="398">
        <v>2000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</row>
    <row r="174" spans="1:26" ht="12.75" customHeight="1">
      <c r="A174" s="284" t="s">
        <v>1296</v>
      </c>
      <c r="B174" s="397" t="s">
        <v>81</v>
      </c>
      <c r="C174" s="397" t="s">
        <v>942</v>
      </c>
      <c r="D174" s="398">
        <v>2500</v>
      </c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</row>
    <row r="175" spans="1:26" ht="12.75" customHeight="1">
      <c r="A175" s="284" t="s">
        <v>1016</v>
      </c>
      <c r="B175" s="397" t="s">
        <v>81</v>
      </c>
      <c r="C175" s="397" t="s">
        <v>1388</v>
      </c>
      <c r="D175" s="398">
        <v>2500</v>
      </c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</row>
    <row r="176" spans="1:26" ht="12.75" customHeight="1">
      <c r="A176" s="284" t="s">
        <v>1377</v>
      </c>
      <c r="B176" s="397" t="s">
        <v>81</v>
      </c>
      <c r="C176" s="397" t="s">
        <v>942</v>
      </c>
      <c r="D176" s="398">
        <v>2500</v>
      </c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</row>
    <row r="177" spans="1:26" ht="12.75" customHeight="1">
      <c r="A177" s="284" t="s">
        <v>1486</v>
      </c>
      <c r="B177" s="397" t="s">
        <v>81</v>
      </c>
      <c r="C177" s="397" t="s">
        <v>771</v>
      </c>
      <c r="D177" s="398">
        <v>2500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</row>
    <row r="178" spans="1:26" ht="12.75" customHeight="1">
      <c r="A178" s="284" t="s">
        <v>1487</v>
      </c>
      <c r="B178" s="397" t="s">
        <v>81</v>
      </c>
      <c r="C178" s="397" t="s">
        <v>771</v>
      </c>
      <c r="D178" s="398">
        <v>2500</v>
      </c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12.75" customHeight="1">
      <c r="A179" s="284" t="s">
        <v>1488</v>
      </c>
      <c r="B179" s="397" t="s">
        <v>81</v>
      </c>
      <c r="C179" s="397" t="s">
        <v>1499</v>
      </c>
      <c r="D179" s="398">
        <v>2000</v>
      </c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12.75" customHeight="1">
      <c r="A180" s="284" t="s">
        <v>1484</v>
      </c>
      <c r="B180" s="397" t="s">
        <v>81</v>
      </c>
      <c r="C180" s="397" t="s">
        <v>1499</v>
      </c>
      <c r="D180" s="398">
        <v>2000</v>
      </c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12.75" customHeight="1">
      <c r="A181" s="284" t="s">
        <v>1492</v>
      </c>
      <c r="B181" s="397" t="s">
        <v>81</v>
      </c>
      <c r="C181" s="397" t="s">
        <v>1491</v>
      </c>
      <c r="D181" s="398">
        <v>2000</v>
      </c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12.75" customHeight="1">
      <c r="A182" s="284" t="s">
        <v>1483</v>
      </c>
      <c r="B182" s="397" t="s">
        <v>81</v>
      </c>
      <c r="C182" s="397" t="s">
        <v>939</v>
      </c>
      <c r="D182" s="398">
        <v>2000</v>
      </c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12.75" customHeight="1">
      <c r="A183" s="284" t="s">
        <v>1494</v>
      </c>
      <c r="B183" s="397" t="s">
        <v>81</v>
      </c>
      <c r="C183" s="397" t="s">
        <v>911</v>
      </c>
      <c r="D183" s="398">
        <v>2000</v>
      </c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12.75" customHeight="1">
      <c r="A184" s="284" t="s">
        <v>1308</v>
      </c>
      <c r="B184" s="397" t="s">
        <v>81</v>
      </c>
      <c r="C184" s="397" t="s">
        <v>911</v>
      </c>
      <c r="D184" s="398">
        <v>2000</v>
      </c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12.75" customHeight="1">
      <c r="A185" s="284" t="s">
        <v>1479</v>
      </c>
      <c r="B185" s="397" t="s">
        <v>81</v>
      </c>
      <c r="C185" s="397" t="s">
        <v>1058</v>
      </c>
      <c r="D185" s="398">
        <v>2000</v>
      </c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12.75" customHeight="1">
      <c r="A186" s="284" t="s">
        <v>1493</v>
      </c>
      <c r="B186" s="397" t="s">
        <v>81</v>
      </c>
      <c r="C186" s="397" t="s">
        <v>911</v>
      </c>
      <c r="D186" s="398">
        <v>2000</v>
      </c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12.75" customHeight="1">
      <c r="A187" s="284" t="s">
        <v>1495</v>
      </c>
      <c r="B187" s="397" t="s">
        <v>81</v>
      </c>
      <c r="C187" s="397" t="s">
        <v>911</v>
      </c>
      <c r="D187" s="398">
        <v>2000</v>
      </c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12.75" customHeight="1">
      <c r="A188" s="284" t="s">
        <v>1462</v>
      </c>
      <c r="B188" s="397" t="s">
        <v>81</v>
      </c>
      <c r="C188" s="397" t="s">
        <v>937</v>
      </c>
      <c r="D188" s="398">
        <v>2500</v>
      </c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12.75" customHeight="1">
      <c r="A189" s="284" t="s">
        <v>1500</v>
      </c>
      <c r="B189" s="397" t="s">
        <v>81</v>
      </c>
      <c r="C189" s="397" t="s">
        <v>1363</v>
      </c>
      <c r="D189" s="398">
        <v>2500</v>
      </c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12.75" customHeight="1">
      <c r="A190" s="284" t="s">
        <v>1501</v>
      </c>
      <c r="B190" s="397" t="s">
        <v>81</v>
      </c>
      <c r="C190" s="397" t="s">
        <v>870</v>
      </c>
      <c r="D190" s="398">
        <v>2000</v>
      </c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12.75" customHeight="1">
      <c r="A191" s="284" t="s">
        <v>1503</v>
      </c>
      <c r="B191" s="397" t="s">
        <v>81</v>
      </c>
      <c r="C191" s="397" t="s">
        <v>1504</v>
      </c>
      <c r="D191" s="398">
        <v>2000</v>
      </c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12.75" customHeight="1">
      <c r="A192" s="338" t="s">
        <v>1487</v>
      </c>
      <c r="B192" s="397" t="s">
        <v>141</v>
      </c>
      <c r="C192" s="397" t="s">
        <v>813</v>
      </c>
      <c r="D192" s="398">
        <v>2500</v>
      </c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12.75" customHeight="1">
      <c r="A193" s="338" t="s">
        <v>1016</v>
      </c>
      <c r="B193" s="397" t="s">
        <v>141</v>
      </c>
      <c r="C193" s="397" t="s">
        <v>1449</v>
      </c>
      <c r="D193" s="398">
        <v>2500</v>
      </c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12.75" customHeight="1">
      <c r="A194" s="338" t="s">
        <v>1500</v>
      </c>
      <c r="B194" s="397" t="s">
        <v>141</v>
      </c>
      <c r="C194" s="397" t="s">
        <v>1388</v>
      </c>
      <c r="D194" s="398">
        <v>2500</v>
      </c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12.75" customHeight="1">
      <c r="A195" s="338" t="s">
        <v>1503</v>
      </c>
      <c r="B195" s="397" t="s">
        <v>141</v>
      </c>
      <c r="C195" s="397" t="s">
        <v>850</v>
      </c>
      <c r="D195" s="398">
        <v>2000</v>
      </c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12.75" customHeight="1">
      <c r="A196" s="338" t="s">
        <v>1508</v>
      </c>
      <c r="B196" s="397" t="s">
        <v>141</v>
      </c>
      <c r="C196" s="397" t="s">
        <v>937</v>
      </c>
      <c r="D196" s="398">
        <v>2500</v>
      </c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12.75" customHeight="1">
      <c r="A197" s="338" t="s">
        <v>1509</v>
      </c>
      <c r="B197" s="397" t="s">
        <v>141</v>
      </c>
      <c r="C197" s="397" t="s">
        <v>937</v>
      </c>
      <c r="D197" s="398">
        <v>2500</v>
      </c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12.75" customHeight="1">
      <c r="A198" s="338" t="s">
        <v>1510</v>
      </c>
      <c r="B198" s="397" t="s">
        <v>141</v>
      </c>
      <c r="C198" s="397" t="s">
        <v>937</v>
      </c>
      <c r="D198" s="398">
        <v>2500</v>
      </c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12.75" customHeight="1">
      <c r="A199" s="338" t="s">
        <v>1511</v>
      </c>
      <c r="B199" s="397" t="s">
        <v>141</v>
      </c>
      <c r="C199" s="397" t="s">
        <v>937</v>
      </c>
      <c r="D199" s="398">
        <v>2500</v>
      </c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12.75" customHeight="1">
      <c r="A200" s="338" t="s">
        <v>1486</v>
      </c>
      <c r="B200" s="397" t="s">
        <v>141</v>
      </c>
      <c r="C200" s="397" t="s">
        <v>813</v>
      </c>
      <c r="D200" s="398">
        <v>2500</v>
      </c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12.75" customHeight="1">
      <c r="A201" s="338" t="s">
        <v>1462</v>
      </c>
      <c r="B201" s="397" t="s">
        <v>141</v>
      </c>
      <c r="C201" s="397" t="s">
        <v>942</v>
      </c>
      <c r="D201" s="398">
        <v>2500</v>
      </c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12.75" customHeight="1">
      <c r="A202" s="338" t="s">
        <v>1492</v>
      </c>
      <c r="B202" s="397" t="s">
        <v>141</v>
      </c>
      <c r="C202" s="397" t="s">
        <v>850</v>
      </c>
      <c r="D202" s="398">
        <v>2000</v>
      </c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12.75" customHeight="1">
      <c r="A203" s="338" t="s">
        <v>1501</v>
      </c>
      <c r="B203" s="397" t="s">
        <v>141</v>
      </c>
      <c r="C203" s="375" t="s">
        <v>911</v>
      </c>
      <c r="D203" s="398">
        <v>2000</v>
      </c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12.75" customHeight="1">
      <c r="A204" s="338" t="s">
        <v>1494</v>
      </c>
      <c r="B204" s="397" t="s">
        <v>141</v>
      </c>
      <c r="C204" s="375" t="s">
        <v>939</v>
      </c>
      <c r="D204" s="398">
        <v>2000</v>
      </c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12.75" customHeight="1">
      <c r="A205" s="338" t="s">
        <v>1493</v>
      </c>
      <c r="B205" s="397" t="s">
        <v>141</v>
      </c>
      <c r="C205" s="397" t="s">
        <v>939</v>
      </c>
      <c r="D205" s="398">
        <v>2000</v>
      </c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12.75" customHeight="1">
      <c r="A206" s="338" t="s">
        <v>1308</v>
      </c>
      <c r="B206" s="397" t="s">
        <v>141</v>
      </c>
      <c r="C206" s="397" t="s">
        <v>939</v>
      </c>
      <c r="D206" s="376">
        <v>2000</v>
      </c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12.75" customHeight="1">
      <c r="A207" s="338" t="s">
        <v>1483</v>
      </c>
      <c r="B207" s="397" t="s">
        <v>141</v>
      </c>
      <c r="C207" s="397" t="s">
        <v>965</v>
      </c>
      <c r="D207" s="376">
        <v>2000</v>
      </c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12.75" customHeight="1">
      <c r="A208" s="338" t="s">
        <v>1495</v>
      </c>
      <c r="B208" s="397" t="s">
        <v>141</v>
      </c>
      <c r="C208" s="397" t="s">
        <v>939</v>
      </c>
      <c r="D208" s="376">
        <v>2000</v>
      </c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12.75" customHeight="1">
      <c r="A209" s="338" t="s">
        <v>1517</v>
      </c>
      <c r="B209" s="397" t="s">
        <v>141</v>
      </c>
      <c r="C209" s="397" t="s">
        <v>909</v>
      </c>
      <c r="D209" s="376">
        <v>2000</v>
      </c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12.75" customHeight="1">
      <c r="A210" s="338" t="s">
        <v>1500</v>
      </c>
      <c r="B210" s="397" t="s">
        <v>167</v>
      </c>
      <c r="C210" s="397" t="s">
        <v>1449</v>
      </c>
      <c r="D210" s="376">
        <v>2500</v>
      </c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12.75" customHeight="1">
      <c r="A211" s="338" t="s">
        <v>1508</v>
      </c>
      <c r="B211" s="397" t="s">
        <v>167</v>
      </c>
      <c r="C211" s="397" t="s">
        <v>942</v>
      </c>
      <c r="D211" s="376">
        <v>2500</v>
      </c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12.75" customHeight="1">
      <c r="A212" s="338" t="s">
        <v>1509</v>
      </c>
      <c r="B212" s="397" t="s">
        <v>167</v>
      </c>
      <c r="C212" s="397" t="s">
        <v>942</v>
      </c>
      <c r="D212" s="376">
        <v>2500</v>
      </c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12.75" customHeight="1">
      <c r="A213" s="338" t="s">
        <v>1510</v>
      </c>
      <c r="B213" s="397" t="s">
        <v>167</v>
      </c>
      <c r="C213" s="397" t="s">
        <v>942</v>
      </c>
      <c r="D213" s="376">
        <v>2500</v>
      </c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12.75" customHeight="1">
      <c r="A214" s="338" t="s">
        <v>1511</v>
      </c>
      <c r="B214" s="397" t="s">
        <v>167</v>
      </c>
      <c r="C214" s="397" t="s">
        <v>942</v>
      </c>
      <c r="D214" s="376">
        <v>2500</v>
      </c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12.75" customHeight="1">
      <c r="A215" s="338" t="s">
        <v>1522</v>
      </c>
      <c r="B215" s="397" t="s">
        <v>167</v>
      </c>
      <c r="C215" s="397" t="s">
        <v>1523</v>
      </c>
      <c r="D215" s="376">
        <v>2500</v>
      </c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12.75" customHeight="1">
      <c r="A216" s="338" t="s">
        <v>1524</v>
      </c>
      <c r="B216" s="397" t="s">
        <v>167</v>
      </c>
      <c r="C216" s="375" t="s">
        <v>1523</v>
      </c>
      <c r="D216" s="376">
        <v>2500</v>
      </c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12.75" customHeight="1">
      <c r="A217" s="338" t="s">
        <v>1494</v>
      </c>
      <c r="B217" s="397" t="s">
        <v>167</v>
      </c>
      <c r="C217" s="375" t="s">
        <v>965</v>
      </c>
      <c r="D217" s="376">
        <v>2000</v>
      </c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12.75" customHeight="1">
      <c r="A218" s="338" t="s">
        <v>1308</v>
      </c>
      <c r="B218" s="397" t="s">
        <v>167</v>
      </c>
      <c r="C218" s="375" t="s">
        <v>965</v>
      </c>
      <c r="D218" s="376">
        <v>2000</v>
      </c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12.75" customHeight="1">
      <c r="A219" s="338" t="s">
        <v>1493</v>
      </c>
      <c r="B219" s="397" t="s">
        <v>167</v>
      </c>
      <c r="C219" s="375" t="s">
        <v>965</v>
      </c>
      <c r="D219" s="376">
        <v>2000</v>
      </c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12.75" customHeight="1">
      <c r="A220" s="338" t="s">
        <v>1495</v>
      </c>
      <c r="B220" s="397" t="s">
        <v>167</v>
      </c>
      <c r="C220" s="375" t="s">
        <v>965</v>
      </c>
      <c r="D220" s="376">
        <v>2000</v>
      </c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12.75" customHeight="1">
      <c r="A221" s="338" t="s">
        <v>1501</v>
      </c>
      <c r="B221" s="397" t="s">
        <v>167</v>
      </c>
      <c r="C221" s="375" t="s">
        <v>939</v>
      </c>
      <c r="D221" s="376">
        <v>2000</v>
      </c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12.75" customHeight="1">
      <c r="A222" s="338" t="s">
        <v>1517</v>
      </c>
      <c r="B222" s="397" t="s">
        <v>167</v>
      </c>
      <c r="C222" s="375" t="s">
        <v>940</v>
      </c>
      <c r="D222" s="376">
        <v>2000</v>
      </c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12.75" customHeight="1">
      <c r="A223" s="338" t="s">
        <v>1532</v>
      </c>
      <c r="B223" s="397" t="s">
        <v>167</v>
      </c>
      <c r="C223" s="375" t="s">
        <v>870</v>
      </c>
      <c r="D223" s="376">
        <v>2000</v>
      </c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12.75" customHeight="1">
      <c r="A224" s="338" t="s">
        <v>1526</v>
      </c>
      <c r="B224" s="397" t="s">
        <v>167</v>
      </c>
      <c r="C224" s="375" t="s">
        <v>714</v>
      </c>
      <c r="D224" s="376">
        <v>2000</v>
      </c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12.75" customHeight="1">
      <c r="A225" s="338" t="s">
        <v>1526</v>
      </c>
      <c r="B225" s="397" t="s">
        <v>222</v>
      </c>
      <c r="C225" s="375" t="s">
        <v>1536</v>
      </c>
      <c r="D225" s="376">
        <v>2000</v>
      </c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12.75" customHeight="1">
      <c r="A226" s="338" t="s">
        <v>1532</v>
      </c>
      <c r="B226" s="397" t="s">
        <v>222</v>
      </c>
      <c r="C226" s="375" t="s">
        <v>911</v>
      </c>
      <c r="D226" s="376">
        <v>2000</v>
      </c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12.75" customHeight="1">
      <c r="A227" s="338" t="s">
        <v>1481</v>
      </c>
      <c r="B227" s="397" t="s">
        <v>222</v>
      </c>
      <c r="C227" s="339" t="s">
        <v>1079</v>
      </c>
      <c r="D227" s="376">
        <v>2500</v>
      </c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12.75" customHeight="1">
      <c r="A228" s="338" t="s">
        <v>1500</v>
      </c>
      <c r="B228" s="397" t="s">
        <v>222</v>
      </c>
      <c r="C228" s="339" t="s">
        <v>937</v>
      </c>
      <c r="D228" s="376">
        <v>2500</v>
      </c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12.75" customHeight="1">
      <c r="A229" s="338" t="s">
        <v>1501</v>
      </c>
      <c r="B229" s="397" t="s">
        <v>222</v>
      </c>
      <c r="C229" s="339" t="s">
        <v>965</v>
      </c>
      <c r="D229" s="376">
        <v>2000</v>
      </c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12.75" customHeight="1">
      <c r="A230" s="338" t="s">
        <v>1526</v>
      </c>
      <c r="B230" s="397" t="s">
        <v>271</v>
      </c>
      <c r="C230" s="339" t="s">
        <v>1555</v>
      </c>
      <c r="D230" s="376">
        <v>2000</v>
      </c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12.75" customHeight="1">
      <c r="A231" s="338" t="s">
        <v>1481</v>
      </c>
      <c r="B231" s="397" t="s">
        <v>271</v>
      </c>
      <c r="C231" s="339" t="s">
        <v>1556</v>
      </c>
      <c r="D231" s="376">
        <v>2500</v>
      </c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12.75" customHeight="1">
      <c r="A232" s="338" t="s">
        <v>1557</v>
      </c>
      <c r="B232" s="397" t="s">
        <v>271</v>
      </c>
      <c r="C232" s="339" t="s">
        <v>1558</v>
      </c>
      <c r="D232" s="376">
        <v>4000</v>
      </c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12.75" customHeight="1">
      <c r="A233" s="338" t="s">
        <v>1500</v>
      </c>
      <c r="B233" s="397" t="s">
        <v>271</v>
      </c>
      <c r="C233" s="339" t="s">
        <v>1560</v>
      </c>
      <c r="D233" s="376">
        <v>2500</v>
      </c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12.75" customHeight="1">
      <c r="A234" s="338" t="s">
        <v>1532</v>
      </c>
      <c r="B234" s="397" t="s">
        <v>271</v>
      </c>
      <c r="C234" s="339" t="s">
        <v>1562</v>
      </c>
      <c r="D234" s="376">
        <v>2000</v>
      </c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12.75" customHeight="1">
      <c r="A235" s="338" t="s">
        <v>1563</v>
      </c>
      <c r="B235" s="397" t="s">
        <v>271</v>
      </c>
      <c r="C235" s="339" t="s">
        <v>1564</v>
      </c>
      <c r="D235" s="376">
        <v>2000</v>
      </c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12.75" customHeight="1">
      <c r="A236" s="338" t="s">
        <v>1571</v>
      </c>
      <c r="B236" s="397" t="s">
        <v>271</v>
      </c>
      <c r="C236" s="339" t="s">
        <v>1572</v>
      </c>
      <c r="D236" s="376">
        <v>870</v>
      </c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12.75" customHeight="1">
      <c r="A237" s="338" t="s">
        <v>1573</v>
      </c>
      <c r="B237" s="397" t="s">
        <v>271</v>
      </c>
      <c r="C237" s="397" t="s">
        <v>1572</v>
      </c>
      <c r="D237" s="376">
        <v>870</v>
      </c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12.75" customHeight="1">
      <c r="A238" s="338" t="s">
        <v>1574</v>
      </c>
      <c r="B238" s="397" t="s">
        <v>271</v>
      </c>
      <c r="C238" s="397" t="s">
        <v>1572</v>
      </c>
      <c r="D238" s="376">
        <v>870</v>
      </c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12.75" customHeight="1">
      <c r="A239" s="338" t="s">
        <v>1575</v>
      </c>
      <c r="B239" s="397" t="s">
        <v>271</v>
      </c>
      <c r="C239" s="397" t="s">
        <v>1572</v>
      </c>
      <c r="D239" s="376">
        <v>870</v>
      </c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12.75" customHeight="1">
      <c r="A240" s="338" t="s">
        <v>1576</v>
      </c>
      <c r="B240" s="397" t="s">
        <v>271</v>
      </c>
      <c r="C240" s="397" t="s">
        <v>1572</v>
      </c>
      <c r="D240" s="376">
        <v>870</v>
      </c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12.75" customHeight="1">
      <c r="A241" s="338" t="s">
        <v>1577</v>
      </c>
      <c r="B241" s="397" t="s">
        <v>271</v>
      </c>
      <c r="C241" s="339" t="s">
        <v>1572</v>
      </c>
      <c r="D241" s="376">
        <v>870</v>
      </c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12.75" customHeight="1">
      <c r="A242" s="338" t="s">
        <v>1578</v>
      </c>
      <c r="B242" s="397" t="s">
        <v>271</v>
      </c>
      <c r="C242" s="339" t="s">
        <v>1572</v>
      </c>
      <c r="D242" s="376">
        <v>870</v>
      </c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12.75" customHeight="1">
      <c r="A243" s="338" t="s">
        <v>1409</v>
      </c>
      <c r="B243" s="397" t="s">
        <v>271</v>
      </c>
      <c r="C243" s="339" t="s">
        <v>1572</v>
      </c>
      <c r="D243" s="376">
        <v>870</v>
      </c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12.75" customHeight="1">
      <c r="A244" s="338" t="s">
        <v>1579</v>
      </c>
      <c r="B244" s="397" t="s">
        <v>271</v>
      </c>
      <c r="C244" s="339" t="s">
        <v>1572</v>
      </c>
      <c r="D244" s="376">
        <v>870</v>
      </c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12.75" customHeight="1">
      <c r="A245" s="338" t="s">
        <v>1580</v>
      </c>
      <c r="B245" s="397" t="s">
        <v>271</v>
      </c>
      <c r="C245" s="339" t="s">
        <v>1572</v>
      </c>
      <c r="D245" s="376">
        <v>870</v>
      </c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12.75" customHeight="1">
      <c r="A246" s="338" t="s">
        <v>1581</v>
      </c>
      <c r="B246" s="397" t="s">
        <v>271</v>
      </c>
      <c r="C246" s="375" t="s">
        <v>1582</v>
      </c>
      <c r="D246" s="376">
        <v>2320</v>
      </c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12.75" customHeight="1">
      <c r="A247" s="338" t="s">
        <v>1584</v>
      </c>
      <c r="B247" s="397" t="s">
        <v>271</v>
      </c>
      <c r="C247" s="375" t="s">
        <v>1582</v>
      </c>
      <c r="D247" s="376">
        <v>2320</v>
      </c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12.75" customHeight="1">
      <c r="A248" s="338" t="s">
        <v>1585</v>
      </c>
      <c r="B248" s="397" t="s">
        <v>271</v>
      </c>
      <c r="C248" s="375" t="s">
        <v>1582</v>
      </c>
      <c r="D248" s="376">
        <v>2320</v>
      </c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12.75" customHeight="1">
      <c r="A249" s="338" t="s">
        <v>1586</v>
      </c>
      <c r="B249" s="397" t="s">
        <v>271</v>
      </c>
      <c r="C249" s="375" t="s">
        <v>1582</v>
      </c>
      <c r="D249" s="376">
        <v>2320</v>
      </c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12.75" customHeight="1">
      <c r="A250" s="338" t="s">
        <v>1587</v>
      </c>
      <c r="B250" s="397" t="s">
        <v>271</v>
      </c>
      <c r="C250" s="375" t="s">
        <v>1582</v>
      </c>
      <c r="D250" s="376">
        <v>2320</v>
      </c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12.75" customHeight="1">
      <c r="A251" s="338" t="s">
        <v>1588</v>
      </c>
      <c r="B251" s="397" t="s">
        <v>271</v>
      </c>
      <c r="C251" s="375" t="s">
        <v>1582</v>
      </c>
      <c r="D251" s="376">
        <v>2320</v>
      </c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12.75" customHeight="1">
      <c r="A252" s="338" t="s">
        <v>1590</v>
      </c>
      <c r="B252" s="397" t="s">
        <v>271</v>
      </c>
      <c r="C252" s="375" t="s">
        <v>1582</v>
      </c>
      <c r="D252" s="376">
        <v>2320</v>
      </c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12.75" customHeight="1">
      <c r="A253" s="338" t="s">
        <v>1592</v>
      </c>
      <c r="B253" s="397" t="s">
        <v>271</v>
      </c>
      <c r="C253" s="375" t="s">
        <v>1582</v>
      </c>
      <c r="D253" s="376">
        <v>2320</v>
      </c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12.75" customHeight="1">
      <c r="A254" s="338" t="s">
        <v>1593</v>
      </c>
      <c r="B254" s="397" t="s">
        <v>271</v>
      </c>
      <c r="C254" s="375" t="s">
        <v>1582</v>
      </c>
      <c r="D254" s="376">
        <v>2320</v>
      </c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12.75" customHeight="1">
      <c r="A255" s="338" t="s">
        <v>1595</v>
      </c>
      <c r="B255" s="397" t="s">
        <v>271</v>
      </c>
      <c r="C255" s="339" t="s">
        <v>1582</v>
      </c>
      <c r="D255" s="376">
        <v>2320</v>
      </c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12.75" customHeight="1">
      <c r="A256" s="338" t="s">
        <v>1597</v>
      </c>
      <c r="B256" s="397" t="s">
        <v>271</v>
      </c>
      <c r="C256" s="339" t="s">
        <v>1582</v>
      </c>
      <c r="D256" s="376">
        <v>2320</v>
      </c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12.75" customHeight="1">
      <c r="A257" s="338" t="s">
        <v>1598</v>
      </c>
      <c r="B257" s="397" t="s">
        <v>271</v>
      </c>
      <c r="C257" s="339" t="s">
        <v>1582</v>
      </c>
      <c r="D257" s="376">
        <v>2320</v>
      </c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12.75" customHeight="1">
      <c r="A258" s="338" t="s">
        <v>1599</v>
      </c>
      <c r="B258" s="397" t="s">
        <v>271</v>
      </c>
      <c r="C258" s="339" t="s">
        <v>1582</v>
      </c>
      <c r="D258" s="376">
        <v>2320</v>
      </c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12.75" customHeight="1">
      <c r="A259" s="338" t="s">
        <v>1600</v>
      </c>
      <c r="B259" s="397" t="s">
        <v>271</v>
      </c>
      <c r="C259" s="339" t="s">
        <v>1582</v>
      </c>
      <c r="D259" s="376">
        <v>2320</v>
      </c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12.75" customHeight="1">
      <c r="A260" s="338" t="s">
        <v>1601</v>
      </c>
      <c r="B260" s="397" t="s">
        <v>271</v>
      </c>
      <c r="C260" s="339" t="s">
        <v>1582</v>
      </c>
      <c r="D260" s="376">
        <v>2320</v>
      </c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12.75" customHeight="1">
      <c r="A261" s="338" t="s">
        <v>1602</v>
      </c>
      <c r="B261" s="397" t="s">
        <v>271</v>
      </c>
      <c r="C261" s="375" t="s">
        <v>1582</v>
      </c>
      <c r="D261" s="376">
        <v>2320</v>
      </c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12.75" customHeight="1">
      <c r="A262" s="338" t="s">
        <v>1603</v>
      </c>
      <c r="B262" s="397" t="s">
        <v>271</v>
      </c>
      <c r="C262" s="375" t="s">
        <v>1582</v>
      </c>
      <c r="D262" s="376">
        <v>2320</v>
      </c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12.75" customHeight="1">
      <c r="A263" s="338" t="s">
        <v>1604</v>
      </c>
      <c r="B263" s="397" t="s">
        <v>271</v>
      </c>
      <c r="C263" s="375" t="s">
        <v>1582</v>
      </c>
      <c r="D263" s="376">
        <v>2320</v>
      </c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12.75" customHeight="1">
      <c r="A264" s="338" t="s">
        <v>1605</v>
      </c>
      <c r="B264" s="397" t="s">
        <v>271</v>
      </c>
      <c r="C264" s="375" t="s">
        <v>1582</v>
      </c>
      <c r="D264" s="376">
        <v>2320</v>
      </c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12.75" customHeight="1">
      <c r="A265" s="338" t="s">
        <v>1606</v>
      </c>
      <c r="B265" s="397" t="s">
        <v>271</v>
      </c>
      <c r="C265" s="339" t="s">
        <v>1582</v>
      </c>
      <c r="D265" s="376">
        <v>2320</v>
      </c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12.75" customHeight="1">
      <c r="A266" s="338" t="s">
        <v>1607</v>
      </c>
      <c r="B266" s="397" t="s">
        <v>271</v>
      </c>
      <c r="C266" s="339" t="s">
        <v>1582</v>
      </c>
      <c r="D266" s="376">
        <v>2320</v>
      </c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12.75" customHeight="1">
      <c r="A267" s="338" t="s">
        <v>1608</v>
      </c>
      <c r="B267" s="397" t="s">
        <v>271</v>
      </c>
      <c r="C267" s="339" t="s">
        <v>1582</v>
      </c>
      <c r="D267" s="376">
        <v>2320</v>
      </c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12.75" customHeight="1">
      <c r="A268" s="338" t="s">
        <v>1609</v>
      </c>
      <c r="B268" s="397" t="s">
        <v>271</v>
      </c>
      <c r="C268" s="339" t="s">
        <v>1582</v>
      </c>
      <c r="D268" s="376">
        <v>2320</v>
      </c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12.75" customHeight="1">
      <c r="A269" s="338" t="s">
        <v>1610</v>
      </c>
      <c r="B269" s="397" t="s">
        <v>271</v>
      </c>
      <c r="C269" s="339" t="s">
        <v>1582</v>
      </c>
      <c r="D269" s="376">
        <v>2320</v>
      </c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12.75" customHeight="1">
      <c r="A270" s="338" t="s">
        <v>1611</v>
      </c>
      <c r="B270" s="397" t="s">
        <v>271</v>
      </c>
      <c r="C270" s="339" t="s">
        <v>1582</v>
      </c>
      <c r="D270" s="376">
        <v>2320</v>
      </c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12.75" customHeight="1">
      <c r="A271" s="338" t="s">
        <v>1613</v>
      </c>
      <c r="B271" s="397" t="s">
        <v>271</v>
      </c>
      <c r="C271" s="339" t="s">
        <v>1582</v>
      </c>
      <c r="D271" s="376">
        <v>2320</v>
      </c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12.75" customHeight="1">
      <c r="A272" s="338" t="s">
        <v>1614</v>
      </c>
      <c r="B272" s="397" t="s">
        <v>271</v>
      </c>
      <c r="C272" s="339" t="s">
        <v>1582</v>
      </c>
      <c r="D272" s="376">
        <v>2320</v>
      </c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12.75" customHeight="1">
      <c r="A273" s="338" t="s">
        <v>1581</v>
      </c>
      <c r="B273" s="397" t="s">
        <v>271</v>
      </c>
      <c r="C273" s="339" t="s">
        <v>1615</v>
      </c>
      <c r="D273" s="376">
        <v>3750</v>
      </c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12.75" customHeight="1">
      <c r="A274" s="338" t="s">
        <v>1584</v>
      </c>
      <c r="B274" s="397" t="s">
        <v>271</v>
      </c>
      <c r="C274" s="339" t="s">
        <v>1615</v>
      </c>
      <c r="D274" s="376">
        <v>3750</v>
      </c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12.75" customHeight="1">
      <c r="A275" s="377" t="s">
        <v>1585</v>
      </c>
      <c r="B275" s="399" t="s">
        <v>271</v>
      </c>
      <c r="C275" s="285" t="s">
        <v>1615</v>
      </c>
      <c r="D275" s="303">
        <v>3750</v>
      </c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12.75" customHeight="1">
      <c r="A276" s="377" t="s">
        <v>1586</v>
      </c>
      <c r="B276" s="399" t="s">
        <v>271</v>
      </c>
      <c r="C276" s="379" t="s">
        <v>1615</v>
      </c>
      <c r="D276" s="303">
        <v>3750</v>
      </c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12.75" customHeight="1">
      <c r="A277" s="377" t="s">
        <v>1587</v>
      </c>
      <c r="B277" s="399" t="s">
        <v>271</v>
      </c>
      <c r="C277" s="379" t="s">
        <v>1615</v>
      </c>
      <c r="D277" s="303">
        <v>3750</v>
      </c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12.75" customHeight="1">
      <c r="A278" s="377" t="s">
        <v>1588</v>
      </c>
      <c r="B278" s="399" t="s">
        <v>271</v>
      </c>
      <c r="C278" s="379" t="s">
        <v>1615</v>
      </c>
      <c r="D278" s="400">
        <v>3750</v>
      </c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12.75" customHeight="1">
      <c r="A279" s="377" t="s">
        <v>1590</v>
      </c>
      <c r="B279" s="399" t="s">
        <v>271</v>
      </c>
      <c r="C279" s="379" t="s">
        <v>1615</v>
      </c>
      <c r="D279" s="303">
        <v>3750</v>
      </c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12.75" customHeight="1">
      <c r="A280" s="377" t="s">
        <v>1592</v>
      </c>
      <c r="B280" s="399" t="s">
        <v>271</v>
      </c>
      <c r="C280" s="379" t="s">
        <v>1615</v>
      </c>
      <c r="D280" s="303">
        <v>3750</v>
      </c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12.75" customHeight="1">
      <c r="A281" s="377" t="s">
        <v>1593</v>
      </c>
      <c r="B281" s="399" t="s">
        <v>271</v>
      </c>
      <c r="C281" s="379" t="s">
        <v>1615</v>
      </c>
      <c r="D281" s="303">
        <v>3750</v>
      </c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12.75" customHeight="1">
      <c r="A282" s="377" t="s">
        <v>1595</v>
      </c>
      <c r="B282" s="399" t="s">
        <v>271</v>
      </c>
      <c r="C282" s="379" t="s">
        <v>1615</v>
      </c>
      <c r="D282" s="303">
        <v>3750</v>
      </c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12.75" customHeight="1">
      <c r="A283" s="377" t="s">
        <v>1597</v>
      </c>
      <c r="B283" s="399" t="s">
        <v>271</v>
      </c>
      <c r="C283" s="379" t="s">
        <v>1615</v>
      </c>
      <c r="D283" s="303">
        <v>3750</v>
      </c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12.75" customHeight="1">
      <c r="A284" s="377" t="s">
        <v>1598</v>
      </c>
      <c r="B284" s="399" t="s">
        <v>271</v>
      </c>
      <c r="C284" s="379" t="s">
        <v>1615</v>
      </c>
      <c r="D284" s="303">
        <v>3750</v>
      </c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12.75" customHeight="1">
      <c r="A285" s="377" t="s">
        <v>1599</v>
      </c>
      <c r="B285" s="399" t="s">
        <v>271</v>
      </c>
      <c r="C285" s="379" t="s">
        <v>1615</v>
      </c>
      <c r="D285" s="303">
        <v>3750</v>
      </c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12.75" customHeight="1">
      <c r="A286" s="377" t="s">
        <v>1600</v>
      </c>
      <c r="B286" s="399" t="s">
        <v>271</v>
      </c>
      <c r="C286" s="379" t="s">
        <v>1615</v>
      </c>
      <c r="D286" s="303">
        <v>3750</v>
      </c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12.75" customHeight="1">
      <c r="A287" s="377" t="s">
        <v>1601</v>
      </c>
      <c r="B287" s="399" t="s">
        <v>271</v>
      </c>
      <c r="C287" s="379" t="s">
        <v>1615</v>
      </c>
      <c r="D287" s="303">
        <v>3750</v>
      </c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12.75" customHeight="1">
      <c r="A288" s="377" t="s">
        <v>1602</v>
      </c>
      <c r="B288" s="399" t="s">
        <v>271</v>
      </c>
      <c r="C288" s="379" t="s">
        <v>1615</v>
      </c>
      <c r="D288" s="303">
        <v>3750</v>
      </c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12.75" customHeight="1">
      <c r="A289" s="377" t="s">
        <v>1603</v>
      </c>
      <c r="B289" s="399" t="s">
        <v>271</v>
      </c>
      <c r="C289" s="379" t="s">
        <v>1615</v>
      </c>
      <c r="D289" s="303">
        <v>3750</v>
      </c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12.75" customHeight="1">
      <c r="A290" s="377" t="s">
        <v>1604</v>
      </c>
      <c r="B290" s="399" t="s">
        <v>271</v>
      </c>
      <c r="C290" s="379" t="s">
        <v>1615</v>
      </c>
      <c r="D290" s="303">
        <v>3750</v>
      </c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12.75" customHeight="1">
      <c r="A291" s="377" t="s">
        <v>1605</v>
      </c>
      <c r="B291" s="399" t="s">
        <v>271</v>
      </c>
      <c r="C291" s="285" t="s">
        <v>1615</v>
      </c>
      <c r="D291" s="303">
        <v>3750</v>
      </c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12.75" customHeight="1">
      <c r="A292" s="377" t="s">
        <v>1606</v>
      </c>
      <c r="B292" s="399" t="s">
        <v>271</v>
      </c>
      <c r="C292" s="286" t="s">
        <v>1615</v>
      </c>
      <c r="D292" s="303">
        <v>3750</v>
      </c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12.75" customHeight="1">
      <c r="A293" s="377" t="s">
        <v>1607</v>
      </c>
      <c r="B293" s="399" t="s">
        <v>271</v>
      </c>
      <c r="C293" s="286" t="s">
        <v>1615</v>
      </c>
      <c r="D293" s="303">
        <v>3750</v>
      </c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12.75" customHeight="1">
      <c r="A294" s="377" t="s">
        <v>1608</v>
      </c>
      <c r="B294" s="399" t="s">
        <v>271</v>
      </c>
      <c r="C294" s="286" t="s">
        <v>1615</v>
      </c>
      <c r="D294" s="303">
        <v>3750</v>
      </c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12.75" customHeight="1">
      <c r="A295" s="377" t="s">
        <v>1609</v>
      </c>
      <c r="B295" s="399" t="s">
        <v>271</v>
      </c>
      <c r="C295" s="286" t="s">
        <v>1615</v>
      </c>
      <c r="D295" s="303">
        <v>3750</v>
      </c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12.75" customHeight="1">
      <c r="A296" s="377" t="s">
        <v>1610</v>
      </c>
      <c r="B296" s="399" t="s">
        <v>271</v>
      </c>
      <c r="C296" s="286" t="s">
        <v>1615</v>
      </c>
      <c r="D296" s="303">
        <v>3750</v>
      </c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12.75" customHeight="1">
      <c r="A297" s="377" t="s">
        <v>1611</v>
      </c>
      <c r="B297" s="399" t="s">
        <v>271</v>
      </c>
      <c r="C297" s="286" t="s">
        <v>1615</v>
      </c>
      <c r="D297" s="303">
        <v>3750</v>
      </c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12.75" customHeight="1">
      <c r="A298" s="377" t="s">
        <v>1613</v>
      </c>
      <c r="B298" s="399" t="s">
        <v>271</v>
      </c>
      <c r="C298" s="286" t="s">
        <v>1615</v>
      </c>
      <c r="D298" s="303">
        <v>3750</v>
      </c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12.75" customHeight="1">
      <c r="A299" s="377" t="s">
        <v>1614</v>
      </c>
      <c r="B299" s="399" t="s">
        <v>271</v>
      </c>
      <c r="C299" s="286" t="s">
        <v>1615</v>
      </c>
      <c r="D299" s="303">
        <v>3750</v>
      </c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12.75" customHeight="1">
      <c r="A300" s="377" t="s">
        <v>1581</v>
      </c>
      <c r="B300" s="399" t="s">
        <v>271</v>
      </c>
      <c r="C300" s="286" t="s">
        <v>1616</v>
      </c>
      <c r="D300" s="303">
        <v>1255.56</v>
      </c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12.75" customHeight="1">
      <c r="A301" s="377" t="s">
        <v>1584</v>
      </c>
      <c r="B301" s="399" t="s">
        <v>271</v>
      </c>
      <c r="C301" s="286" t="s">
        <v>1616</v>
      </c>
      <c r="D301" s="303">
        <v>1255.56</v>
      </c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12.75" customHeight="1">
      <c r="A302" s="377" t="s">
        <v>1585</v>
      </c>
      <c r="B302" s="399" t="s">
        <v>271</v>
      </c>
      <c r="C302" s="286" t="s">
        <v>1616</v>
      </c>
      <c r="D302" s="303">
        <v>1255.56</v>
      </c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12.75" customHeight="1">
      <c r="A303" s="377" t="s">
        <v>1586</v>
      </c>
      <c r="B303" s="399" t="s">
        <v>271</v>
      </c>
      <c r="C303" s="286" t="s">
        <v>1616</v>
      </c>
      <c r="D303" s="303">
        <v>1255.56</v>
      </c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12.75" customHeight="1">
      <c r="A304" s="377" t="s">
        <v>1587</v>
      </c>
      <c r="B304" s="399" t="s">
        <v>271</v>
      </c>
      <c r="C304" s="286" t="s">
        <v>1616</v>
      </c>
      <c r="D304" s="303">
        <v>1255.56</v>
      </c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12.75" customHeight="1">
      <c r="A305" s="377" t="s">
        <v>1588</v>
      </c>
      <c r="B305" s="399" t="s">
        <v>271</v>
      </c>
      <c r="C305" s="286" t="s">
        <v>1616</v>
      </c>
      <c r="D305" s="303">
        <v>1255.56</v>
      </c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12.75" customHeight="1">
      <c r="A306" s="377" t="s">
        <v>1590</v>
      </c>
      <c r="B306" s="399" t="s">
        <v>271</v>
      </c>
      <c r="C306" s="286" t="s">
        <v>1616</v>
      </c>
      <c r="D306" s="303">
        <v>1255.56</v>
      </c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12.75" customHeight="1">
      <c r="A307" s="377" t="s">
        <v>1592</v>
      </c>
      <c r="B307" s="399" t="s">
        <v>271</v>
      </c>
      <c r="C307" s="286" t="s">
        <v>1616</v>
      </c>
      <c r="D307" s="303">
        <v>1255.56</v>
      </c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12.75" customHeight="1">
      <c r="A308" s="377" t="s">
        <v>1593</v>
      </c>
      <c r="B308" s="399" t="s">
        <v>271</v>
      </c>
      <c r="C308" s="286" t="s">
        <v>1616</v>
      </c>
      <c r="D308" s="303">
        <v>1255.56</v>
      </c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12.75" customHeight="1">
      <c r="A309" s="377" t="s">
        <v>1595</v>
      </c>
      <c r="B309" s="399" t="s">
        <v>271</v>
      </c>
      <c r="C309" s="286" t="s">
        <v>1616</v>
      </c>
      <c r="D309" s="303">
        <v>1255.56</v>
      </c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12.75" customHeight="1">
      <c r="A310" s="377" t="s">
        <v>1597</v>
      </c>
      <c r="B310" s="399" t="s">
        <v>271</v>
      </c>
      <c r="C310" s="378" t="s">
        <v>1616</v>
      </c>
      <c r="D310" s="303">
        <v>1255.56</v>
      </c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12.75" customHeight="1">
      <c r="A311" s="377" t="s">
        <v>1598</v>
      </c>
      <c r="B311" s="399" t="s">
        <v>271</v>
      </c>
      <c r="C311" s="378" t="s">
        <v>1616</v>
      </c>
      <c r="D311" s="303">
        <v>1255.56</v>
      </c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12.75" customHeight="1">
      <c r="A312" s="377" t="s">
        <v>1599</v>
      </c>
      <c r="B312" s="399" t="s">
        <v>271</v>
      </c>
      <c r="C312" s="378" t="s">
        <v>1616</v>
      </c>
      <c r="D312" s="303">
        <v>1255.56</v>
      </c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12.75" customHeight="1">
      <c r="A313" s="377" t="s">
        <v>1600</v>
      </c>
      <c r="B313" s="399" t="s">
        <v>271</v>
      </c>
      <c r="C313" s="378" t="s">
        <v>1616</v>
      </c>
      <c r="D313" s="303">
        <v>1255.56</v>
      </c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12.75" customHeight="1">
      <c r="A314" s="377" t="s">
        <v>1601</v>
      </c>
      <c r="B314" s="399" t="s">
        <v>271</v>
      </c>
      <c r="C314" s="378" t="s">
        <v>1616</v>
      </c>
      <c r="D314" s="303">
        <v>1255.56</v>
      </c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12.75" customHeight="1">
      <c r="A315" s="377" t="s">
        <v>1602</v>
      </c>
      <c r="B315" s="399" t="s">
        <v>271</v>
      </c>
      <c r="C315" s="378" t="s">
        <v>1616</v>
      </c>
      <c r="D315" s="303">
        <v>1255.55</v>
      </c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12.75" customHeight="1">
      <c r="A316" s="377" t="s">
        <v>1603</v>
      </c>
      <c r="B316" s="399" t="s">
        <v>271</v>
      </c>
      <c r="C316" s="378" t="s">
        <v>1616</v>
      </c>
      <c r="D316" s="303">
        <v>1255.55</v>
      </c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12.75" customHeight="1">
      <c r="A317" s="377" t="s">
        <v>1604</v>
      </c>
      <c r="B317" s="399" t="s">
        <v>271</v>
      </c>
      <c r="C317" s="378" t="s">
        <v>1616</v>
      </c>
      <c r="D317" s="303">
        <v>1255.55</v>
      </c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12.75" customHeight="1">
      <c r="A318" s="377" t="s">
        <v>1605</v>
      </c>
      <c r="B318" s="399" t="s">
        <v>271</v>
      </c>
      <c r="C318" s="378" t="s">
        <v>1616</v>
      </c>
      <c r="D318" s="303">
        <v>1255.55</v>
      </c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12.75" customHeight="1">
      <c r="A319" s="377" t="s">
        <v>1606</v>
      </c>
      <c r="B319" s="399" t="s">
        <v>271</v>
      </c>
      <c r="C319" s="378" t="s">
        <v>1616</v>
      </c>
      <c r="D319" s="303">
        <v>1255.55</v>
      </c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12.75" customHeight="1">
      <c r="A320" s="377" t="s">
        <v>1607</v>
      </c>
      <c r="B320" s="399" t="s">
        <v>271</v>
      </c>
      <c r="C320" s="378" t="s">
        <v>1616</v>
      </c>
      <c r="D320" s="303">
        <v>1255.55</v>
      </c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12.75" customHeight="1">
      <c r="A321" s="377" t="s">
        <v>1608</v>
      </c>
      <c r="B321" s="399" t="s">
        <v>271</v>
      </c>
      <c r="C321" s="378" t="s">
        <v>1616</v>
      </c>
      <c r="D321" s="303">
        <v>1255.55</v>
      </c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12.75" customHeight="1">
      <c r="A322" s="377" t="s">
        <v>1609</v>
      </c>
      <c r="B322" s="399" t="s">
        <v>271</v>
      </c>
      <c r="C322" s="378" t="s">
        <v>1616</v>
      </c>
      <c r="D322" s="303">
        <v>1255.55</v>
      </c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12.75" customHeight="1">
      <c r="A323" s="377" t="s">
        <v>1610</v>
      </c>
      <c r="B323" s="399" t="s">
        <v>271</v>
      </c>
      <c r="C323" s="378" t="s">
        <v>1616</v>
      </c>
      <c r="D323" s="303">
        <v>1255.55</v>
      </c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12.75" customHeight="1">
      <c r="A324" s="377" t="s">
        <v>1611</v>
      </c>
      <c r="B324" s="399" t="s">
        <v>271</v>
      </c>
      <c r="C324" s="378" t="s">
        <v>1616</v>
      </c>
      <c r="D324" s="303">
        <v>1255.55</v>
      </c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12.75" customHeight="1">
      <c r="A325" s="377" t="s">
        <v>1613</v>
      </c>
      <c r="B325" s="399" t="s">
        <v>271</v>
      </c>
      <c r="C325" s="378" t="s">
        <v>1616</v>
      </c>
      <c r="D325" s="303">
        <v>1255.55</v>
      </c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12.75" customHeight="1">
      <c r="A326" s="377" t="s">
        <v>1614</v>
      </c>
      <c r="B326" s="399" t="s">
        <v>271</v>
      </c>
      <c r="C326" s="378" t="s">
        <v>1616</v>
      </c>
      <c r="D326" s="303">
        <v>1255.55</v>
      </c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12.75" customHeight="1">
      <c r="A327" s="377" t="s">
        <v>1581</v>
      </c>
      <c r="B327" s="399" t="s">
        <v>271</v>
      </c>
      <c r="C327" s="378" t="s">
        <v>1617</v>
      </c>
      <c r="D327" s="303">
        <v>1000</v>
      </c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12.75" customHeight="1">
      <c r="A328" s="377" t="s">
        <v>1584</v>
      </c>
      <c r="B328" s="399" t="s">
        <v>271</v>
      </c>
      <c r="C328" s="378" t="s">
        <v>1617</v>
      </c>
      <c r="D328" s="303">
        <v>900</v>
      </c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</row>
    <row r="329" spans="1:26" ht="12.75" customHeight="1">
      <c r="A329" s="377" t="s">
        <v>1585</v>
      </c>
      <c r="B329" s="399" t="s">
        <v>271</v>
      </c>
      <c r="C329" s="378" t="s">
        <v>1617</v>
      </c>
      <c r="D329" s="303">
        <v>150</v>
      </c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</row>
    <row r="330" spans="1:26" ht="12.75" customHeight="1">
      <c r="A330" s="377" t="s">
        <v>1587</v>
      </c>
      <c r="B330" s="399" t="s">
        <v>271</v>
      </c>
      <c r="C330" s="378" t="s">
        <v>1617</v>
      </c>
      <c r="D330" s="303">
        <v>362.5</v>
      </c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</row>
    <row r="331" spans="1:26" ht="12.75" customHeight="1">
      <c r="A331" s="377" t="s">
        <v>1588</v>
      </c>
      <c r="B331" s="399" t="s">
        <v>271</v>
      </c>
      <c r="C331" s="378" t="s">
        <v>1617</v>
      </c>
      <c r="D331" s="303">
        <v>786</v>
      </c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</row>
    <row r="332" spans="1:26" ht="12.75" customHeight="1">
      <c r="A332" s="377" t="s">
        <v>1592</v>
      </c>
      <c r="B332" s="399" t="s">
        <v>271</v>
      </c>
      <c r="C332" s="378" t="s">
        <v>1617</v>
      </c>
      <c r="D332" s="303">
        <v>900</v>
      </c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</row>
    <row r="333" spans="1:26" ht="12.75" customHeight="1">
      <c r="A333" s="377" t="s">
        <v>1595</v>
      </c>
      <c r="B333" s="399" t="s">
        <v>271</v>
      </c>
      <c r="C333" s="378" t="s">
        <v>1617</v>
      </c>
      <c r="D333" s="303">
        <v>600</v>
      </c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</row>
    <row r="334" spans="1:26" ht="12.75" customHeight="1">
      <c r="A334" s="377" t="s">
        <v>1597</v>
      </c>
      <c r="B334" s="399" t="s">
        <v>271</v>
      </c>
      <c r="C334" s="378" t="s">
        <v>1617</v>
      </c>
      <c r="D334" s="303">
        <v>600</v>
      </c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</row>
    <row r="335" spans="1:26" ht="12.75" customHeight="1">
      <c r="A335" s="377" t="s">
        <v>1598</v>
      </c>
      <c r="B335" s="399" t="s">
        <v>271</v>
      </c>
      <c r="C335" s="378" t="s">
        <v>1617</v>
      </c>
      <c r="D335" s="303">
        <v>2000</v>
      </c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</row>
    <row r="336" spans="1:26" ht="12.75" customHeight="1">
      <c r="A336" s="377" t="s">
        <v>1600</v>
      </c>
      <c r="B336" s="399" t="s">
        <v>271</v>
      </c>
      <c r="C336" s="378" t="s">
        <v>1617</v>
      </c>
      <c r="D336" s="303">
        <v>1200</v>
      </c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</row>
    <row r="337" spans="1:26" ht="12.75" customHeight="1">
      <c r="A337" s="377" t="s">
        <v>1601</v>
      </c>
      <c r="B337" s="399" t="s">
        <v>271</v>
      </c>
      <c r="C337" s="378" t="s">
        <v>1617</v>
      </c>
      <c r="D337" s="303">
        <v>1000</v>
      </c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</row>
    <row r="338" spans="1:26" ht="12.75" customHeight="1">
      <c r="A338" s="377" t="s">
        <v>1603</v>
      </c>
      <c r="B338" s="399" t="s">
        <v>271</v>
      </c>
      <c r="C338" s="378" t="s">
        <v>1617</v>
      </c>
      <c r="D338" s="303">
        <v>600</v>
      </c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</row>
    <row r="339" spans="1:26" ht="12.75" customHeight="1">
      <c r="A339" s="377" t="s">
        <v>1605</v>
      </c>
      <c r="B339" s="399" t="s">
        <v>271</v>
      </c>
      <c r="C339" s="378" t="s">
        <v>1617</v>
      </c>
      <c r="D339" s="303">
        <v>600</v>
      </c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12.75" customHeight="1">
      <c r="A340" s="377" t="s">
        <v>1606</v>
      </c>
      <c r="B340" s="399" t="s">
        <v>271</v>
      </c>
      <c r="C340" s="378" t="s">
        <v>1617</v>
      </c>
      <c r="D340" s="303">
        <v>113</v>
      </c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12.75" customHeight="1">
      <c r="A341" s="377" t="s">
        <v>1607</v>
      </c>
      <c r="B341" s="399" t="s">
        <v>271</v>
      </c>
      <c r="C341" s="378" t="s">
        <v>1617</v>
      </c>
      <c r="D341" s="303">
        <v>600</v>
      </c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12.75" customHeight="1">
      <c r="A342" s="377" t="s">
        <v>1608</v>
      </c>
      <c r="B342" s="399" t="s">
        <v>271</v>
      </c>
      <c r="C342" s="378" t="s">
        <v>1617</v>
      </c>
      <c r="D342" s="303">
        <v>1000</v>
      </c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12.75" customHeight="1">
      <c r="A343" s="377" t="s">
        <v>1609</v>
      </c>
      <c r="B343" s="399" t="s">
        <v>271</v>
      </c>
      <c r="C343" s="378" t="s">
        <v>1617</v>
      </c>
      <c r="D343" s="303">
        <v>1000</v>
      </c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12.75" customHeight="1">
      <c r="A344" s="377" t="s">
        <v>1611</v>
      </c>
      <c r="B344" s="399" t="s">
        <v>271</v>
      </c>
      <c r="C344" s="378" t="s">
        <v>1617</v>
      </c>
      <c r="D344" s="303">
        <v>1400</v>
      </c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12.75" customHeight="1">
      <c r="A345" s="377" t="s">
        <v>1613</v>
      </c>
      <c r="B345" s="399" t="s">
        <v>271</v>
      </c>
      <c r="C345" s="378" t="s">
        <v>1617</v>
      </c>
      <c r="D345" s="303">
        <v>890</v>
      </c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12.75" customHeight="1">
      <c r="A346" s="377" t="s">
        <v>1586</v>
      </c>
      <c r="B346" s="399" t="s">
        <v>271</v>
      </c>
      <c r="C346" s="378" t="s">
        <v>1617</v>
      </c>
      <c r="D346" s="303">
        <v>113</v>
      </c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12.75" customHeight="1">
      <c r="A347" s="377" t="s">
        <v>1602</v>
      </c>
      <c r="B347" s="399" t="s">
        <v>271</v>
      </c>
      <c r="C347" s="378" t="s">
        <v>1617</v>
      </c>
      <c r="D347" s="303">
        <v>486</v>
      </c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12.75" customHeight="1">
      <c r="A348" s="377" t="s">
        <v>1614</v>
      </c>
      <c r="B348" s="399" t="s">
        <v>271</v>
      </c>
      <c r="C348" s="378" t="s">
        <v>1617</v>
      </c>
      <c r="D348" s="303">
        <v>754.5</v>
      </c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12.75" customHeight="1">
      <c r="A349" s="377" t="s">
        <v>1526</v>
      </c>
      <c r="B349" s="399" t="s">
        <v>323</v>
      </c>
      <c r="C349" s="378" t="s">
        <v>1620</v>
      </c>
      <c r="D349" s="303">
        <v>2000</v>
      </c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12.75" customHeight="1">
      <c r="A350" s="377" t="s">
        <v>1481</v>
      </c>
      <c r="B350" s="399" t="s">
        <v>323</v>
      </c>
      <c r="C350" s="379" t="s">
        <v>1621</v>
      </c>
      <c r="D350" s="303">
        <v>2500</v>
      </c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12.75" customHeight="1">
      <c r="A351" s="377" t="s">
        <v>1557</v>
      </c>
      <c r="B351" s="399" t="s">
        <v>323</v>
      </c>
      <c r="C351" s="379" t="s">
        <v>1623</v>
      </c>
      <c r="D351" s="303">
        <v>4000</v>
      </c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12.75" customHeight="1">
      <c r="A352" s="377" t="s">
        <v>1532</v>
      </c>
      <c r="B352" s="399" t="s">
        <v>323</v>
      </c>
      <c r="C352" s="379" t="s">
        <v>1624</v>
      </c>
      <c r="D352" s="303">
        <v>2000</v>
      </c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12.75" customHeight="1">
      <c r="A353" s="377" t="s">
        <v>1563</v>
      </c>
      <c r="B353" s="399" t="s">
        <v>323</v>
      </c>
      <c r="C353" s="379" t="s">
        <v>1625</v>
      </c>
      <c r="D353" s="303">
        <v>2000</v>
      </c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12.75" customHeight="1">
      <c r="A354" s="377" t="s">
        <v>1626</v>
      </c>
      <c r="B354" s="399" t="s">
        <v>323</v>
      </c>
      <c r="C354" s="379" t="s">
        <v>1627</v>
      </c>
      <c r="D354" s="303">
        <v>2000</v>
      </c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12.75" customHeight="1">
      <c r="A355" s="377" t="s">
        <v>1563</v>
      </c>
      <c r="B355" s="399" t="s">
        <v>362</v>
      </c>
      <c r="C355" s="379" t="s">
        <v>1651</v>
      </c>
      <c r="D355" s="303">
        <v>2000</v>
      </c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12.75" customHeight="1">
      <c r="A356" s="377" t="s">
        <v>1626</v>
      </c>
      <c r="B356" s="399" t="s">
        <v>362</v>
      </c>
      <c r="C356" s="379" t="s">
        <v>1652</v>
      </c>
      <c r="D356" s="303">
        <v>2000</v>
      </c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12.75" customHeight="1">
      <c r="A357" s="377" t="s">
        <v>1592</v>
      </c>
      <c r="B357" s="399" t="s">
        <v>362</v>
      </c>
      <c r="C357" s="379" t="s">
        <v>1653</v>
      </c>
      <c r="D357" s="303">
        <v>2000</v>
      </c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</row>
    <row r="358" spans="1:26" ht="12.75" customHeight="1">
      <c r="A358" s="377" t="s">
        <v>1655</v>
      </c>
      <c r="B358" s="399" t="s">
        <v>362</v>
      </c>
      <c r="C358" s="379" t="s">
        <v>1656</v>
      </c>
      <c r="D358" s="303">
        <v>2000</v>
      </c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</row>
    <row r="359" spans="1:26" ht="12.75" customHeight="1">
      <c r="A359" s="377" t="s">
        <v>1658</v>
      </c>
      <c r="B359" s="399" t="s">
        <v>362</v>
      </c>
      <c r="C359" s="379" t="s">
        <v>1653</v>
      </c>
      <c r="D359" s="303">
        <v>2000</v>
      </c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</row>
    <row r="360" spans="1:26" ht="12.75" customHeight="1">
      <c r="A360" s="377" t="s">
        <v>1659</v>
      </c>
      <c r="B360" s="399" t="s">
        <v>362</v>
      </c>
      <c r="C360" s="379" t="s">
        <v>1656</v>
      </c>
      <c r="D360" s="303">
        <v>2000</v>
      </c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</row>
    <row r="361" spans="1:26" ht="12.75" customHeight="1">
      <c r="A361" s="377" t="s">
        <v>1660</v>
      </c>
      <c r="B361" s="399" t="s">
        <v>362</v>
      </c>
      <c r="C361" s="379" t="s">
        <v>1656</v>
      </c>
      <c r="D361" s="303">
        <v>2000</v>
      </c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</row>
    <row r="362" spans="1:26" ht="12.75" customHeight="1">
      <c r="A362" s="377" t="s">
        <v>1662</v>
      </c>
      <c r="B362" s="399" t="s">
        <v>362</v>
      </c>
      <c r="C362" s="379" t="s">
        <v>1656</v>
      </c>
      <c r="D362" s="303">
        <v>2000</v>
      </c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</row>
    <row r="363" spans="1:26" ht="12.75" customHeight="1">
      <c r="A363" s="377" t="s">
        <v>1481</v>
      </c>
      <c r="B363" s="399" t="s">
        <v>362</v>
      </c>
      <c r="C363" s="379" t="s">
        <v>1664</v>
      </c>
      <c r="D363" s="303">
        <v>2500</v>
      </c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</row>
    <row r="364" spans="1:26" ht="12.75" customHeight="1">
      <c r="A364" s="377" t="s">
        <v>1557</v>
      </c>
      <c r="B364" s="399" t="s">
        <v>362</v>
      </c>
      <c r="C364" s="379" t="s">
        <v>1665</v>
      </c>
      <c r="D364" s="303">
        <v>4000</v>
      </c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</row>
    <row r="365" spans="1:26" ht="12.75" customHeight="1">
      <c r="A365" s="377" t="s">
        <v>1666</v>
      </c>
      <c r="B365" s="399" t="s">
        <v>362</v>
      </c>
      <c r="C365" s="379" t="s">
        <v>1667</v>
      </c>
      <c r="D365" s="303">
        <v>2500</v>
      </c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</row>
    <row r="366" spans="1:26" ht="12.75" customHeight="1">
      <c r="A366" s="377" t="s">
        <v>1669</v>
      </c>
      <c r="B366" s="399" t="s">
        <v>362</v>
      </c>
      <c r="C366" s="379" t="s">
        <v>1670</v>
      </c>
      <c r="D366" s="303">
        <v>2500</v>
      </c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</row>
    <row r="367" spans="1:26" ht="12.75" customHeight="1">
      <c r="A367" s="377" t="s">
        <v>1684</v>
      </c>
      <c r="B367" s="399" t="s">
        <v>362</v>
      </c>
      <c r="C367" s="379" t="s">
        <v>1656</v>
      </c>
      <c r="D367" s="303">
        <v>2000</v>
      </c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</row>
    <row r="368" spans="1:26" ht="12.75" customHeight="1">
      <c r="A368" s="377" t="s">
        <v>1658</v>
      </c>
      <c r="B368" s="399" t="s">
        <v>409</v>
      </c>
      <c r="C368" s="382" t="s">
        <v>1652</v>
      </c>
      <c r="D368" s="303">
        <v>2000</v>
      </c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12.75" customHeight="1">
      <c r="A369" s="377" t="s">
        <v>1655</v>
      </c>
      <c r="B369" s="399" t="s">
        <v>409</v>
      </c>
      <c r="C369" s="382" t="s">
        <v>1691</v>
      </c>
      <c r="D369" s="303">
        <v>2000</v>
      </c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12.75" customHeight="1">
      <c r="A370" s="377" t="s">
        <v>1557</v>
      </c>
      <c r="B370" s="399" t="s">
        <v>409</v>
      </c>
      <c r="C370" s="382" t="s">
        <v>1620</v>
      </c>
      <c r="D370" s="303">
        <v>4000</v>
      </c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12.75" customHeight="1">
      <c r="A371" s="377" t="s">
        <v>1563</v>
      </c>
      <c r="B371" s="399" t="s">
        <v>409</v>
      </c>
      <c r="C371" s="379" t="s">
        <v>1692</v>
      </c>
      <c r="D371" s="303">
        <v>2000</v>
      </c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12.75" customHeight="1">
      <c r="A372" s="377" t="s">
        <v>1662</v>
      </c>
      <c r="B372" s="399" t="s">
        <v>409</v>
      </c>
      <c r="C372" s="379" t="s">
        <v>1693</v>
      </c>
      <c r="D372" s="303">
        <v>2000</v>
      </c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12.75" customHeight="1">
      <c r="A373" s="377" t="s">
        <v>1684</v>
      </c>
      <c r="B373" s="399" t="s">
        <v>409</v>
      </c>
      <c r="C373" s="379" t="s">
        <v>1693</v>
      </c>
      <c r="D373" s="303">
        <v>2000</v>
      </c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12.75" customHeight="1">
      <c r="A374" s="377" t="s">
        <v>1669</v>
      </c>
      <c r="B374" s="399" t="s">
        <v>409</v>
      </c>
      <c r="C374" s="382" t="s">
        <v>1621</v>
      </c>
      <c r="D374" s="303">
        <v>2500</v>
      </c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12.75" customHeight="1">
      <c r="A375" s="377" t="s">
        <v>1626</v>
      </c>
      <c r="B375" s="399" t="s">
        <v>409</v>
      </c>
      <c r="C375" s="379" t="s">
        <v>939</v>
      </c>
      <c r="D375" s="303">
        <v>2000</v>
      </c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12.75" customHeight="1">
      <c r="A376" s="377" t="s">
        <v>1695</v>
      </c>
      <c r="B376" s="399" t="s">
        <v>409</v>
      </c>
      <c r="C376" s="379" t="s">
        <v>1038</v>
      </c>
      <c r="D376" s="303">
        <v>2000</v>
      </c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12.75" customHeight="1">
      <c r="A377" s="377" t="s">
        <v>1697</v>
      </c>
      <c r="B377" s="399" t="s">
        <v>409</v>
      </c>
      <c r="C377" s="382" t="s">
        <v>1670</v>
      </c>
      <c r="D377" s="303">
        <v>2500</v>
      </c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12.75" customHeight="1">
      <c r="A378" s="377" t="s">
        <v>1700</v>
      </c>
      <c r="B378" s="399" t="s">
        <v>409</v>
      </c>
      <c r="C378" s="382" t="s">
        <v>1664</v>
      </c>
      <c r="D378" s="303">
        <v>2500</v>
      </c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12.75" customHeight="1">
      <c r="A379" s="377" t="s">
        <v>1660</v>
      </c>
      <c r="B379" s="399" t="s">
        <v>409</v>
      </c>
      <c r="C379" s="379" t="s">
        <v>1038</v>
      </c>
      <c r="D379" s="303">
        <v>2000</v>
      </c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12.75" customHeight="1">
      <c r="A380" s="377" t="s">
        <v>1710</v>
      </c>
      <c r="B380" s="399" t="s">
        <v>409</v>
      </c>
      <c r="C380" s="379" t="s">
        <v>983</v>
      </c>
      <c r="D380" s="303">
        <v>2000</v>
      </c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12.75" customHeight="1">
      <c r="A381" s="377" t="s">
        <v>1711</v>
      </c>
      <c r="B381" s="399" t="s">
        <v>409</v>
      </c>
      <c r="C381" s="379" t="s">
        <v>983</v>
      </c>
      <c r="D381" s="303">
        <v>2000</v>
      </c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12.75" customHeight="1">
      <c r="A382" s="377" t="s">
        <v>1712</v>
      </c>
      <c r="B382" s="399" t="s">
        <v>409</v>
      </c>
      <c r="C382" s="379" t="s">
        <v>909</v>
      </c>
      <c r="D382" s="303">
        <v>2000</v>
      </c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12.75" customHeight="1">
      <c r="A383" s="377" t="s">
        <v>1714</v>
      </c>
      <c r="B383" s="399" t="s">
        <v>409</v>
      </c>
      <c r="C383" s="379" t="s">
        <v>909</v>
      </c>
      <c r="D383" s="303">
        <v>2000</v>
      </c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12.75" customHeight="1">
      <c r="A384" s="377" t="s">
        <v>1666</v>
      </c>
      <c r="B384" s="399" t="s">
        <v>434</v>
      </c>
      <c r="C384" s="382" t="s">
        <v>1621</v>
      </c>
      <c r="D384" s="303">
        <v>2500</v>
      </c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12.75" customHeight="1">
      <c r="A385" s="377" t="s">
        <v>1557</v>
      </c>
      <c r="B385" s="399" t="s">
        <v>434</v>
      </c>
      <c r="C385" s="382" t="s">
        <v>1723</v>
      </c>
      <c r="D385" s="303">
        <v>4000</v>
      </c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12.75" customHeight="1">
      <c r="A386" s="377" t="s">
        <v>1724</v>
      </c>
      <c r="B386" s="399" t="s">
        <v>434</v>
      </c>
      <c r="C386" s="379" t="s">
        <v>909</v>
      </c>
      <c r="D386" s="303">
        <v>2000</v>
      </c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12.75" customHeight="1">
      <c r="A387" s="377" t="s">
        <v>1626</v>
      </c>
      <c r="B387" s="399" t="s">
        <v>434</v>
      </c>
      <c r="C387" s="379" t="s">
        <v>965</v>
      </c>
      <c r="D387" s="303">
        <v>2000</v>
      </c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12.75" customHeight="1">
      <c r="A388" s="377" t="s">
        <v>1684</v>
      </c>
      <c r="B388" s="399" t="s">
        <v>434</v>
      </c>
      <c r="C388" s="379" t="s">
        <v>1058</v>
      </c>
      <c r="D388" s="303">
        <v>2000</v>
      </c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12.75" customHeight="1">
      <c r="A389" s="377" t="s">
        <v>1700</v>
      </c>
      <c r="B389" s="399" t="s">
        <v>434</v>
      </c>
      <c r="C389" s="382" t="s">
        <v>1725</v>
      </c>
      <c r="D389" s="303">
        <v>2500</v>
      </c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12.75" customHeight="1">
      <c r="A390" s="377" t="s">
        <v>1669</v>
      </c>
      <c r="B390" s="399" t="s">
        <v>434</v>
      </c>
      <c r="C390" s="382" t="s">
        <v>1726</v>
      </c>
      <c r="D390" s="303">
        <v>2500</v>
      </c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12.75" customHeight="1">
      <c r="A391" s="377" t="s">
        <v>1655</v>
      </c>
      <c r="B391" s="399" t="s">
        <v>434</v>
      </c>
      <c r="C391" s="379" t="s">
        <v>1058</v>
      </c>
      <c r="D391" s="303">
        <v>2000</v>
      </c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12.75" customHeight="1">
      <c r="A392" s="377" t="s">
        <v>1662</v>
      </c>
      <c r="B392" s="399" t="s">
        <v>434</v>
      </c>
      <c r="C392" s="379" t="s">
        <v>1058</v>
      </c>
      <c r="D392" s="303">
        <v>2000</v>
      </c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12.75" customHeight="1">
      <c r="A393" s="377" t="s">
        <v>1666</v>
      </c>
      <c r="B393" s="399" t="s">
        <v>434</v>
      </c>
      <c r="C393" s="382" t="s">
        <v>1621</v>
      </c>
      <c r="D393" s="303">
        <v>2500</v>
      </c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12.75" customHeight="1">
      <c r="A394" s="377" t="s">
        <v>1728</v>
      </c>
      <c r="B394" s="399" t="s">
        <v>434</v>
      </c>
      <c r="C394" s="379" t="s">
        <v>1129</v>
      </c>
      <c r="D394" s="303">
        <v>2000</v>
      </c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12.75" customHeight="1">
      <c r="A395" s="377" t="s">
        <v>1695</v>
      </c>
      <c r="B395" s="399" t="s">
        <v>434</v>
      </c>
      <c r="C395" s="379" t="s">
        <v>1058</v>
      </c>
      <c r="D395" s="303">
        <v>2000</v>
      </c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12.75" customHeight="1">
      <c r="A396" s="377" t="s">
        <v>1660</v>
      </c>
      <c r="B396" s="399" t="s">
        <v>434</v>
      </c>
      <c r="C396" s="379" t="s">
        <v>1058</v>
      </c>
      <c r="D396" s="303">
        <v>2000</v>
      </c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12.75" customHeight="1">
      <c r="A397" s="377" t="s">
        <v>1746</v>
      </c>
      <c r="B397" s="399" t="s">
        <v>434</v>
      </c>
      <c r="C397" s="379" t="s">
        <v>939</v>
      </c>
      <c r="D397" s="303">
        <v>2000</v>
      </c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12.75" customHeight="1">
      <c r="A398" s="377" t="s">
        <v>1710</v>
      </c>
      <c r="B398" s="399" t="s">
        <v>434</v>
      </c>
      <c r="C398" s="379" t="s">
        <v>1038</v>
      </c>
      <c r="D398" s="303">
        <v>2000</v>
      </c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12.75" customHeight="1">
      <c r="A399" s="377" t="s">
        <v>1711</v>
      </c>
      <c r="B399" s="399" t="s">
        <v>434</v>
      </c>
      <c r="C399" s="379" t="s">
        <v>1038</v>
      </c>
      <c r="D399" s="303">
        <v>2000</v>
      </c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12.75" customHeight="1">
      <c r="A400" s="377" t="s">
        <v>1714</v>
      </c>
      <c r="B400" s="399" t="s">
        <v>434</v>
      </c>
      <c r="C400" s="379" t="s">
        <v>940</v>
      </c>
      <c r="D400" s="303">
        <v>2000</v>
      </c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12.75" customHeight="1">
      <c r="A401" s="377" t="s">
        <v>1712</v>
      </c>
      <c r="B401" s="399" t="s">
        <v>434</v>
      </c>
      <c r="C401" s="379" t="s">
        <v>940</v>
      </c>
      <c r="D401" s="303">
        <v>2000</v>
      </c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12.75" customHeight="1">
      <c r="A402" s="377" t="s">
        <v>1557</v>
      </c>
      <c r="B402" s="399" t="s">
        <v>434</v>
      </c>
      <c r="C402" s="382" t="s">
        <v>1755</v>
      </c>
      <c r="D402" s="303">
        <v>4000</v>
      </c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12.75" customHeight="1">
      <c r="A403" s="377" t="s">
        <v>1724</v>
      </c>
      <c r="B403" s="399" t="s">
        <v>434</v>
      </c>
      <c r="C403" s="379" t="s">
        <v>940</v>
      </c>
      <c r="D403" s="303">
        <v>2000</v>
      </c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12.75" customHeight="1">
      <c r="A404" s="377" t="s">
        <v>1746</v>
      </c>
      <c r="B404" s="399" t="s">
        <v>434</v>
      </c>
      <c r="C404" s="379" t="s">
        <v>965</v>
      </c>
      <c r="D404" s="303">
        <v>2000</v>
      </c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12.75" customHeight="1">
      <c r="A405" s="377" t="s">
        <v>1592</v>
      </c>
      <c r="B405" s="399" t="s">
        <v>434</v>
      </c>
      <c r="C405" s="379" t="s">
        <v>1060</v>
      </c>
      <c r="D405" s="303">
        <v>2000</v>
      </c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12.75" customHeight="1">
      <c r="A406" s="377" t="s">
        <v>1666</v>
      </c>
      <c r="B406" s="399" t="s">
        <v>434</v>
      </c>
      <c r="C406" s="382" t="s">
        <v>1664</v>
      </c>
      <c r="D406" s="303">
        <v>2500</v>
      </c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12.75" customHeight="1">
      <c r="A407" s="377" t="s">
        <v>1700</v>
      </c>
      <c r="B407" s="399" t="s">
        <v>434</v>
      </c>
      <c r="C407" s="382" t="s">
        <v>1726</v>
      </c>
      <c r="D407" s="303">
        <v>2500</v>
      </c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12.75" customHeight="1">
      <c r="A408" s="377" t="s">
        <v>1711</v>
      </c>
      <c r="B408" s="399" t="s">
        <v>434</v>
      </c>
      <c r="C408" s="379" t="s">
        <v>1058</v>
      </c>
      <c r="D408" s="303">
        <v>2000</v>
      </c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12.75" customHeight="1">
      <c r="A409" s="377" t="s">
        <v>1710</v>
      </c>
      <c r="B409" s="399" t="s">
        <v>434</v>
      </c>
      <c r="C409" s="379" t="s">
        <v>1058</v>
      </c>
      <c r="D409" s="303">
        <v>2000</v>
      </c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24.75" customHeight="1">
      <c r="A410" s="377" t="s">
        <v>1731</v>
      </c>
      <c r="B410" s="399" t="s">
        <v>434</v>
      </c>
      <c r="C410" s="378" t="s">
        <v>1732</v>
      </c>
      <c r="D410" s="303">
        <v>1200</v>
      </c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24.75" customHeight="1">
      <c r="A411" s="377" t="s">
        <v>1733</v>
      </c>
      <c r="B411" s="399" t="s">
        <v>434</v>
      </c>
      <c r="C411" s="378" t="s">
        <v>1732</v>
      </c>
      <c r="D411" s="303">
        <v>1200</v>
      </c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24.75" customHeight="1">
      <c r="A412" s="401" t="s">
        <v>1734</v>
      </c>
      <c r="B412" s="399" t="s">
        <v>434</v>
      </c>
      <c r="C412" s="378" t="s">
        <v>1732</v>
      </c>
      <c r="D412" s="303">
        <v>1200</v>
      </c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24.75" customHeight="1">
      <c r="A413" s="377" t="s">
        <v>1735</v>
      </c>
      <c r="B413" s="399" t="s">
        <v>434</v>
      </c>
      <c r="C413" s="378" t="s">
        <v>1736</v>
      </c>
      <c r="D413" s="303">
        <v>1044</v>
      </c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24.75" customHeight="1">
      <c r="A414" s="377" t="s">
        <v>1737</v>
      </c>
      <c r="B414" s="399" t="s">
        <v>434</v>
      </c>
      <c r="C414" s="378" t="s">
        <v>1736</v>
      </c>
      <c r="D414" s="303">
        <v>1044</v>
      </c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24.75" customHeight="1">
      <c r="A415" s="377" t="s">
        <v>1738</v>
      </c>
      <c r="B415" s="399" t="s">
        <v>434</v>
      </c>
      <c r="C415" s="378" t="s">
        <v>1736</v>
      </c>
      <c r="D415" s="303">
        <v>1044</v>
      </c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24.75" customHeight="1">
      <c r="A416" s="377" t="s">
        <v>1739</v>
      </c>
      <c r="B416" s="399" t="s">
        <v>434</v>
      </c>
      <c r="C416" s="378" t="s">
        <v>1736</v>
      </c>
      <c r="D416" s="303">
        <v>1044</v>
      </c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24.75" customHeight="1">
      <c r="A417" s="377" t="s">
        <v>1740</v>
      </c>
      <c r="B417" s="399" t="s">
        <v>434</v>
      </c>
      <c r="C417" s="378" t="s">
        <v>1736</v>
      </c>
      <c r="D417" s="303">
        <v>1044</v>
      </c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24.75" customHeight="1">
      <c r="A418" s="377" t="s">
        <v>1741</v>
      </c>
      <c r="B418" s="399" t="s">
        <v>434</v>
      </c>
      <c r="C418" s="378" t="s">
        <v>1736</v>
      </c>
      <c r="D418" s="303">
        <v>1044</v>
      </c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24.75" customHeight="1">
      <c r="A419" s="377" t="s">
        <v>1742</v>
      </c>
      <c r="B419" s="399" t="s">
        <v>434</v>
      </c>
      <c r="C419" s="378" t="s">
        <v>1736</v>
      </c>
      <c r="D419" s="303">
        <v>1044</v>
      </c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24.75" customHeight="1">
      <c r="A420" s="377" t="s">
        <v>1743</v>
      </c>
      <c r="B420" s="399" t="s">
        <v>434</v>
      </c>
      <c r="C420" s="378" t="s">
        <v>1736</v>
      </c>
      <c r="D420" s="303">
        <v>1044</v>
      </c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24.75" customHeight="1">
      <c r="A421" s="377" t="s">
        <v>1744</v>
      </c>
      <c r="B421" s="399" t="s">
        <v>434</v>
      </c>
      <c r="C421" s="378" t="s">
        <v>1736</v>
      </c>
      <c r="D421" s="303">
        <v>1044</v>
      </c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24.75" customHeight="1">
      <c r="A422" s="377" t="s">
        <v>1731</v>
      </c>
      <c r="B422" s="399" t="s">
        <v>434</v>
      </c>
      <c r="C422" s="378" t="s">
        <v>1736</v>
      </c>
      <c r="D422" s="303">
        <v>1044</v>
      </c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24.75" customHeight="1">
      <c r="A423" s="377" t="s">
        <v>1733</v>
      </c>
      <c r="B423" s="399" t="s">
        <v>434</v>
      </c>
      <c r="C423" s="378" t="s">
        <v>1736</v>
      </c>
      <c r="D423" s="303">
        <v>1044</v>
      </c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24.75" customHeight="1">
      <c r="A424" s="401" t="s">
        <v>1734</v>
      </c>
      <c r="B424" s="399" t="s">
        <v>434</v>
      </c>
      <c r="C424" s="378" t="s">
        <v>1736</v>
      </c>
      <c r="D424" s="303">
        <v>1044</v>
      </c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24.75" customHeight="1">
      <c r="A425" s="377" t="s">
        <v>1745</v>
      </c>
      <c r="B425" s="399" t="s">
        <v>434</v>
      </c>
      <c r="C425" s="378" t="s">
        <v>1736</v>
      </c>
      <c r="D425" s="303">
        <v>1044</v>
      </c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12.75" customHeight="1">
      <c r="A426" s="556" t="s">
        <v>2153</v>
      </c>
      <c r="B426" s="550"/>
      <c r="C426" s="547"/>
      <c r="D426" s="291">
        <f>SUM(D148:D425)</f>
        <v>575216.99999999977</v>
      </c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12.75" customHeight="1">
      <c r="A427" s="301" t="s">
        <v>2081</v>
      </c>
      <c r="B427" s="302" t="s">
        <v>16</v>
      </c>
      <c r="C427" s="302" t="s">
        <v>2131</v>
      </c>
      <c r="D427" s="303">
        <v>0</v>
      </c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12.75" customHeight="1">
      <c r="A428" s="304" t="s">
        <v>2081</v>
      </c>
      <c r="B428" s="305" t="s">
        <v>48</v>
      </c>
      <c r="C428" s="305" t="s">
        <v>2132</v>
      </c>
      <c r="D428" s="303">
        <v>0</v>
      </c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12.75" customHeight="1">
      <c r="A429" s="307" t="s">
        <v>2081</v>
      </c>
      <c r="B429" s="308" t="s">
        <v>81</v>
      </c>
      <c r="C429" s="308" t="s">
        <v>2133</v>
      </c>
      <c r="D429" s="309">
        <v>0</v>
      </c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12.75" customHeight="1">
      <c r="A430" s="402" t="s">
        <v>2081</v>
      </c>
      <c r="B430" s="305" t="s">
        <v>141</v>
      </c>
      <c r="C430" s="308" t="s">
        <v>2134</v>
      </c>
      <c r="D430" s="309">
        <v>0</v>
      </c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12.75" customHeight="1">
      <c r="A431" s="402" t="s">
        <v>2081</v>
      </c>
      <c r="B431" s="305" t="s">
        <v>167</v>
      </c>
      <c r="C431" s="308" t="s">
        <v>2135</v>
      </c>
      <c r="D431" s="309">
        <v>0</v>
      </c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12.75" customHeight="1">
      <c r="A432" s="402" t="s">
        <v>2081</v>
      </c>
      <c r="B432" s="305" t="s">
        <v>222</v>
      </c>
      <c r="C432" s="308" t="s">
        <v>2136</v>
      </c>
      <c r="D432" s="309">
        <v>0</v>
      </c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2.75" customHeight="1">
      <c r="A433" s="402" t="s">
        <v>2081</v>
      </c>
      <c r="B433" s="305" t="s">
        <v>271</v>
      </c>
      <c r="C433" s="403" t="s">
        <v>2082</v>
      </c>
      <c r="D433" s="309">
        <v>0</v>
      </c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2.75" customHeight="1">
      <c r="A434" s="402" t="s">
        <v>2081</v>
      </c>
      <c r="B434" s="305" t="s">
        <v>323</v>
      </c>
      <c r="C434" s="403" t="s">
        <v>2083</v>
      </c>
      <c r="D434" s="309">
        <v>0</v>
      </c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2.75" customHeight="1">
      <c r="A435" s="402" t="s">
        <v>2081</v>
      </c>
      <c r="B435" s="305" t="s">
        <v>362</v>
      </c>
      <c r="C435" s="403" t="s">
        <v>2084</v>
      </c>
      <c r="D435" s="309">
        <v>0</v>
      </c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2.75" customHeight="1">
      <c r="A436" s="402" t="s">
        <v>2081</v>
      </c>
      <c r="B436" s="305" t="s">
        <v>409</v>
      </c>
      <c r="C436" s="403" t="s">
        <v>2085</v>
      </c>
      <c r="D436" s="309">
        <v>0</v>
      </c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2.75" customHeight="1">
      <c r="A437" s="402" t="s">
        <v>2081</v>
      </c>
      <c r="B437" s="305" t="s">
        <v>434</v>
      </c>
      <c r="C437" s="403" t="s">
        <v>2086</v>
      </c>
      <c r="D437" s="309">
        <v>0</v>
      </c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2.75" customHeight="1">
      <c r="A438" s="402" t="s">
        <v>2081</v>
      </c>
      <c r="B438" s="305" t="s">
        <v>464</v>
      </c>
      <c r="C438" s="403" t="s">
        <v>2087</v>
      </c>
      <c r="D438" s="309">
        <v>0</v>
      </c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2.75" customHeight="1">
      <c r="A439" s="556" t="s">
        <v>2154</v>
      </c>
      <c r="B439" s="550"/>
      <c r="C439" s="547"/>
      <c r="D439" s="310">
        <f>SUM(D427:D437)</f>
        <v>0</v>
      </c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2.75" customHeight="1">
      <c r="A440" s="404" t="s">
        <v>269</v>
      </c>
      <c r="B440" s="375" t="s">
        <v>141</v>
      </c>
      <c r="C440" s="375" t="s">
        <v>1516</v>
      </c>
      <c r="D440" s="405">
        <v>454</v>
      </c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2.75" customHeight="1">
      <c r="A441" s="404" t="s">
        <v>1369</v>
      </c>
      <c r="B441" s="375" t="s">
        <v>167</v>
      </c>
      <c r="C441" s="375" t="s">
        <v>1525</v>
      </c>
      <c r="D441" s="405">
        <v>226</v>
      </c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2.75" customHeight="1">
      <c r="A442" s="338" t="s">
        <v>1328</v>
      </c>
      <c r="B442" s="375" t="s">
        <v>167</v>
      </c>
      <c r="C442" s="339" t="s">
        <v>1525</v>
      </c>
      <c r="D442" s="376">
        <v>428</v>
      </c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2.75" customHeight="1">
      <c r="A443" s="338" t="s">
        <v>1336</v>
      </c>
      <c r="B443" s="375" t="s">
        <v>167</v>
      </c>
      <c r="C443" s="339" t="s">
        <v>1525</v>
      </c>
      <c r="D443" s="376">
        <v>428</v>
      </c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26.25" customHeight="1">
      <c r="A444" s="338" t="s">
        <v>1173</v>
      </c>
      <c r="B444" s="375" t="s">
        <v>222</v>
      </c>
      <c r="C444" s="375" t="s">
        <v>2155</v>
      </c>
      <c r="D444" s="376">
        <v>1210</v>
      </c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2.75" customHeight="1">
      <c r="A445" s="338" t="s">
        <v>1328</v>
      </c>
      <c r="B445" s="375" t="s">
        <v>271</v>
      </c>
      <c r="C445" s="375" t="s">
        <v>1540</v>
      </c>
      <c r="D445" s="376">
        <v>226</v>
      </c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2.75" customHeight="1">
      <c r="A446" s="338" t="s">
        <v>1336</v>
      </c>
      <c r="B446" s="375" t="s">
        <v>271</v>
      </c>
      <c r="C446" s="375" t="s">
        <v>1540</v>
      </c>
      <c r="D446" s="376">
        <v>226</v>
      </c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2.75" customHeight="1">
      <c r="A447" s="338" t="s">
        <v>1328</v>
      </c>
      <c r="B447" s="375" t="s">
        <v>323</v>
      </c>
      <c r="C447" s="375" t="s">
        <v>1540</v>
      </c>
      <c r="D447" s="376">
        <v>228</v>
      </c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2.75" customHeight="1">
      <c r="A448" s="338" t="s">
        <v>1336</v>
      </c>
      <c r="B448" s="375" t="s">
        <v>323</v>
      </c>
      <c r="C448" s="375" t="s">
        <v>1540</v>
      </c>
      <c r="D448" s="376">
        <v>228</v>
      </c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2.75" customHeight="1">
      <c r="A449" s="338" t="s">
        <v>1468</v>
      </c>
      <c r="B449" s="375" t="s">
        <v>323</v>
      </c>
      <c r="C449" s="375" t="s">
        <v>1540</v>
      </c>
      <c r="D449" s="376">
        <v>497</v>
      </c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2.75" customHeight="1">
      <c r="A450" s="338" t="s">
        <v>1551</v>
      </c>
      <c r="B450" s="375" t="s">
        <v>323</v>
      </c>
      <c r="C450" s="375" t="s">
        <v>1635</v>
      </c>
      <c r="D450" s="376">
        <v>6000</v>
      </c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2.75" customHeight="1">
      <c r="A451" s="338" t="s">
        <v>1216</v>
      </c>
      <c r="B451" s="375" t="s">
        <v>362</v>
      </c>
      <c r="C451" s="375" t="s">
        <v>1679</v>
      </c>
      <c r="D451" s="376">
        <v>371.5</v>
      </c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2.75" customHeight="1">
      <c r="A452" s="338" t="s">
        <v>1681</v>
      </c>
      <c r="B452" s="375" t="s">
        <v>362</v>
      </c>
      <c r="C452" s="375" t="s">
        <v>1679</v>
      </c>
      <c r="D452" s="376">
        <v>371.5</v>
      </c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2.75" customHeight="1">
      <c r="A453" s="338" t="s">
        <v>1551</v>
      </c>
      <c r="B453" s="375" t="s">
        <v>362</v>
      </c>
      <c r="C453" s="375" t="s">
        <v>1682</v>
      </c>
      <c r="D453" s="376">
        <v>6000</v>
      </c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27" customHeight="1">
      <c r="A454" s="377" t="s">
        <v>265</v>
      </c>
      <c r="B454" s="375" t="s">
        <v>464</v>
      </c>
      <c r="C454" s="378" t="s">
        <v>1749</v>
      </c>
      <c r="D454" s="376">
        <v>1600</v>
      </c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27" customHeight="1">
      <c r="A455" s="377" t="s">
        <v>1073</v>
      </c>
      <c r="B455" s="375" t="s">
        <v>464</v>
      </c>
      <c r="C455" s="378" t="s">
        <v>1751</v>
      </c>
      <c r="D455" s="303">
        <v>3000</v>
      </c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27" customHeight="1">
      <c r="A456" s="377" t="s">
        <v>1752</v>
      </c>
      <c r="B456" s="375" t="s">
        <v>464</v>
      </c>
      <c r="C456" s="378" t="s">
        <v>1753</v>
      </c>
      <c r="D456" s="303">
        <v>6000</v>
      </c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27" customHeight="1">
      <c r="A457" s="377" t="s">
        <v>1152</v>
      </c>
      <c r="B457" s="375" t="s">
        <v>464</v>
      </c>
      <c r="C457" s="378" t="s">
        <v>1751</v>
      </c>
      <c r="D457" s="303">
        <v>3000</v>
      </c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27" customHeight="1">
      <c r="A458" s="377" t="s">
        <v>1173</v>
      </c>
      <c r="B458" s="375" t="s">
        <v>464</v>
      </c>
      <c r="C458" s="378" t="s">
        <v>1754</v>
      </c>
      <c r="D458" s="303">
        <v>5000</v>
      </c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27" customHeight="1">
      <c r="A459" s="377" t="s">
        <v>1231</v>
      </c>
      <c r="B459" s="375" t="s">
        <v>464</v>
      </c>
      <c r="C459" s="378" t="s">
        <v>1754</v>
      </c>
      <c r="D459" s="303">
        <v>5000</v>
      </c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27" customHeight="1">
      <c r="A460" s="377" t="s">
        <v>1547</v>
      </c>
      <c r="B460" s="375" t="s">
        <v>464</v>
      </c>
      <c r="C460" s="378" t="s">
        <v>1753</v>
      </c>
      <c r="D460" s="303">
        <v>6000</v>
      </c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27" customHeight="1">
      <c r="A461" s="377" t="s">
        <v>1756</v>
      </c>
      <c r="B461" s="375" t="s">
        <v>464</v>
      </c>
      <c r="C461" s="378" t="s">
        <v>1749</v>
      </c>
      <c r="D461" s="303">
        <v>545</v>
      </c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27" customHeight="1">
      <c r="A462" s="377" t="s">
        <v>1287</v>
      </c>
      <c r="B462" s="375" t="s">
        <v>464</v>
      </c>
      <c r="C462" s="379" t="s">
        <v>1757</v>
      </c>
      <c r="D462" s="303">
        <v>15356.95</v>
      </c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27" customHeight="1">
      <c r="A463" s="377" t="s">
        <v>1758</v>
      </c>
      <c r="B463" s="375" t="s">
        <v>464</v>
      </c>
      <c r="C463" s="379" t="s">
        <v>1757</v>
      </c>
      <c r="D463" s="303">
        <v>15356.95</v>
      </c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2.75" customHeight="1">
      <c r="A464" s="560" t="s">
        <v>2156</v>
      </c>
      <c r="B464" s="561"/>
      <c r="C464" s="562"/>
      <c r="D464" s="311">
        <f>SUM(D440:D463)</f>
        <v>77752.899999999994</v>
      </c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2.75" customHeight="1">
      <c r="A465" s="563" t="s">
        <v>2090</v>
      </c>
      <c r="B465" s="558"/>
      <c r="C465" s="559"/>
      <c r="D465" s="364">
        <v>1104034</v>
      </c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2.75" customHeight="1">
      <c r="A466" s="313"/>
      <c r="B466" s="314"/>
      <c r="C466" s="315" t="s">
        <v>2091</v>
      </c>
      <c r="D466" s="316">
        <f>SUM(D50+D60+D65+D72+D75+D91+D93+D147+D426+D439+D464)</f>
        <v>1002106.0099999998</v>
      </c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24" customHeight="1">
      <c r="A467" s="317"/>
      <c r="B467" s="318"/>
      <c r="C467" s="319" t="s">
        <v>2157</v>
      </c>
      <c r="D467" s="320">
        <f>SUM(D465-D466)</f>
        <v>101927.99000000022</v>
      </c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2.75" customHeight="1">
      <c r="A468" s="292"/>
      <c r="B468" s="292"/>
      <c r="C468" s="292"/>
      <c r="D468" s="292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2.75" customHeight="1">
      <c r="A469" s="292"/>
      <c r="B469" s="292"/>
      <c r="C469" s="292"/>
      <c r="D469" s="292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2.75" customHeight="1">
      <c r="A470" s="292"/>
      <c r="B470" s="292"/>
      <c r="C470" s="292"/>
      <c r="D470" s="292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2.75" customHeight="1">
      <c r="A471" s="292"/>
      <c r="B471" s="292"/>
      <c r="C471" s="292"/>
      <c r="D471" s="292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2.75" customHeight="1">
      <c r="A472" s="321" t="s">
        <v>2158</v>
      </c>
      <c r="B472" s="322">
        <f>D426</f>
        <v>575216.99999999977</v>
      </c>
      <c r="C472" s="2"/>
      <c r="D472" s="283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2.75" customHeight="1">
      <c r="A473" s="321" t="s">
        <v>2094</v>
      </c>
      <c r="B473" s="322">
        <f>D147</f>
        <v>105352.48</v>
      </c>
      <c r="C473" s="2"/>
      <c r="D473" s="283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2.75" customHeight="1">
      <c r="A474" s="321" t="s">
        <v>2095</v>
      </c>
      <c r="B474" s="322">
        <f>D93</f>
        <v>0</v>
      </c>
      <c r="C474" s="2"/>
      <c r="D474" s="283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2.75" customHeight="1">
      <c r="A475" s="321" t="s">
        <v>2096</v>
      </c>
      <c r="B475" s="322">
        <f>D91</f>
        <v>47145.42</v>
      </c>
      <c r="C475" s="2"/>
      <c r="D475" s="283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2.75" customHeight="1">
      <c r="A476" s="321" t="s">
        <v>2097</v>
      </c>
      <c r="B476" s="322">
        <f>D50</f>
        <v>155642.13</v>
      </c>
      <c r="C476" s="2"/>
      <c r="D476" s="283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2.75" customHeight="1">
      <c r="A477" s="321" t="s">
        <v>2098</v>
      </c>
      <c r="B477" s="322">
        <f>D72</f>
        <v>10000</v>
      </c>
      <c r="C477" s="2"/>
      <c r="D477" s="283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2.75" customHeight="1">
      <c r="A478" s="321" t="s">
        <v>2099</v>
      </c>
      <c r="B478" s="322">
        <f>D65</f>
        <v>10996.08</v>
      </c>
      <c r="C478" s="2"/>
      <c r="D478" s="283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2.75" customHeight="1">
      <c r="A479" s="321" t="s">
        <v>2100</v>
      </c>
      <c r="B479" s="322">
        <f>D75</f>
        <v>20000</v>
      </c>
      <c r="C479" s="2"/>
      <c r="D479" s="283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2.75" customHeight="1">
      <c r="A480" s="321" t="s">
        <v>2081</v>
      </c>
      <c r="B480" s="322">
        <f>D439</f>
        <v>0</v>
      </c>
      <c r="C480" s="2"/>
      <c r="D480" s="283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2.75" customHeight="1">
      <c r="A481" s="321" t="s">
        <v>2101</v>
      </c>
      <c r="B481" s="322">
        <f>D464</f>
        <v>77752.899999999994</v>
      </c>
      <c r="C481" s="2"/>
      <c r="D481" s="283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2.75" customHeight="1">
      <c r="A482" s="321" t="s">
        <v>2102</v>
      </c>
      <c r="B482" s="322">
        <f>D60</f>
        <v>0</v>
      </c>
      <c r="C482" s="2"/>
      <c r="D482" s="283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2.75" customHeight="1">
      <c r="A483" s="324" t="s">
        <v>12</v>
      </c>
      <c r="B483" s="325">
        <f>SUM(B472:B482)</f>
        <v>1002106.0099999998</v>
      </c>
      <c r="C483" s="2"/>
      <c r="D483" s="283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2.75" customHeight="1">
      <c r="A484" s="365"/>
      <c r="B484" s="2"/>
      <c r="C484" s="2"/>
      <c r="D484" s="283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2.75" customHeight="1">
      <c r="A485" s="365"/>
      <c r="B485" s="2"/>
      <c r="C485" s="2"/>
      <c r="D485" s="283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2.75" customHeight="1">
      <c r="A486" s="555" t="s">
        <v>2159</v>
      </c>
      <c r="B486" s="541"/>
      <c r="C486" s="541"/>
      <c r="D486" s="283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2.75" customHeight="1">
      <c r="A487" s="366"/>
      <c r="B487" s="292"/>
      <c r="C487" s="292"/>
      <c r="D487" s="292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2.75" customHeight="1">
      <c r="A488" s="366"/>
      <c r="B488" s="292"/>
      <c r="C488" s="292"/>
      <c r="D488" s="292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2.75" customHeight="1">
      <c r="A489" s="366"/>
      <c r="B489" s="292"/>
      <c r="C489" s="292"/>
      <c r="D489" s="292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2.75" customHeight="1">
      <c r="A490" s="366"/>
      <c r="B490" s="292"/>
      <c r="C490" s="292"/>
      <c r="D490" s="292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2.75" customHeight="1">
      <c r="A491" s="366"/>
      <c r="B491" s="292"/>
      <c r="C491" s="292"/>
      <c r="D491" s="292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2.75" customHeight="1">
      <c r="A492" s="366"/>
      <c r="B492" s="292"/>
      <c r="C492" s="292"/>
      <c r="D492" s="292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2.75" customHeight="1">
      <c r="A493" s="366"/>
      <c r="B493" s="292"/>
      <c r="C493" s="292"/>
      <c r="D493" s="292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2.75" customHeight="1">
      <c r="A494" s="366"/>
      <c r="B494" s="292"/>
      <c r="C494" s="292"/>
      <c r="D494" s="292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2.75" customHeight="1">
      <c r="A495" s="366"/>
      <c r="B495" s="292"/>
      <c r="C495" s="292"/>
      <c r="D495" s="292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2.75" customHeight="1">
      <c r="A496" s="366"/>
      <c r="B496" s="292"/>
      <c r="C496" s="292"/>
      <c r="D496" s="292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2.75" customHeight="1">
      <c r="A497" s="366"/>
      <c r="B497" s="292"/>
      <c r="C497" s="292"/>
      <c r="D497" s="292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2.75" customHeight="1">
      <c r="A498" s="366"/>
      <c r="B498" s="292"/>
      <c r="C498" s="292"/>
      <c r="D498" s="292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2.75" customHeight="1">
      <c r="A499" s="366"/>
      <c r="B499" s="292"/>
      <c r="C499" s="292"/>
      <c r="D499" s="292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2.75" customHeight="1">
      <c r="A500" s="366"/>
      <c r="B500" s="292"/>
      <c r="C500" s="292"/>
      <c r="D500" s="292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2.75" customHeight="1">
      <c r="A501" s="366"/>
      <c r="B501" s="292"/>
      <c r="C501" s="292"/>
      <c r="D501" s="292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2.75" customHeight="1">
      <c r="A502" s="366"/>
      <c r="B502" s="292"/>
      <c r="C502" s="292"/>
      <c r="D502" s="292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2.75" customHeight="1">
      <c r="A503" s="366"/>
      <c r="B503" s="292"/>
      <c r="C503" s="292"/>
      <c r="D503" s="292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2.75" customHeight="1">
      <c r="A504" s="366"/>
      <c r="B504" s="292"/>
      <c r="C504" s="292"/>
      <c r="D504" s="292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2.75" customHeight="1">
      <c r="A505" s="366"/>
      <c r="B505" s="292"/>
      <c r="C505" s="292"/>
      <c r="D505" s="292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2.75" customHeight="1">
      <c r="A506" s="366"/>
      <c r="B506" s="292"/>
      <c r="C506" s="292"/>
      <c r="D506" s="292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2.75" customHeight="1">
      <c r="A507" s="366"/>
      <c r="B507" s="292"/>
      <c r="C507" s="292"/>
      <c r="D507" s="292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2.75" customHeight="1">
      <c r="A508" s="366"/>
      <c r="B508" s="292"/>
      <c r="C508" s="292"/>
      <c r="D508" s="292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2.75" customHeight="1">
      <c r="A509" s="366"/>
      <c r="B509" s="292"/>
      <c r="C509" s="292"/>
      <c r="D509" s="292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2.75" customHeight="1">
      <c r="A510" s="366"/>
      <c r="B510" s="292"/>
      <c r="C510" s="292"/>
      <c r="D510" s="292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2.75" customHeight="1">
      <c r="A511" s="366"/>
      <c r="B511" s="292"/>
      <c r="C511" s="292"/>
      <c r="D511" s="292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2.75" customHeight="1">
      <c r="A512" s="366"/>
      <c r="B512" s="292"/>
      <c r="C512" s="292"/>
      <c r="D512" s="292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2.75" customHeight="1">
      <c r="A513" s="366"/>
      <c r="B513" s="292"/>
      <c r="C513" s="292"/>
      <c r="D513" s="292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2.75" customHeight="1">
      <c r="A514" s="366"/>
      <c r="B514" s="292"/>
      <c r="C514" s="292"/>
      <c r="D514" s="292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2.75" customHeight="1">
      <c r="A515" s="366"/>
      <c r="B515" s="292"/>
      <c r="C515" s="292"/>
      <c r="D515" s="292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2.75" customHeight="1">
      <c r="A516" s="366"/>
      <c r="B516" s="292"/>
      <c r="C516" s="292"/>
      <c r="D516" s="292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2.75" customHeight="1">
      <c r="A517" s="366"/>
      <c r="B517" s="292"/>
      <c r="C517" s="292"/>
      <c r="D517" s="292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2.75" customHeight="1">
      <c r="A518" s="366"/>
      <c r="B518" s="292"/>
      <c r="C518" s="292"/>
      <c r="D518" s="292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2.75" customHeight="1">
      <c r="A519" s="366"/>
      <c r="B519" s="292"/>
      <c r="C519" s="292"/>
      <c r="D519" s="292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2.75" customHeight="1">
      <c r="A520" s="366"/>
      <c r="B520" s="292"/>
      <c r="C520" s="292"/>
      <c r="D520" s="292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2.75" customHeight="1">
      <c r="A521" s="366"/>
      <c r="B521" s="292"/>
      <c r="C521" s="292"/>
      <c r="D521" s="292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2.75" customHeight="1">
      <c r="A522" s="366"/>
      <c r="B522" s="292"/>
      <c r="C522" s="292"/>
      <c r="D522" s="292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2.75" customHeight="1">
      <c r="A523" s="366"/>
      <c r="B523" s="292"/>
      <c r="C523" s="292"/>
      <c r="D523" s="292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2.75" customHeight="1">
      <c r="A524" s="366"/>
      <c r="B524" s="292"/>
      <c r="C524" s="292"/>
      <c r="D524" s="292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2.75" customHeight="1">
      <c r="A525" s="366"/>
      <c r="B525" s="292"/>
      <c r="C525" s="292"/>
      <c r="D525" s="292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2.75" customHeight="1">
      <c r="A526" s="366"/>
      <c r="B526" s="292"/>
      <c r="C526" s="292"/>
      <c r="D526" s="292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2.75" customHeight="1">
      <c r="A527" s="366"/>
      <c r="B527" s="292"/>
      <c r="C527" s="292"/>
      <c r="D527" s="292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2.75" customHeight="1">
      <c r="A528" s="366"/>
      <c r="B528" s="292"/>
      <c r="C528" s="292"/>
      <c r="D528" s="292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2.75" customHeight="1">
      <c r="A529" s="366"/>
      <c r="B529" s="292"/>
      <c r="C529" s="292"/>
      <c r="D529" s="292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2.75" customHeight="1">
      <c r="A530" s="366"/>
      <c r="B530" s="292"/>
      <c r="C530" s="292"/>
      <c r="D530" s="292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2.75" customHeight="1">
      <c r="A531" s="366"/>
      <c r="B531" s="292"/>
      <c r="C531" s="292"/>
      <c r="D531" s="292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2.75" customHeight="1">
      <c r="A532" s="366"/>
      <c r="B532" s="292"/>
      <c r="C532" s="292"/>
      <c r="D532" s="292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2.75" customHeight="1">
      <c r="A533" s="366"/>
      <c r="B533" s="292"/>
      <c r="C533" s="292"/>
      <c r="D533" s="292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2.75" customHeight="1">
      <c r="A534" s="366"/>
      <c r="B534" s="292"/>
      <c r="C534" s="292"/>
      <c r="D534" s="292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2.75" customHeight="1">
      <c r="A535" s="366"/>
      <c r="B535" s="292"/>
      <c r="C535" s="292"/>
      <c r="D535" s="292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2.75" customHeight="1">
      <c r="A536" s="366"/>
      <c r="B536" s="292"/>
      <c r="C536" s="292"/>
      <c r="D536" s="292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2.75" customHeight="1">
      <c r="A537" s="366"/>
      <c r="B537" s="292"/>
      <c r="C537" s="292"/>
      <c r="D537" s="292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2.75" customHeight="1">
      <c r="A538" s="366"/>
      <c r="B538" s="292"/>
      <c r="C538" s="292"/>
      <c r="D538" s="292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2.75" customHeight="1">
      <c r="A539" s="366"/>
      <c r="B539" s="292"/>
      <c r="C539" s="292"/>
      <c r="D539" s="292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2.75" customHeight="1">
      <c r="A540" s="366"/>
      <c r="B540" s="292"/>
      <c r="C540" s="292"/>
      <c r="D540" s="292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2.75" customHeight="1">
      <c r="A541" s="366"/>
      <c r="B541" s="292"/>
      <c r="C541" s="292"/>
      <c r="D541" s="292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2.75" customHeight="1">
      <c r="A542" s="366"/>
      <c r="B542" s="292"/>
      <c r="C542" s="292"/>
      <c r="D542" s="292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2.75" customHeight="1">
      <c r="A543" s="366"/>
      <c r="B543" s="292"/>
      <c r="C543" s="292"/>
      <c r="D543" s="292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2.75" customHeight="1">
      <c r="A544" s="366"/>
      <c r="B544" s="292"/>
      <c r="C544" s="292"/>
      <c r="D544" s="292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2.75" customHeight="1">
      <c r="A545" s="366"/>
      <c r="B545" s="292"/>
      <c r="C545" s="292"/>
      <c r="D545" s="292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2.75" customHeight="1">
      <c r="A546" s="366"/>
      <c r="B546" s="292"/>
      <c r="C546" s="292"/>
      <c r="D546" s="292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2.75" customHeight="1">
      <c r="A547" s="366"/>
      <c r="B547" s="292"/>
      <c r="C547" s="292"/>
      <c r="D547" s="292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2.75" customHeight="1">
      <c r="A548" s="366"/>
      <c r="B548" s="292"/>
      <c r="C548" s="292"/>
      <c r="D548" s="292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2.75" customHeight="1">
      <c r="A549" s="366"/>
      <c r="B549" s="292"/>
      <c r="C549" s="292"/>
      <c r="D549" s="292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2.75" customHeight="1">
      <c r="A550" s="366"/>
      <c r="B550" s="292"/>
      <c r="C550" s="292"/>
      <c r="D550" s="292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2.75" customHeight="1">
      <c r="A551" s="366"/>
      <c r="B551" s="292"/>
      <c r="C551" s="292"/>
      <c r="D551" s="292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2.75" customHeight="1">
      <c r="A552" s="366"/>
      <c r="B552" s="292"/>
      <c r="C552" s="292"/>
      <c r="D552" s="292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2.75" customHeight="1">
      <c r="A553" s="366"/>
      <c r="B553" s="292"/>
      <c r="C553" s="292"/>
      <c r="D553" s="292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2.75" customHeight="1">
      <c r="A554" s="366"/>
      <c r="B554" s="292"/>
      <c r="C554" s="292"/>
      <c r="D554" s="292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2.75" customHeight="1">
      <c r="A555" s="366"/>
      <c r="B555" s="292"/>
      <c r="C555" s="292"/>
      <c r="D555" s="292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2.75" customHeight="1">
      <c r="A556" s="366"/>
      <c r="B556" s="292"/>
      <c r="C556" s="292"/>
      <c r="D556" s="292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2.75" customHeight="1">
      <c r="A557" s="366"/>
      <c r="B557" s="292"/>
      <c r="C557" s="292"/>
      <c r="D557" s="292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2.75" customHeight="1">
      <c r="A558" s="366"/>
      <c r="B558" s="292"/>
      <c r="C558" s="292"/>
      <c r="D558" s="292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2.75" customHeight="1">
      <c r="A559" s="366"/>
      <c r="B559" s="292"/>
      <c r="C559" s="292"/>
      <c r="D559" s="292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2.75" customHeight="1">
      <c r="A560" s="366"/>
      <c r="B560" s="292"/>
      <c r="C560" s="292"/>
      <c r="D560" s="292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2.75" customHeight="1">
      <c r="A561" s="366"/>
      <c r="B561" s="292"/>
      <c r="C561" s="292"/>
      <c r="D561" s="292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2.75" customHeight="1">
      <c r="A562" s="366"/>
      <c r="B562" s="292"/>
      <c r="C562" s="292"/>
      <c r="D562" s="292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2.75" customHeight="1">
      <c r="A563" s="366"/>
      <c r="B563" s="292"/>
      <c r="C563" s="292"/>
      <c r="D563" s="292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2.75" customHeight="1">
      <c r="A564" s="366"/>
      <c r="B564" s="292"/>
      <c r="C564" s="292"/>
      <c r="D564" s="292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2.75" customHeight="1">
      <c r="A565" s="366"/>
      <c r="B565" s="292"/>
      <c r="C565" s="292"/>
      <c r="D565" s="292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2.75" customHeight="1">
      <c r="A566" s="366"/>
      <c r="B566" s="292"/>
      <c r="C566" s="292"/>
      <c r="D566" s="292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2.75" customHeight="1">
      <c r="A567" s="366"/>
      <c r="B567" s="292"/>
      <c r="C567" s="292"/>
      <c r="D567" s="292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2.75" customHeight="1">
      <c r="A568" s="366"/>
      <c r="B568" s="292"/>
      <c r="C568" s="292"/>
      <c r="D568" s="292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2.75" customHeight="1">
      <c r="A569" s="366"/>
      <c r="B569" s="292"/>
      <c r="C569" s="292"/>
      <c r="D569" s="292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2.75" customHeight="1">
      <c r="A570" s="366"/>
      <c r="B570" s="292"/>
      <c r="C570" s="292"/>
      <c r="D570" s="292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2.75" customHeight="1">
      <c r="A571" s="366"/>
      <c r="B571" s="292"/>
      <c r="C571" s="292"/>
      <c r="D571" s="292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2.75" customHeight="1">
      <c r="A572" s="366"/>
      <c r="B572" s="292"/>
      <c r="C572" s="292"/>
      <c r="D572" s="292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2.75" customHeight="1">
      <c r="A573" s="366"/>
      <c r="B573" s="292"/>
      <c r="C573" s="292"/>
      <c r="D573" s="292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2.75" customHeight="1">
      <c r="A574" s="366"/>
      <c r="B574" s="292"/>
      <c r="C574" s="292"/>
      <c r="D574" s="292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2.75" customHeight="1">
      <c r="A575" s="366"/>
      <c r="B575" s="292"/>
      <c r="C575" s="292"/>
      <c r="D575" s="292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2.75" customHeight="1">
      <c r="A576" s="366"/>
      <c r="B576" s="292"/>
      <c r="C576" s="292"/>
      <c r="D576" s="292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2.75" customHeight="1">
      <c r="A577" s="366"/>
      <c r="B577" s="292"/>
      <c r="C577" s="292"/>
      <c r="D577" s="292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2.75" customHeight="1">
      <c r="A578" s="366"/>
      <c r="B578" s="292"/>
      <c r="C578" s="292"/>
      <c r="D578" s="292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2.75" customHeight="1">
      <c r="A579" s="366"/>
      <c r="B579" s="292"/>
      <c r="C579" s="292"/>
      <c r="D579" s="292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2.75" customHeight="1">
      <c r="A580" s="366"/>
      <c r="B580" s="292"/>
      <c r="C580" s="292"/>
      <c r="D580" s="292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2.75" customHeight="1">
      <c r="A581" s="366"/>
      <c r="B581" s="292"/>
      <c r="C581" s="292"/>
      <c r="D581" s="292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2.75" customHeight="1">
      <c r="A582" s="366"/>
      <c r="B582" s="292"/>
      <c r="C582" s="292"/>
      <c r="D582" s="292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2.75" customHeight="1">
      <c r="A583" s="366"/>
      <c r="B583" s="292"/>
      <c r="C583" s="292"/>
      <c r="D583" s="292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2.75" customHeight="1">
      <c r="A584" s="366"/>
      <c r="B584" s="292"/>
      <c r="C584" s="292"/>
      <c r="D584" s="292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2.75" customHeight="1">
      <c r="A585" s="366"/>
      <c r="B585" s="292"/>
      <c r="C585" s="292"/>
      <c r="D585" s="292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2.75" customHeight="1">
      <c r="A586" s="366"/>
      <c r="B586" s="292"/>
      <c r="C586" s="292"/>
      <c r="D586" s="292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2.75" customHeight="1">
      <c r="A587" s="366"/>
      <c r="B587" s="292"/>
      <c r="C587" s="292"/>
      <c r="D587" s="292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2.75" customHeight="1">
      <c r="A588" s="366"/>
      <c r="B588" s="292"/>
      <c r="C588" s="292"/>
      <c r="D588" s="292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2.75" customHeight="1">
      <c r="A589" s="366"/>
      <c r="B589" s="292"/>
      <c r="C589" s="292"/>
      <c r="D589" s="292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2.75" customHeight="1">
      <c r="A590" s="366"/>
      <c r="B590" s="292"/>
      <c r="C590" s="292"/>
      <c r="D590" s="292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2.75" customHeight="1">
      <c r="A591" s="366"/>
      <c r="B591" s="292"/>
      <c r="C591" s="292"/>
      <c r="D591" s="292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2.75" customHeight="1">
      <c r="A592" s="366"/>
      <c r="B592" s="292"/>
      <c r="C592" s="292"/>
      <c r="D592" s="292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2.75" customHeight="1">
      <c r="A593" s="366"/>
      <c r="B593" s="292"/>
      <c r="C593" s="292"/>
      <c r="D593" s="292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2.75" customHeight="1">
      <c r="A594" s="366"/>
      <c r="B594" s="292"/>
      <c r="C594" s="292"/>
      <c r="D594" s="292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2.75" customHeight="1">
      <c r="A595" s="366"/>
      <c r="B595" s="292"/>
      <c r="C595" s="292"/>
      <c r="D595" s="292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2.75" customHeight="1">
      <c r="A596" s="366"/>
      <c r="B596" s="292"/>
      <c r="C596" s="292"/>
      <c r="D596" s="292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2.75" customHeight="1">
      <c r="A597" s="366"/>
      <c r="B597" s="292"/>
      <c r="C597" s="292"/>
      <c r="D597" s="292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2.75" customHeight="1">
      <c r="A598" s="366"/>
      <c r="B598" s="292"/>
      <c r="C598" s="292"/>
      <c r="D598" s="292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2.75" customHeight="1">
      <c r="A599" s="366"/>
      <c r="B599" s="292"/>
      <c r="C599" s="292"/>
      <c r="D599" s="292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2.75" customHeight="1">
      <c r="A600" s="366"/>
      <c r="B600" s="292"/>
      <c r="C600" s="292"/>
      <c r="D600" s="292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2.75" customHeight="1">
      <c r="A601" s="366"/>
      <c r="B601" s="292"/>
      <c r="C601" s="292"/>
      <c r="D601" s="292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2.75" customHeight="1">
      <c r="A602" s="366"/>
      <c r="B602" s="292"/>
      <c r="C602" s="292"/>
      <c r="D602" s="292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2.75" customHeight="1">
      <c r="A603" s="366"/>
      <c r="B603" s="292"/>
      <c r="C603" s="292"/>
      <c r="D603" s="292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2.75" customHeight="1">
      <c r="A604" s="366"/>
      <c r="B604" s="292"/>
      <c r="C604" s="292"/>
      <c r="D604" s="292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2.75" customHeight="1">
      <c r="A605" s="366"/>
      <c r="B605" s="292"/>
      <c r="C605" s="292"/>
      <c r="D605" s="292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2.75" customHeight="1">
      <c r="A606" s="366"/>
      <c r="B606" s="292"/>
      <c r="C606" s="292"/>
      <c r="D606" s="292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2.75" customHeight="1">
      <c r="A607" s="366"/>
      <c r="B607" s="292"/>
      <c r="C607" s="292"/>
      <c r="D607" s="292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2.75" customHeight="1">
      <c r="A608" s="366"/>
      <c r="B608" s="292"/>
      <c r="C608" s="292"/>
      <c r="D608" s="292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2.75" customHeight="1">
      <c r="A609" s="366"/>
      <c r="B609" s="292"/>
      <c r="C609" s="292"/>
      <c r="D609" s="292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2.75" customHeight="1">
      <c r="A610" s="366"/>
      <c r="B610" s="292"/>
      <c r="C610" s="292"/>
      <c r="D610" s="292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2.75" customHeight="1">
      <c r="A611" s="366"/>
      <c r="B611" s="292"/>
      <c r="C611" s="292"/>
      <c r="D611" s="292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2.75" customHeight="1">
      <c r="A612" s="366"/>
      <c r="B612" s="292"/>
      <c r="C612" s="292"/>
      <c r="D612" s="292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2.75" customHeight="1">
      <c r="A613" s="366"/>
      <c r="B613" s="292"/>
      <c r="C613" s="292"/>
      <c r="D613" s="292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2.75" customHeight="1">
      <c r="A614" s="366"/>
      <c r="B614" s="292"/>
      <c r="C614" s="292"/>
      <c r="D614" s="292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2.75" customHeight="1">
      <c r="A615" s="366"/>
      <c r="B615" s="292"/>
      <c r="C615" s="292"/>
      <c r="D615" s="292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2.75" customHeight="1">
      <c r="A616" s="366"/>
      <c r="B616" s="292"/>
      <c r="C616" s="292"/>
      <c r="D616" s="292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2.75" customHeight="1">
      <c r="A617" s="366"/>
      <c r="B617" s="292"/>
      <c r="C617" s="292"/>
      <c r="D617" s="292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2.75" customHeight="1">
      <c r="A618" s="366"/>
      <c r="B618" s="292"/>
      <c r="C618" s="292"/>
      <c r="D618" s="292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2.75" customHeight="1">
      <c r="A619" s="366"/>
      <c r="B619" s="292"/>
      <c r="C619" s="292"/>
      <c r="D619" s="292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2.75" customHeight="1">
      <c r="A620" s="366"/>
      <c r="B620" s="292"/>
      <c r="C620" s="292"/>
      <c r="D620" s="292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2.75" customHeight="1">
      <c r="A621" s="366"/>
      <c r="B621" s="292"/>
      <c r="C621" s="292"/>
      <c r="D621" s="292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2.75" customHeight="1">
      <c r="A622" s="366"/>
      <c r="B622" s="292"/>
      <c r="C622" s="292"/>
      <c r="D622" s="292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2.75" customHeight="1">
      <c r="A623" s="366"/>
      <c r="B623" s="292"/>
      <c r="C623" s="292"/>
      <c r="D623" s="292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2.75" customHeight="1">
      <c r="A624" s="366"/>
      <c r="B624" s="292"/>
      <c r="C624" s="292"/>
      <c r="D624" s="292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2.75" customHeight="1">
      <c r="A625" s="366"/>
      <c r="B625" s="292"/>
      <c r="C625" s="292"/>
      <c r="D625" s="292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2.75" customHeight="1">
      <c r="A626" s="366"/>
      <c r="B626" s="292"/>
      <c r="C626" s="292"/>
      <c r="D626" s="292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2.75" customHeight="1">
      <c r="A627" s="366"/>
      <c r="B627" s="292"/>
      <c r="C627" s="292"/>
      <c r="D627" s="292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2.75" customHeight="1">
      <c r="A628" s="366"/>
      <c r="B628" s="292"/>
      <c r="C628" s="292"/>
      <c r="D628" s="292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2.75" customHeight="1">
      <c r="A629" s="366"/>
      <c r="B629" s="292"/>
      <c r="C629" s="292"/>
      <c r="D629" s="292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2.75" customHeight="1">
      <c r="A630" s="366"/>
      <c r="B630" s="292"/>
      <c r="C630" s="292"/>
      <c r="D630" s="292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2.75" customHeight="1">
      <c r="A631" s="366"/>
      <c r="B631" s="292"/>
      <c r="C631" s="292"/>
      <c r="D631" s="292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2.75" customHeight="1">
      <c r="A632" s="366"/>
      <c r="B632" s="292"/>
      <c r="C632" s="292"/>
      <c r="D632" s="292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2.75" customHeight="1">
      <c r="A633" s="366"/>
      <c r="B633" s="292"/>
      <c r="C633" s="292"/>
      <c r="D633" s="292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2.75" customHeight="1">
      <c r="A634" s="366"/>
      <c r="B634" s="292"/>
      <c r="C634" s="292"/>
      <c r="D634" s="292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2.75" customHeight="1">
      <c r="A635" s="366"/>
      <c r="B635" s="292"/>
      <c r="C635" s="292"/>
      <c r="D635" s="292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2.75" customHeight="1">
      <c r="A636" s="366"/>
      <c r="B636" s="292"/>
      <c r="C636" s="292"/>
      <c r="D636" s="292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2.75" customHeight="1">
      <c r="A637" s="366"/>
      <c r="B637" s="292"/>
      <c r="C637" s="292"/>
      <c r="D637" s="292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2.75" customHeight="1">
      <c r="A638" s="366"/>
      <c r="B638" s="292"/>
      <c r="C638" s="292"/>
      <c r="D638" s="292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2.75" customHeight="1">
      <c r="A639" s="366"/>
      <c r="B639" s="292"/>
      <c r="C639" s="292"/>
      <c r="D639" s="292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2.75" customHeight="1">
      <c r="A640" s="366"/>
      <c r="B640" s="292"/>
      <c r="C640" s="292"/>
      <c r="D640" s="292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2.75" customHeight="1">
      <c r="A641" s="366"/>
      <c r="B641" s="292"/>
      <c r="C641" s="292"/>
      <c r="D641" s="292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2.75" customHeight="1">
      <c r="A642" s="366"/>
      <c r="B642" s="292"/>
      <c r="C642" s="292"/>
      <c r="D642" s="292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2.75" customHeight="1">
      <c r="A643" s="366"/>
      <c r="B643" s="292"/>
      <c r="C643" s="292"/>
      <c r="D643" s="292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2.75" customHeight="1">
      <c r="A644" s="366"/>
      <c r="B644" s="292"/>
      <c r="C644" s="292"/>
      <c r="D644" s="292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2.75" customHeight="1">
      <c r="A645" s="366"/>
      <c r="B645" s="292"/>
      <c r="C645" s="292"/>
      <c r="D645" s="292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2.75" customHeight="1">
      <c r="A646" s="366"/>
      <c r="B646" s="292"/>
      <c r="C646" s="292"/>
      <c r="D646" s="292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2.75" customHeight="1">
      <c r="A647" s="366"/>
      <c r="B647" s="292"/>
      <c r="C647" s="292"/>
      <c r="D647" s="292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2.75" customHeight="1">
      <c r="A648" s="366"/>
      <c r="B648" s="292"/>
      <c r="C648" s="292"/>
      <c r="D648" s="292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2.75" customHeight="1">
      <c r="A649" s="366"/>
      <c r="B649" s="292"/>
      <c r="C649" s="292"/>
      <c r="D649" s="292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2.75" customHeight="1">
      <c r="A650" s="366"/>
      <c r="B650" s="292"/>
      <c r="C650" s="292"/>
      <c r="D650" s="292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2.75" customHeight="1">
      <c r="A651" s="366"/>
      <c r="B651" s="292"/>
      <c r="C651" s="292"/>
      <c r="D651" s="292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2.75" customHeight="1">
      <c r="A652" s="366"/>
      <c r="B652" s="292"/>
      <c r="C652" s="292"/>
      <c r="D652" s="292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2.75" customHeight="1">
      <c r="A653" s="366"/>
      <c r="B653" s="292"/>
      <c r="C653" s="292"/>
      <c r="D653" s="292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2.75" customHeight="1">
      <c r="A654" s="366"/>
      <c r="B654" s="292"/>
      <c r="C654" s="292"/>
      <c r="D654" s="292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2.75" customHeight="1">
      <c r="A655" s="366"/>
      <c r="B655" s="292"/>
      <c r="C655" s="292"/>
      <c r="D655" s="292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2.75" customHeight="1">
      <c r="A656" s="366"/>
      <c r="B656" s="292"/>
      <c r="C656" s="292"/>
      <c r="D656" s="292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2.75" customHeight="1">
      <c r="A657" s="366"/>
      <c r="B657" s="292"/>
      <c r="C657" s="292"/>
      <c r="D657" s="292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2.75" customHeight="1">
      <c r="A658" s="366"/>
      <c r="B658" s="292"/>
      <c r="C658" s="292"/>
      <c r="D658" s="292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2.75" customHeight="1">
      <c r="A659" s="366"/>
      <c r="B659" s="292"/>
      <c r="C659" s="292"/>
      <c r="D659" s="292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2.75" customHeight="1">
      <c r="A660" s="366"/>
      <c r="B660" s="292"/>
      <c r="C660" s="292"/>
      <c r="D660" s="292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2.75" customHeight="1">
      <c r="A661" s="366"/>
      <c r="B661" s="292"/>
      <c r="C661" s="292"/>
      <c r="D661" s="292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2.75" customHeight="1">
      <c r="A662" s="366"/>
      <c r="B662" s="292"/>
      <c r="C662" s="292"/>
      <c r="D662" s="292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2.75" customHeight="1">
      <c r="A663" s="366"/>
      <c r="B663" s="292"/>
      <c r="C663" s="292"/>
      <c r="D663" s="292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2.75" customHeight="1">
      <c r="A664" s="366"/>
      <c r="B664" s="292"/>
      <c r="C664" s="292"/>
      <c r="D664" s="292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2.75" customHeight="1">
      <c r="A665" s="366"/>
      <c r="B665" s="292"/>
      <c r="C665" s="292"/>
      <c r="D665" s="292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2.75" customHeight="1">
      <c r="A666" s="366"/>
      <c r="B666" s="292"/>
      <c r="C666" s="292"/>
      <c r="D666" s="292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2.75" customHeight="1">
      <c r="A667" s="366"/>
      <c r="B667" s="292"/>
      <c r="C667" s="292"/>
      <c r="D667" s="292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2.75" customHeight="1">
      <c r="A668" s="366"/>
      <c r="B668" s="292"/>
      <c r="C668" s="292"/>
      <c r="D668" s="292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2.75" customHeight="1">
      <c r="A669" s="366"/>
      <c r="B669" s="292"/>
      <c r="C669" s="292"/>
      <c r="D669" s="292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2.75" customHeight="1">
      <c r="A670" s="366"/>
      <c r="B670" s="292"/>
      <c r="C670" s="292"/>
      <c r="D670" s="292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2.75" customHeight="1">
      <c r="A671" s="366"/>
      <c r="B671" s="292"/>
      <c r="C671" s="292"/>
      <c r="D671" s="292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2.75" customHeight="1">
      <c r="A672" s="366"/>
      <c r="B672" s="292"/>
      <c r="C672" s="292"/>
      <c r="D672" s="292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2.75" customHeight="1">
      <c r="A673" s="366"/>
      <c r="B673" s="292"/>
      <c r="C673" s="292"/>
      <c r="D673" s="292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2.75" customHeight="1">
      <c r="A674" s="366"/>
      <c r="B674" s="292"/>
      <c r="C674" s="292"/>
      <c r="D674" s="292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2.75" customHeight="1">
      <c r="A675" s="366"/>
      <c r="B675" s="292"/>
      <c r="C675" s="292"/>
      <c r="D675" s="292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2.75" customHeight="1">
      <c r="A676" s="366"/>
      <c r="B676" s="292"/>
      <c r="C676" s="292"/>
      <c r="D676" s="292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2.75" customHeight="1">
      <c r="A677" s="366"/>
      <c r="B677" s="292"/>
      <c r="C677" s="292"/>
      <c r="D677" s="292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2.75" customHeight="1">
      <c r="A678" s="366"/>
      <c r="B678" s="292"/>
      <c r="C678" s="292"/>
      <c r="D678" s="292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2.75" customHeight="1">
      <c r="A679" s="366"/>
      <c r="B679" s="292"/>
      <c r="C679" s="292"/>
      <c r="D679" s="292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2.75" customHeight="1">
      <c r="A680" s="366"/>
      <c r="B680" s="292"/>
      <c r="C680" s="292"/>
      <c r="D680" s="292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2.75" customHeight="1">
      <c r="A681" s="366"/>
      <c r="B681" s="292"/>
      <c r="C681" s="292"/>
      <c r="D681" s="292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2.75" customHeight="1">
      <c r="A682" s="366"/>
      <c r="B682" s="292"/>
      <c r="C682" s="292"/>
      <c r="D682" s="292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2.75" customHeight="1">
      <c r="A683" s="366"/>
      <c r="B683" s="292"/>
      <c r="C683" s="292"/>
      <c r="D683" s="292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2.75" customHeight="1">
      <c r="A684" s="366"/>
      <c r="B684" s="292"/>
      <c r="C684" s="292"/>
      <c r="D684" s="292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2.75" customHeight="1">
      <c r="A685" s="366"/>
      <c r="B685" s="292"/>
      <c r="C685" s="292"/>
      <c r="D685" s="292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2.75" customHeight="1">
      <c r="A686" s="366"/>
      <c r="B686" s="292"/>
      <c r="C686" s="292"/>
      <c r="D686" s="292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2.75" customHeight="1">
      <c r="A687" s="366"/>
      <c r="B687" s="292"/>
      <c r="C687" s="292"/>
      <c r="D687" s="292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2.75" customHeight="1">
      <c r="A688" s="366"/>
      <c r="B688" s="292"/>
      <c r="C688" s="292"/>
      <c r="D688" s="292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2.75" customHeight="1">
      <c r="A689" s="366"/>
      <c r="B689" s="292"/>
      <c r="C689" s="292"/>
      <c r="D689" s="292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2.75" customHeight="1">
      <c r="A690" s="366"/>
      <c r="B690" s="292"/>
      <c r="C690" s="292"/>
      <c r="D690" s="292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2.75" customHeight="1">
      <c r="A691" s="366"/>
      <c r="B691" s="292"/>
      <c r="C691" s="292"/>
      <c r="D691" s="292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2.75" customHeight="1">
      <c r="A692" s="366"/>
      <c r="B692" s="292"/>
      <c r="C692" s="292"/>
      <c r="D692" s="292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2.75" customHeight="1">
      <c r="A693" s="366"/>
      <c r="B693" s="292"/>
      <c r="C693" s="292"/>
      <c r="D693" s="292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2.75" customHeight="1">
      <c r="A694" s="366"/>
      <c r="B694" s="292"/>
      <c r="C694" s="292"/>
      <c r="D694" s="292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2.75" customHeight="1">
      <c r="A695" s="366"/>
      <c r="B695" s="292"/>
      <c r="C695" s="292"/>
      <c r="D695" s="292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2.75" customHeight="1">
      <c r="A696" s="366"/>
      <c r="B696" s="292"/>
      <c r="C696" s="292"/>
      <c r="D696" s="292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2.75" customHeight="1">
      <c r="A697" s="366"/>
      <c r="B697" s="292"/>
      <c r="C697" s="292"/>
      <c r="D697" s="292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2.75" customHeight="1">
      <c r="A698" s="366"/>
      <c r="B698" s="292"/>
      <c r="C698" s="292"/>
      <c r="D698" s="292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2.75" customHeight="1">
      <c r="A699" s="366"/>
      <c r="B699" s="292"/>
      <c r="C699" s="292"/>
      <c r="D699" s="292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2.75" customHeight="1">
      <c r="A700" s="366"/>
      <c r="B700" s="292"/>
      <c r="C700" s="292"/>
      <c r="D700" s="292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2.75" customHeight="1">
      <c r="A701" s="366"/>
      <c r="B701" s="292"/>
      <c r="C701" s="292"/>
      <c r="D701" s="292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2.75" customHeight="1">
      <c r="A702" s="366"/>
      <c r="B702" s="292"/>
      <c r="C702" s="292"/>
      <c r="D702" s="292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2.75" customHeight="1">
      <c r="A703" s="366"/>
      <c r="B703" s="292"/>
      <c r="C703" s="292"/>
      <c r="D703" s="292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2.75" customHeight="1">
      <c r="A704" s="366"/>
      <c r="B704" s="292"/>
      <c r="C704" s="292"/>
      <c r="D704" s="292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2.75" customHeight="1">
      <c r="A705" s="366"/>
      <c r="B705" s="292"/>
      <c r="C705" s="292"/>
      <c r="D705" s="292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2.75" customHeight="1">
      <c r="A706" s="366"/>
      <c r="B706" s="292"/>
      <c r="C706" s="292"/>
      <c r="D706" s="292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2.75" customHeight="1">
      <c r="A707" s="366"/>
      <c r="B707" s="292"/>
      <c r="C707" s="292"/>
      <c r="D707" s="292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2.75" customHeight="1">
      <c r="A708" s="366"/>
      <c r="B708" s="292"/>
      <c r="C708" s="292"/>
      <c r="D708" s="292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2.75" customHeight="1">
      <c r="A709" s="366"/>
      <c r="B709" s="292"/>
      <c r="C709" s="292"/>
      <c r="D709" s="292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2.75" customHeight="1">
      <c r="A710" s="366"/>
      <c r="B710" s="292"/>
      <c r="C710" s="292"/>
      <c r="D710" s="292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2.75" customHeight="1">
      <c r="A711" s="366"/>
      <c r="B711" s="292"/>
      <c r="C711" s="292"/>
      <c r="D711" s="292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2.75" customHeight="1">
      <c r="A712" s="366"/>
      <c r="B712" s="292"/>
      <c r="C712" s="292"/>
      <c r="D712" s="292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2.75" customHeight="1">
      <c r="A713" s="366"/>
      <c r="B713" s="292"/>
      <c r="C713" s="292"/>
      <c r="D713" s="292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2.75" customHeight="1">
      <c r="A714" s="366"/>
      <c r="B714" s="292"/>
      <c r="C714" s="292"/>
      <c r="D714" s="292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2.75" customHeight="1">
      <c r="A715" s="366"/>
      <c r="B715" s="292"/>
      <c r="C715" s="292"/>
      <c r="D715" s="292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2.75" customHeight="1">
      <c r="A716" s="366"/>
      <c r="B716" s="292"/>
      <c r="C716" s="292"/>
      <c r="D716" s="292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2.75" customHeight="1">
      <c r="A717" s="366"/>
      <c r="B717" s="292"/>
      <c r="C717" s="292"/>
      <c r="D717" s="292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2.75" customHeight="1">
      <c r="A718" s="366"/>
      <c r="B718" s="292"/>
      <c r="C718" s="292"/>
      <c r="D718" s="292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2.75" customHeight="1">
      <c r="A719" s="366"/>
      <c r="B719" s="292"/>
      <c r="C719" s="292"/>
      <c r="D719" s="292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2.75" customHeight="1">
      <c r="A720" s="366"/>
      <c r="B720" s="292"/>
      <c r="C720" s="292"/>
      <c r="D720" s="292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2.75" customHeight="1">
      <c r="A721" s="366"/>
      <c r="B721" s="292"/>
      <c r="C721" s="292"/>
      <c r="D721" s="292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2.75" customHeight="1">
      <c r="A722" s="366"/>
      <c r="B722" s="292"/>
      <c r="C722" s="292"/>
      <c r="D722" s="292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2.75" customHeight="1">
      <c r="A723" s="366"/>
      <c r="B723" s="292"/>
      <c r="C723" s="292"/>
      <c r="D723" s="292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2.75" customHeight="1">
      <c r="A724" s="366"/>
      <c r="B724" s="292"/>
      <c r="C724" s="292"/>
      <c r="D724" s="292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2.75" customHeight="1">
      <c r="A725" s="366"/>
      <c r="B725" s="292"/>
      <c r="C725" s="292"/>
      <c r="D725" s="292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2.75" customHeight="1">
      <c r="A726" s="366"/>
      <c r="B726" s="292"/>
      <c r="C726" s="292"/>
      <c r="D726" s="292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2.75" customHeight="1">
      <c r="A727" s="366"/>
      <c r="B727" s="292"/>
      <c r="C727" s="292"/>
      <c r="D727" s="292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2.75" customHeight="1">
      <c r="A728" s="366"/>
      <c r="B728" s="292"/>
      <c r="C728" s="292"/>
      <c r="D728" s="292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2.75" customHeight="1">
      <c r="A729" s="366"/>
      <c r="B729" s="292"/>
      <c r="C729" s="292"/>
      <c r="D729" s="292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2.75" customHeight="1">
      <c r="A730" s="366"/>
      <c r="B730" s="292"/>
      <c r="C730" s="292"/>
      <c r="D730" s="292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2.75" customHeight="1">
      <c r="A731" s="366"/>
      <c r="B731" s="292"/>
      <c r="C731" s="292"/>
      <c r="D731" s="292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2.75" customHeight="1">
      <c r="A732" s="366"/>
      <c r="B732" s="292"/>
      <c r="C732" s="292"/>
      <c r="D732" s="292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2.75" customHeight="1">
      <c r="A733" s="366"/>
      <c r="B733" s="292"/>
      <c r="C733" s="292"/>
      <c r="D733" s="292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2.75" customHeight="1">
      <c r="A734" s="366"/>
      <c r="B734" s="292"/>
      <c r="C734" s="292"/>
      <c r="D734" s="292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2.75" customHeight="1">
      <c r="A735" s="366"/>
      <c r="B735" s="292"/>
      <c r="C735" s="292"/>
      <c r="D735" s="292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2.75" customHeight="1">
      <c r="A736" s="366"/>
      <c r="B736" s="292"/>
      <c r="C736" s="292"/>
      <c r="D736" s="292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2.75" customHeight="1">
      <c r="A737" s="366"/>
      <c r="B737" s="292"/>
      <c r="C737" s="292"/>
      <c r="D737" s="292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2.75" customHeight="1">
      <c r="A738" s="366"/>
      <c r="B738" s="292"/>
      <c r="C738" s="292"/>
      <c r="D738" s="292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2.75" customHeight="1">
      <c r="A739" s="366"/>
      <c r="B739" s="292"/>
      <c r="C739" s="292"/>
      <c r="D739" s="292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2.75" customHeight="1">
      <c r="A740" s="366"/>
      <c r="B740" s="292"/>
      <c r="C740" s="292"/>
      <c r="D740" s="292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2.75" customHeight="1">
      <c r="A741" s="366"/>
      <c r="B741" s="292"/>
      <c r="C741" s="292"/>
      <c r="D741" s="292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2.75" customHeight="1">
      <c r="A742" s="366"/>
      <c r="B742" s="292"/>
      <c r="C742" s="292"/>
      <c r="D742" s="292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2.75" customHeight="1">
      <c r="A743" s="366"/>
      <c r="B743" s="292"/>
      <c r="C743" s="292"/>
      <c r="D743" s="292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2.75" customHeight="1">
      <c r="A744" s="366"/>
      <c r="B744" s="292"/>
      <c r="C744" s="292"/>
      <c r="D744" s="292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2.75" customHeight="1">
      <c r="A745" s="366"/>
      <c r="B745" s="292"/>
      <c r="C745" s="292"/>
      <c r="D745" s="292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2.75" customHeight="1">
      <c r="A746" s="366"/>
      <c r="B746" s="292"/>
      <c r="C746" s="292"/>
      <c r="D746" s="292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2.75" customHeight="1">
      <c r="A747" s="366"/>
      <c r="B747" s="292"/>
      <c r="C747" s="292"/>
      <c r="D747" s="292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2.75" customHeight="1">
      <c r="A748" s="366"/>
      <c r="B748" s="292"/>
      <c r="C748" s="292"/>
      <c r="D748" s="292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2.75" customHeight="1">
      <c r="A749" s="366"/>
      <c r="B749" s="292"/>
      <c r="C749" s="292"/>
      <c r="D749" s="292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2.75" customHeight="1">
      <c r="A750" s="366"/>
      <c r="B750" s="292"/>
      <c r="C750" s="292"/>
      <c r="D750" s="292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2.75" customHeight="1">
      <c r="A751" s="366"/>
      <c r="B751" s="292"/>
      <c r="C751" s="292"/>
      <c r="D751" s="292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2.75" customHeight="1">
      <c r="A752" s="366"/>
      <c r="B752" s="292"/>
      <c r="C752" s="292"/>
      <c r="D752" s="292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2.75" customHeight="1">
      <c r="A753" s="366"/>
      <c r="B753" s="292"/>
      <c r="C753" s="292"/>
      <c r="D753" s="292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2.75" customHeight="1">
      <c r="A754" s="366"/>
      <c r="B754" s="292"/>
      <c r="C754" s="292"/>
      <c r="D754" s="292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2.75" customHeight="1">
      <c r="A755" s="366"/>
      <c r="B755" s="292"/>
      <c r="C755" s="292"/>
      <c r="D755" s="292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2.75" customHeight="1">
      <c r="A756" s="366"/>
      <c r="B756" s="292"/>
      <c r="C756" s="292"/>
      <c r="D756" s="292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2.75" customHeight="1">
      <c r="A757" s="366"/>
      <c r="B757" s="292"/>
      <c r="C757" s="292"/>
      <c r="D757" s="292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2.75" customHeight="1">
      <c r="A758" s="366"/>
      <c r="B758" s="292"/>
      <c r="C758" s="292"/>
      <c r="D758" s="292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2.75" customHeight="1">
      <c r="A759" s="366"/>
      <c r="B759" s="292"/>
      <c r="C759" s="292"/>
      <c r="D759" s="292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2.75" customHeight="1">
      <c r="A760" s="366"/>
      <c r="B760" s="292"/>
      <c r="C760" s="292"/>
      <c r="D760" s="292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2.75" customHeight="1">
      <c r="A761" s="366"/>
      <c r="B761" s="292"/>
      <c r="C761" s="292"/>
      <c r="D761" s="292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2.75" customHeight="1">
      <c r="A762" s="366"/>
      <c r="B762" s="292"/>
      <c r="C762" s="292"/>
      <c r="D762" s="292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2.75" customHeight="1">
      <c r="A763" s="366"/>
      <c r="B763" s="292"/>
      <c r="C763" s="292"/>
      <c r="D763" s="292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2.75" customHeight="1">
      <c r="A764" s="366"/>
      <c r="B764" s="292"/>
      <c r="C764" s="292"/>
      <c r="D764" s="292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2.75" customHeight="1">
      <c r="A765" s="366"/>
      <c r="B765" s="292"/>
      <c r="C765" s="292"/>
      <c r="D765" s="292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2.75" customHeight="1">
      <c r="A766" s="366"/>
      <c r="B766" s="292"/>
      <c r="C766" s="292"/>
      <c r="D766" s="292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2.75" customHeight="1">
      <c r="A767" s="366"/>
      <c r="B767" s="292"/>
      <c r="C767" s="292"/>
      <c r="D767" s="292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2.75" customHeight="1">
      <c r="A768" s="366"/>
      <c r="B768" s="292"/>
      <c r="C768" s="292"/>
      <c r="D768" s="292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2.75" customHeight="1">
      <c r="A769" s="366"/>
      <c r="B769" s="292"/>
      <c r="C769" s="292"/>
      <c r="D769" s="292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2.75" customHeight="1">
      <c r="A770" s="366"/>
      <c r="B770" s="292"/>
      <c r="C770" s="292"/>
      <c r="D770" s="292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2.75" customHeight="1">
      <c r="A771" s="366"/>
      <c r="B771" s="292"/>
      <c r="C771" s="292"/>
      <c r="D771" s="292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2.75" customHeight="1">
      <c r="A772" s="366"/>
      <c r="B772" s="292"/>
      <c r="C772" s="292"/>
      <c r="D772" s="292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2.75" customHeight="1">
      <c r="A773" s="366"/>
      <c r="B773" s="292"/>
      <c r="C773" s="292"/>
      <c r="D773" s="292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2.75" customHeight="1">
      <c r="A774" s="366"/>
      <c r="B774" s="292"/>
      <c r="C774" s="292"/>
      <c r="D774" s="292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2.75" customHeight="1">
      <c r="A775" s="366"/>
      <c r="B775" s="292"/>
      <c r="C775" s="292"/>
      <c r="D775" s="292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2.75" customHeight="1">
      <c r="A776" s="366"/>
      <c r="B776" s="292"/>
      <c r="C776" s="292"/>
      <c r="D776" s="292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2.75" customHeight="1">
      <c r="A777" s="366"/>
      <c r="B777" s="292"/>
      <c r="C777" s="292"/>
      <c r="D777" s="292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2.75" customHeight="1">
      <c r="A778" s="366"/>
      <c r="B778" s="292"/>
      <c r="C778" s="292"/>
      <c r="D778" s="292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2.75" customHeight="1">
      <c r="A779" s="366"/>
      <c r="B779" s="292"/>
      <c r="C779" s="292"/>
      <c r="D779" s="292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2.75" customHeight="1">
      <c r="A780" s="366"/>
      <c r="B780" s="292"/>
      <c r="C780" s="292"/>
      <c r="D780" s="292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2.75" customHeight="1">
      <c r="A781" s="366"/>
      <c r="B781" s="292"/>
      <c r="C781" s="292"/>
      <c r="D781" s="292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2.75" customHeight="1">
      <c r="A782" s="366"/>
      <c r="B782" s="292"/>
      <c r="C782" s="292"/>
      <c r="D782" s="292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2.75" customHeight="1">
      <c r="A783" s="366"/>
      <c r="B783" s="292"/>
      <c r="C783" s="292"/>
      <c r="D783" s="292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2.75" customHeight="1">
      <c r="A784" s="366"/>
      <c r="B784" s="292"/>
      <c r="C784" s="292"/>
      <c r="D784" s="292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2.75" customHeight="1">
      <c r="A785" s="366"/>
      <c r="B785" s="292"/>
      <c r="C785" s="292"/>
      <c r="D785" s="292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2.75" customHeight="1">
      <c r="A786" s="366"/>
      <c r="B786" s="292"/>
      <c r="C786" s="292"/>
      <c r="D786" s="292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2.75" customHeight="1">
      <c r="A787" s="366"/>
      <c r="B787" s="292"/>
      <c r="C787" s="292"/>
      <c r="D787" s="292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2.75" customHeight="1">
      <c r="A788" s="366"/>
      <c r="B788" s="292"/>
      <c r="C788" s="292"/>
      <c r="D788" s="292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2.75" customHeight="1">
      <c r="A789" s="366"/>
      <c r="B789" s="292"/>
      <c r="C789" s="292"/>
      <c r="D789" s="292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2.75" customHeight="1">
      <c r="A790" s="366"/>
      <c r="B790" s="292"/>
      <c r="C790" s="292"/>
      <c r="D790" s="292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2.75" customHeight="1">
      <c r="A791" s="366"/>
      <c r="B791" s="292"/>
      <c r="C791" s="292"/>
      <c r="D791" s="292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2.75" customHeight="1">
      <c r="A792" s="366"/>
      <c r="B792" s="292"/>
      <c r="C792" s="292"/>
      <c r="D792" s="292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2.75" customHeight="1">
      <c r="A793" s="366"/>
      <c r="B793" s="292"/>
      <c r="C793" s="292"/>
      <c r="D793" s="292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2.75" customHeight="1">
      <c r="A794" s="366"/>
      <c r="B794" s="292"/>
      <c r="C794" s="292"/>
      <c r="D794" s="292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2.75" customHeight="1">
      <c r="A795" s="366"/>
      <c r="B795" s="292"/>
      <c r="C795" s="292"/>
      <c r="D795" s="292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2.75" customHeight="1">
      <c r="A796" s="366"/>
      <c r="B796" s="292"/>
      <c r="C796" s="292"/>
      <c r="D796" s="292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2.75" customHeight="1">
      <c r="A797" s="366"/>
      <c r="B797" s="292"/>
      <c r="C797" s="292"/>
      <c r="D797" s="292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2.75" customHeight="1">
      <c r="A798" s="366"/>
      <c r="B798" s="292"/>
      <c r="C798" s="292"/>
      <c r="D798" s="292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2.75" customHeight="1">
      <c r="A799" s="366"/>
      <c r="B799" s="292"/>
      <c r="C799" s="292"/>
      <c r="D799" s="292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2.75" customHeight="1">
      <c r="A800" s="366"/>
      <c r="B800" s="292"/>
      <c r="C800" s="292"/>
      <c r="D800" s="292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2.75" customHeight="1">
      <c r="A801" s="366"/>
      <c r="B801" s="292"/>
      <c r="C801" s="292"/>
      <c r="D801" s="292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2.75" customHeight="1">
      <c r="A802" s="366"/>
      <c r="B802" s="292"/>
      <c r="C802" s="292"/>
      <c r="D802" s="292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2.75" customHeight="1">
      <c r="A803" s="366"/>
      <c r="B803" s="292"/>
      <c r="C803" s="292"/>
      <c r="D803" s="292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2.75" customHeight="1">
      <c r="A804" s="366"/>
      <c r="B804" s="292"/>
      <c r="C804" s="292"/>
      <c r="D804" s="292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2.75" customHeight="1">
      <c r="A805" s="366"/>
      <c r="B805" s="292"/>
      <c r="C805" s="292"/>
      <c r="D805" s="292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2.75" customHeight="1">
      <c r="A806" s="366"/>
      <c r="B806" s="292"/>
      <c r="C806" s="292"/>
      <c r="D806" s="292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2.75" customHeight="1">
      <c r="A807" s="366"/>
      <c r="B807" s="292"/>
      <c r="C807" s="292"/>
      <c r="D807" s="292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2.75" customHeight="1">
      <c r="A808" s="366"/>
      <c r="B808" s="292"/>
      <c r="C808" s="292"/>
      <c r="D808" s="292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2.75" customHeight="1">
      <c r="A809" s="366"/>
      <c r="B809" s="292"/>
      <c r="C809" s="292"/>
      <c r="D809" s="292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2.75" customHeight="1">
      <c r="A810" s="366"/>
      <c r="B810" s="292"/>
      <c r="C810" s="292"/>
      <c r="D810" s="292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2.75" customHeight="1">
      <c r="A811" s="366"/>
      <c r="B811" s="292"/>
      <c r="C811" s="292"/>
      <c r="D811" s="292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2.75" customHeight="1">
      <c r="A812" s="366"/>
      <c r="B812" s="292"/>
      <c r="C812" s="292"/>
      <c r="D812" s="292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2.75" customHeight="1">
      <c r="A813" s="366"/>
      <c r="B813" s="292"/>
      <c r="C813" s="292"/>
      <c r="D813" s="292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2.75" customHeight="1">
      <c r="A814" s="366"/>
      <c r="B814" s="292"/>
      <c r="C814" s="292"/>
      <c r="D814" s="292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2.75" customHeight="1">
      <c r="A815" s="366"/>
      <c r="B815" s="292"/>
      <c r="C815" s="292"/>
      <c r="D815" s="292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2.75" customHeight="1">
      <c r="A816" s="366"/>
      <c r="B816" s="292"/>
      <c r="C816" s="292"/>
      <c r="D816" s="292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2.75" customHeight="1">
      <c r="A817" s="366"/>
      <c r="B817" s="292"/>
      <c r="C817" s="292"/>
      <c r="D817" s="292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2.75" customHeight="1">
      <c r="A818" s="366"/>
      <c r="B818" s="292"/>
      <c r="C818" s="292"/>
      <c r="D818" s="292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2.75" customHeight="1">
      <c r="A819" s="366"/>
      <c r="B819" s="292"/>
      <c r="C819" s="292"/>
      <c r="D819" s="292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2.75" customHeight="1">
      <c r="A820" s="366"/>
      <c r="B820" s="292"/>
      <c r="C820" s="292"/>
      <c r="D820" s="292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2.75" customHeight="1">
      <c r="A821" s="366"/>
      <c r="B821" s="292"/>
      <c r="C821" s="292"/>
      <c r="D821" s="292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2.75" customHeight="1">
      <c r="A822" s="366"/>
      <c r="B822" s="292"/>
      <c r="C822" s="292"/>
      <c r="D822" s="292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2.75" customHeight="1">
      <c r="A823" s="366"/>
      <c r="B823" s="292"/>
      <c r="C823" s="292"/>
      <c r="D823" s="292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2.75" customHeight="1">
      <c r="A824" s="366"/>
      <c r="B824" s="292"/>
      <c r="C824" s="292"/>
      <c r="D824" s="292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2.75" customHeight="1">
      <c r="A825" s="366"/>
      <c r="B825" s="292"/>
      <c r="C825" s="292"/>
      <c r="D825" s="292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2.75" customHeight="1">
      <c r="A826" s="366"/>
      <c r="B826" s="292"/>
      <c r="C826" s="292"/>
      <c r="D826" s="292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2.75" customHeight="1">
      <c r="A827" s="366"/>
      <c r="B827" s="292"/>
      <c r="C827" s="292"/>
      <c r="D827" s="292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2.75" customHeight="1">
      <c r="A828" s="366"/>
      <c r="B828" s="292"/>
      <c r="C828" s="292"/>
      <c r="D828" s="292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2.75" customHeight="1">
      <c r="A829" s="366"/>
      <c r="B829" s="292"/>
      <c r="C829" s="292"/>
      <c r="D829" s="292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2.75" customHeight="1">
      <c r="A830" s="366"/>
      <c r="B830" s="292"/>
      <c r="C830" s="292"/>
      <c r="D830" s="292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2.75" customHeight="1">
      <c r="A831" s="366"/>
      <c r="B831" s="292"/>
      <c r="C831" s="292"/>
      <c r="D831" s="292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2.75" customHeight="1">
      <c r="A832" s="366"/>
      <c r="B832" s="292"/>
      <c r="C832" s="292"/>
      <c r="D832" s="292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2.75" customHeight="1">
      <c r="A833" s="366"/>
      <c r="B833" s="292"/>
      <c r="C833" s="292"/>
      <c r="D833" s="292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2.75" customHeight="1">
      <c r="A834" s="366"/>
      <c r="B834" s="292"/>
      <c r="C834" s="292"/>
      <c r="D834" s="292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2.75" customHeight="1">
      <c r="A835" s="366"/>
      <c r="B835" s="292"/>
      <c r="C835" s="292"/>
      <c r="D835" s="292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2.75" customHeight="1">
      <c r="A836" s="366"/>
      <c r="B836" s="292"/>
      <c r="C836" s="292"/>
      <c r="D836" s="292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2.75" customHeight="1">
      <c r="A837" s="366"/>
      <c r="B837" s="292"/>
      <c r="C837" s="292"/>
      <c r="D837" s="292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2.75" customHeight="1">
      <c r="A838" s="366"/>
      <c r="B838" s="292"/>
      <c r="C838" s="292"/>
      <c r="D838" s="292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2.75" customHeight="1">
      <c r="A839" s="366"/>
      <c r="B839" s="292"/>
      <c r="C839" s="292"/>
      <c r="D839" s="292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2.75" customHeight="1">
      <c r="A840" s="366"/>
      <c r="B840" s="292"/>
      <c r="C840" s="292"/>
      <c r="D840" s="292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2.75" customHeight="1">
      <c r="A841" s="366"/>
      <c r="B841" s="292"/>
      <c r="C841" s="292"/>
      <c r="D841" s="292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2.75" customHeight="1">
      <c r="A842" s="366"/>
      <c r="B842" s="292"/>
      <c r="C842" s="292"/>
      <c r="D842" s="292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2.75" customHeight="1">
      <c r="A843" s="366"/>
      <c r="B843" s="292"/>
      <c r="C843" s="292"/>
      <c r="D843" s="292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2.75" customHeight="1">
      <c r="A844" s="366"/>
      <c r="B844" s="292"/>
      <c r="C844" s="292"/>
      <c r="D844" s="292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2.75" customHeight="1">
      <c r="A845" s="366"/>
      <c r="B845" s="292"/>
      <c r="C845" s="292"/>
      <c r="D845" s="292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2.75" customHeight="1">
      <c r="A846" s="366"/>
      <c r="B846" s="292"/>
      <c r="C846" s="292"/>
      <c r="D846" s="292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2.75" customHeight="1">
      <c r="A847" s="366"/>
      <c r="B847" s="292"/>
      <c r="C847" s="292"/>
      <c r="D847" s="292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2.75" customHeight="1">
      <c r="A848" s="366"/>
      <c r="B848" s="292"/>
      <c r="C848" s="292"/>
      <c r="D848" s="292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2.75" customHeight="1">
      <c r="A849" s="366"/>
      <c r="B849" s="292"/>
      <c r="C849" s="292"/>
      <c r="D849" s="292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2.75" customHeight="1">
      <c r="A850" s="366"/>
      <c r="B850" s="292"/>
      <c r="C850" s="292"/>
      <c r="D850" s="292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2.75" customHeight="1">
      <c r="A851" s="366"/>
      <c r="B851" s="292"/>
      <c r="C851" s="292"/>
      <c r="D851" s="292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2.75" customHeight="1">
      <c r="A852" s="366"/>
      <c r="B852" s="292"/>
      <c r="C852" s="292"/>
      <c r="D852" s="292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2.75" customHeight="1">
      <c r="A853" s="366"/>
      <c r="B853" s="292"/>
      <c r="C853" s="292"/>
      <c r="D853" s="292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2.75" customHeight="1">
      <c r="A854" s="366"/>
      <c r="B854" s="292"/>
      <c r="C854" s="292"/>
      <c r="D854" s="292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2.75" customHeight="1">
      <c r="A855" s="366"/>
      <c r="B855" s="292"/>
      <c r="C855" s="292"/>
      <c r="D855" s="292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2.75" customHeight="1">
      <c r="A856" s="366"/>
      <c r="B856" s="292"/>
      <c r="C856" s="292"/>
      <c r="D856" s="292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2.75" customHeight="1">
      <c r="A857" s="366"/>
      <c r="B857" s="292"/>
      <c r="C857" s="292"/>
      <c r="D857" s="292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2.75" customHeight="1">
      <c r="A858" s="366"/>
      <c r="B858" s="292"/>
      <c r="C858" s="292"/>
      <c r="D858" s="292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2.75" customHeight="1">
      <c r="A859" s="366"/>
      <c r="B859" s="292"/>
      <c r="C859" s="292"/>
      <c r="D859" s="292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2.75" customHeight="1">
      <c r="A860" s="366"/>
      <c r="B860" s="292"/>
      <c r="C860" s="292"/>
      <c r="D860" s="292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2.75" customHeight="1">
      <c r="A861" s="366"/>
      <c r="B861" s="292"/>
      <c r="C861" s="292"/>
      <c r="D861" s="292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2.75" customHeight="1">
      <c r="A862" s="366"/>
      <c r="B862" s="292"/>
      <c r="C862" s="292"/>
      <c r="D862" s="292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2.75" customHeight="1">
      <c r="A863" s="366"/>
      <c r="B863" s="292"/>
      <c r="C863" s="292"/>
      <c r="D863" s="292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2.75" customHeight="1">
      <c r="A864" s="366"/>
      <c r="B864" s="292"/>
      <c r="C864" s="292"/>
      <c r="D864" s="292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2.75" customHeight="1">
      <c r="A865" s="366"/>
      <c r="B865" s="292"/>
      <c r="C865" s="292"/>
      <c r="D865" s="292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2.75" customHeight="1">
      <c r="A866" s="366"/>
      <c r="B866" s="292"/>
      <c r="C866" s="292"/>
      <c r="D866" s="292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2.75" customHeight="1">
      <c r="A867" s="366"/>
      <c r="B867" s="292"/>
      <c r="C867" s="292"/>
      <c r="D867" s="292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2.75" customHeight="1">
      <c r="A868" s="366"/>
      <c r="B868" s="292"/>
      <c r="C868" s="292"/>
      <c r="D868" s="292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2.75" customHeight="1">
      <c r="A869" s="366"/>
      <c r="B869" s="292"/>
      <c r="C869" s="292"/>
      <c r="D869" s="292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2.75" customHeight="1">
      <c r="A870" s="366"/>
      <c r="B870" s="292"/>
      <c r="C870" s="292"/>
      <c r="D870" s="292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2.75" customHeight="1">
      <c r="A871" s="366"/>
      <c r="B871" s="292"/>
      <c r="C871" s="292"/>
      <c r="D871" s="292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2.75" customHeight="1">
      <c r="A872" s="366"/>
      <c r="B872" s="292"/>
      <c r="C872" s="292"/>
      <c r="D872" s="292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2.75" customHeight="1">
      <c r="A873" s="366"/>
      <c r="B873" s="292"/>
      <c r="C873" s="292"/>
      <c r="D873" s="292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2.75" customHeight="1">
      <c r="A874" s="366"/>
      <c r="B874" s="292"/>
      <c r="C874" s="292"/>
      <c r="D874" s="292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2.75" customHeight="1">
      <c r="A875" s="366"/>
      <c r="B875" s="292"/>
      <c r="C875" s="292"/>
      <c r="D875" s="292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2.75" customHeight="1">
      <c r="A876" s="366"/>
      <c r="B876" s="292"/>
      <c r="C876" s="292"/>
      <c r="D876" s="292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2.75" customHeight="1">
      <c r="A877" s="366"/>
      <c r="B877" s="292"/>
      <c r="C877" s="292"/>
      <c r="D877" s="292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2.75" customHeight="1">
      <c r="A878" s="366"/>
      <c r="B878" s="292"/>
      <c r="C878" s="292"/>
      <c r="D878" s="292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2.75" customHeight="1">
      <c r="A879" s="366"/>
      <c r="B879" s="292"/>
      <c r="C879" s="292"/>
      <c r="D879" s="292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2.75" customHeight="1">
      <c r="A880" s="366"/>
      <c r="B880" s="292"/>
      <c r="C880" s="292"/>
      <c r="D880" s="292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2.75" customHeight="1">
      <c r="A881" s="366"/>
      <c r="B881" s="292"/>
      <c r="C881" s="292"/>
      <c r="D881" s="292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2.75" customHeight="1">
      <c r="A882" s="366"/>
      <c r="B882" s="292"/>
      <c r="C882" s="292"/>
      <c r="D882" s="292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2.75" customHeight="1">
      <c r="A883" s="366"/>
      <c r="B883" s="292"/>
      <c r="C883" s="292"/>
      <c r="D883" s="292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2.75" customHeight="1">
      <c r="A884" s="366"/>
      <c r="B884" s="292"/>
      <c r="C884" s="292"/>
      <c r="D884" s="292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2.75" customHeight="1">
      <c r="A885" s="366"/>
      <c r="B885" s="292"/>
      <c r="C885" s="292"/>
      <c r="D885" s="292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2.75" customHeight="1">
      <c r="A886" s="366"/>
      <c r="B886" s="292"/>
      <c r="C886" s="292"/>
      <c r="D886" s="292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2.75" customHeight="1">
      <c r="A887" s="366"/>
      <c r="B887" s="292"/>
      <c r="C887" s="292"/>
      <c r="D887" s="292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2.75" customHeight="1">
      <c r="A888" s="366"/>
      <c r="B888" s="292"/>
      <c r="C888" s="292"/>
      <c r="D888" s="292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2.75" customHeight="1">
      <c r="A889" s="366"/>
      <c r="B889" s="292"/>
      <c r="C889" s="292"/>
      <c r="D889" s="292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2.75" customHeight="1">
      <c r="A890" s="366"/>
      <c r="B890" s="292"/>
      <c r="C890" s="292"/>
      <c r="D890" s="292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2.75" customHeight="1">
      <c r="A891" s="366"/>
      <c r="B891" s="292"/>
      <c r="C891" s="292"/>
      <c r="D891" s="292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2.75" customHeight="1">
      <c r="A892" s="366"/>
      <c r="B892" s="292"/>
      <c r="C892" s="292"/>
      <c r="D892" s="292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2.75" customHeight="1">
      <c r="A893" s="366"/>
      <c r="B893" s="292"/>
      <c r="C893" s="292"/>
      <c r="D893" s="292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2.75" customHeight="1">
      <c r="A894" s="366"/>
      <c r="B894" s="292"/>
      <c r="C894" s="292"/>
      <c r="D894" s="292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2.75" customHeight="1">
      <c r="A895" s="366"/>
      <c r="B895" s="292"/>
      <c r="C895" s="292"/>
      <c r="D895" s="292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2.75" customHeight="1">
      <c r="A896" s="366"/>
      <c r="B896" s="292"/>
      <c r="C896" s="292"/>
      <c r="D896" s="292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2.75" customHeight="1">
      <c r="A897" s="366"/>
      <c r="B897" s="292"/>
      <c r="C897" s="292"/>
      <c r="D897" s="292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2.75" customHeight="1">
      <c r="A898" s="366"/>
      <c r="B898" s="292"/>
      <c r="C898" s="292"/>
      <c r="D898" s="292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2.75" customHeight="1">
      <c r="A899" s="366"/>
      <c r="B899" s="292"/>
      <c r="C899" s="292"/>
      <c r="D899" s="292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2.75" customHeight="1">
      <c r="A900" s="366"/>
      <c r="B900" s="292"/>
      <c r="C900" s="292"/>
      <c r="D900" s="292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2.75" customHeight="1">
      <c r="A901" s="366"/>
      <c r="B901" s="292"/>
      <c r="C901" s="292"/>
      <c r="D901" s="292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2.75" customHeight="1">
      <c r="A902" s="366"/>
      <c r="B902" s="292"/>
      <c r="C902" s="292"/>
      <c r="D902" s="292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2.75" customHeight="1">
      <c r="A903" s="366"/>
      <c r="B903" s="292"/>
      <c r="C903" s="292"/>
      <c r="D903" s="292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2.75" customHeight="1">
      <c r="A904" s="366"/>
      <c r="B904" s="292"/>
      <c r="C904" s="292"/>
      <c r="D904" s="292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2.75" customHeight="1">
      <c r="A905" s="366"/>
      <c r="B905" s="292"/>
      <c r="C905" s="292"/>
      <c r="D905" s="292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2.75" customHeight="1">
      <c r="A906" s="366"/>
      <c r="B906" s="292"/>
      <c r="C906" s="292"/>
      <c r="D906" s="292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2.75" customHeight="1">
      <c r="A907" s="366"/>
      <c r="B907" s="292"/>
      <c r="C907" s="292"/>
      <c r="D907" s="292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2.75" customHeight="1">
      <c r="A908" s="366"/>
      <c r="B908" s="292"/>
      <c r="C908" s="292"/>
      <c r="D908" s="292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2.75" customHeight="1">
      <c r="A909" s="366"/>
      <c r="B909" s="292"/>
      <c r="C909" s="292"/>
      <c r="D909" s="292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2.75" customHeight="1">
      <c r="A910" s="366"/>
      <c r="B910" s="292"/>
      <c r="C910" s="292"/>
      <c r="D910" s="292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2.75" customHeight="1">
      <c r="A911" s="366"/>
      <c r="B911" s="292"/>
      <c r="C911" s="292"/>
      <c r="D911" s="292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2.75" customHeight="1">
      <c r="A912" s="366"/>
      <c r="B912" s="292"/>
      <c r="C912" s="292"/>
      <c r="D912" s="292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2.75" customHeight="1">
      <c r="A913" s="366"/>
      <c r="B913" s="292"/>
      <c r="C913" s="292"/>
      <c r="D913" s="292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2.75" customHeight="1">
      <c r="A914" s="366"/>
      <c r="B914" s="292"/>
      <c r="C914" s="292"/>
      <c r="D914" s="292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2.75" customHeight="1">
      <c r="A915" s="366"/>
      <c r="B915" s="292"/>
      <c r="C915" s="292"/>
      <c r="D915" s="292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2.75" customHeight="1">
      <c r="A916" s="366"/>
      <c r="B916" s="292"/>
      <c r="C916" s="292"/>
      <c r="D916" s="292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2.75" customHeight="1">
      <c r="A917" s="366"/>
      <c r="B917" s="292"/>
      <c r="C917" s="292"/>
      <c r="D917" s="292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2.75" customHeight="1">
      <c r="A918" s="366"/>
      <c r="B918" s="292"/>
      <c r="C918" s="292"/>
      <c r="D918" s="292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2.75" customHeight="1">
      <c r="A919" s="366"/>
      <c r="B919" s="292"/>
      <c r="C919" s="292"/>
      <c r="D919" s="292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2.75" customHeight="1">
      <c r="A920" s="366"/>
      <c r="B920" s="292"/>
      <c r="C920" s="292"/>
      <c r="D920" s="292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2.75" customHeight="1">
      <c r="A921" s="366"/>
      <c r="B921" s="292"/>
      <c r="C921" s="292"/>
      <c r="D921" s="292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2.75" customHeight="1">
      <c r="A922" s="366"/>
      <c r="B922" s="292"/>
      <c r="C922" s="292"/>
      <c r="D922" s="292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2.75" customHeight="1">
      <c r="A923" s="366"/>
      <c r="B923" s="292"/>
      <c r="C923" s="292"/>
      <c r="D923" s="292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2.75" customHeight="1">
      <c r="A924" s="366"/>
      <c r="B924" s="292"/>
      <c r="C924" s="292"/>
      <c r="D924" s="292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2.75" customHeight="1">
      <c r="A925" s="366"/>
      <c r="B925" s="292"/>
      <c r="C925" s="292"/>
      <c r="D925" s="292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2.75" customHeight="1">
      <c r="A926" s="366"/>
      <c r="B926" s="292"/>
      <c r="C926" s="292"/>
      <c r="D926" s="292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2.75" customHeight="1">
      <c r="A927" s="366"/>
      <c r="B927" s="292"/>
      <c r="C927" s="292"/>
      <c r="D927" s="292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2.75" customHeight="1">
      <c r="A928" s="366"/>
      <c r="B928" s="292"/>
      <c r="C928" s="292"/>
      <c r="D928" s="292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2.75" customHeight="1">
      <c r="A929" s="366"/>
      <c r="B929" s="292"/>
      <c r="C929" s="292"/>
      <c r="D929" s="292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2.75" customHeight="1">
      <c r="A930" s="366"/>
      <c r="B930" s="292"/>
      <c r="C930" s="292"/>
      <c r="D930" s="292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2.75" customHeight="1">
      <c r="A931" s="366"/>
      <c r="B931" s="292"/>
      <c r="C931" s="292"/>
      <c r="D931" s="292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2.75" customHeight="1">
      <c r="A932" s="366"/>
      <c r="B932" s="292"/>
      <c r="C932" s="292"/>
      <c r="D932" s="292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2.75" customHeight="1">
      <c r="A933" s="366"/>
      <c r="B933" s="292"/>
      <c r="C933" s="292"/>
      <c r="D933" s="292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2.75" customHeight="1">
      <c r="A934" s="366"/>
      <c r="B934" s="292"/>
      <c r="C934" s="292"/>
      <c r="D934" s="292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2.75" customHeight="1">
      <c r="A935" s="366"/>
      <c r="B935" s="292"/>
      <c r="C935" s="292"/>
      <c r="D935" s="292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2.75" customHeight="1">
      <c r="A936" s="366"/>
      <c r="B936" s="292"/>
      <c r="C936" s="292"/>
      <c r="D936" s="292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2.75" customHeight="1">
      <c r="A937" s="366"/>
      <c r="B937" s="292"/>
      <c r="C937" s="292"/>
      <c r="D937" s="292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2.75" customHeight="1">
      <c r="A938" s="366"/>
      <c r="B938" s="292"/>
      <c r="C938" s="292"/>
      <c r="D938" s="292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2.75" customHeight="1">
      <c r="A939" s="366"/>
      <c r="B939" s="292"/>
      <c r="C939" s="292"/>
      <c r="D939" s="292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2.75" customHeight="1">
      <c r="A940" s="366"/>
      <c r="B940" s="292"/>
      <c r="C940" s="292"/>
      <c r="D940" s="292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2.75" customHeight="1">
      <c r="A941" s="366"/>
      <c r="B941" s="292"/>
      <c r="C941" s="292"/>
      <c r="D941" s="292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2.75" customHeight="1">
      <c r="A942" s="366"/>
      <c r="B942" s="292"/>
      <c r="C942" s="292"/>
      <c r="D942" s="292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2.75" customHeight="1">
      <c r="A943" s="366"/>
      <c r="B943" s="292"/>
      <c r="C943" s="292"/>
      <c r="D943" s="292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2.75" customHeight="1">
      <c r="A944" s="366"/>
      <c r="B944" s="292"/>
      <c r="C944" s="292"/>
      <c r="D944" s="292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2.75" customHeight="1">
      <c r="A945" s="366"/>
      <c r="B945" s="292"/>
      <c r="C945" s="292"/>
      <c r="D945" s="292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2.75" customHeight="1">
      <c r="A946" s="366"/>
      <c r="B946" s="292"/>
      <c r="C946" s="292"/>
      <c r="D946" s="292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2.75" customHeight="1">
      <c r="A947" s="366"/>
      <c r="B947" s="292"/>
      <c r="C947" s="292"/>
      <c r="D947" s="292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2.75" customHeight="1">
      <c r="A948" s="366"/>
      <c r="B948" s="292"/>
      <c r="C948" s="292"/>
      <c r="D948" s="292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2.75" customHeight="1">
      <c r="A949" s="366"/>
      <c r="B949" s="292"/>
      <c r="C949" s="292"/>
      <c r="D949" s="292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2.75" customHeight="1">
      <c r="A950" s="366"/>
      <c r="B950" s="292"/>
      <c r="C950" s="292"/>
      <c r="D950" s="292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2.75" customHeight="1">
      <c r="A951" s="366"/>
      <c r="B951" s="292"/>
      <c r="C951" s="292"/>
      <c r="D951" s="292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2.75" customHeight="1">
      <c r="A952" s="366"/>
      <c r="B952" s="292"/>
      <c r="C952" s="292"/>
      <c r="D952" s="292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2.75" customHeight="1">
      <c r="A953" s="366"/>
      <c r="B953" s="292"/>
      <c r="C953" s="292"/>
      <c r="D953" s="292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2.75" customHeight="1">
      <c r="A954" s="366"/>
      <c r="B954" s="292"/>
      <c r="C954" s="292"/>
      <c r="D954" s="292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2.75" customHeight="1">
      <c r="A955" s="366"/>
      <c r="B955" s="292"/>
      <c r="C955" s="292"/>
      <c r="D955" s="292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2.75" customHeight="1">
      <c r="A956" s="366"/>
      <c r="B956" s="292"/>
      <c r="C956" s="292"/>
      <c r="D956" s="292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2.75" customHeight="1">
      <c r="A957" s="366"/>
      <c r="B957" s="292"/>
      <c r="C957" s="292"/>
      <c r="D957" s="292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2.75" customHeight="1">
      <c r="A958" s="366"/>
      <c r="B958" s="292"/>
      <c r="C958" s="292"/>
      <c r="D958" s="292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2.75" customHeight="1">
      <c r="A959" s="366"/>
      <c r="B959" s="292"/>
      <c r="C959" s="292"/>
      <c r="D959" s="292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2.75" customHeight="1">
      <c r="A960" s="366"/>
      <c r="B960" s="292"/>
      <c r="C960" s="292"/>
      <c r="D960" s="292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2.75" customHeight="1">
      <c r="A961" s="366"/>
      <c r="B961" s="292"/>
      <c r="C961" s="292"/>
      <c r="D961" s="292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2.75" customHeight="1">
      <c r="A962" s="366"/>
      <c r="B962" s="292"/>
      <c r="C962" s="292"/>
      <c r="D962" s="292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2.75" customHeight="1">
      <c r="A963" s="366"/>
      <c r="B963" s="292"/>
      <c r="C963" s="292"/>
      <c r="D963" s="292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2.75" customHeight="1">
      <c r="A964" s="366"/>
      <c r="B964" s="292"/>
      <c r="C964" s="292"/>
      <c r="D964" s="292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2.75" customHeight="1">
      <c r="A965" s="366"/>
      <c r="B965" s="292"/>
      <c r="C965" s="292"/>
      <c r="D965" s="292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2.75" customHeight="1">
      <c r="A966" s="366"/>
      <c r="B966" s="292"/>
      <c r="C966" s="292"/>
      <c r="D966" s="292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2.75" customHeight="1">
      <c r="A967" s="366"/>
      <c r="B967" s="292"/>
      <c r="C967" s="292"/>
      <c r="D967" s="292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2.75" customHeight="1">
      <c r="A968" s="366"/>
      <c r="B968" s="292"/>
      <c r="C968" s="292"/>
      <c r="D968" s="292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2.75" customHeight="1">
      <c r="A969" s="366"/>
      <c r="B969" s="292"/>
      <c r="C969" s="292"/>
      <c r="D969" s="292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2.75" customHeight="1">
      <c r="A970" s="366"/>
      <c r="B970" s="292"/>
      <c r="C970" s="292"/>
      <c r="D970" s="292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2.75" customHeight="1">
      <c r="A971" s="366"/>
      <c r="B971" s="292"/>
      <c r="C971" s="292"/>
      <c r="D971" s="292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2.75" customHeight="1">
      <c r="A972" s="366"/>
      <c r="B972" s="292"/>
      <c r="C972" s="292"/>
      <c r="D972" s="292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2.75" customHeight="1">
      <c r="A973" s="366"/>
      <c r="B973" s="292"/>
      <c r="C973" s="292"/>
      <c r="D973" s="292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2.75" customHeight="1">
      <c r="A974" s="366"/>
      <c r="B974" s="292"/>
      <c r="C974" s="292"/>
      <c r="D974" s="292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2.75" customHeight="1">
      <c r="A975" s="366"/>
      <c r="B975" s="292"/>
      <c r="C975" s="292"/>
      <c r="D975" s="292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2.75" customHeight="1">
      <c r="A976" s="366"/>
      <c r="B976" s="292"/>
      <c r="C976" s="292"/>
      <c r="D976" s="292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2.75" customHeight="1">
      <c r="A977" s="366"/>
      <c r="B977" s="292"/>
      <c r="C977" s="292"/>
      <c r="D977" s="292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2.75" customHeight="1">
      <c r="A978" s="366"/>
      <c r="B978" s="292"/>
      <c r="C978" s="292"/>
      <c r="D978" s="292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2.75" customHeight="1">
      <c r="A979" s="366"/>
      <c r="B979" s="292"/>
      <c r="C979" s="292"/>
      <c r="D979" s="292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2.75" customHeight="1">
      <c r="A980" s="366"/>
      <c r="B980" s="292"/>
      <c r="C980" s="292"/>
      <c r="D980" s="292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2.75" customHeight="1">
      <c r="A981" s="366"/>
      <c r="B981" s="292"/>
      <c r="C981" s="292"/>
      <c r="D981" s="292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2.75" customHeight="1">
      <c r="A982" s="366"/>
      <c r="B982" s="292"/>
      <c r="C982" s="292"/>
      <c r="D982" s="292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2.75" customHeight="1">
      <c r="A983" s="366"/>
      <c r="B983" s="292"/>
      <c r="C983" s="292"/>
      <c r="D983" s="292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2.75" customHeight="1">
      <c r="A984" s="366"/>
      <c r="B984" s="292"/>
      <c r="C984" s="292"/>
      <c r="D984" s="292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2.75" customHeight="1">
      <c r="A985" s="366"/>
      <c r="B985" s="292"/>
      <c r="C985" s="292"/>
      <c r="D985" s="292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2.75" customHeight="1">
      <c r="A986" s="366"/>
      <c r="B986" s="292"/>
      <c r="C986" s="292"/>
      <c r="D986" s="292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2.75" customHeight="1">
      <c r="A987" s="366"/>
      <c r="B987" s="292"/>
      <c r="C987" s="292"/>
      <c r="D987" s="292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2.75" customHeight="1">
      <c r="A988" s="366"/>
      <c r="B988" s="292"/>
      <c r="C988" s="292"/>
      <c r="D988" s="292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2.75" customHeight="1">
      <c r="A989" s="366"/>
      <c r="B989" s="292"/>
      <c r="C989" s="292"/>
      <c r="D989" s="292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2.75" customHeight="1">
      <c r="A990" s="366"/>
      <c r="B990" s="292"/>
      <c r="C990" s="292"/>
      <c r="D990" s="292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2.75" customHeight="1">
      <c r="A991" s="366"/>
      <c r="B991" s="292"/>
      <c r="C991" s="292"/>
      <c r="D991" s="292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2.75" customHeight="1">
      <c r="A992" s="366"/>
      <c r="B992" s="292"/>
      <c r="C992" s="292"/>
      <c r="D992" s="292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2.75" customHeight="1">
      <c r="A993" s="366"/>
      <c r="B993" s="292"/>
      <c r="C993" s="292"/>
      <c r="D993" s="292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2.75" customHeight="1">
      <c r="A994" s="366"/>
      <c r="B994" s="292"/>
      <c r="C994" s="292"/>
      <c r="D994" s="292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2.75" customHeight="1">
      <c r="A995" s="366"/>
      <c r="B995" s="292"/>
      <c r="C995" s="292"/>
      <c r="D995" s="292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2.75" customHeight="1">
      <c r="A996" s="366"/>
      <c r="B996" s="292"/>
      <c r="C996" s="292"/>
      <c r="D996" s="292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2.75" customHeight="1">
      <c r="A997" s="366"/>
      <c r="B997" s="292"/>
      <c r="C997" s="292"/>
      <c r="D997" s="292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2.75" customHeight="1">
      <c r="A998" s="366"/>
      <c r="B998" s="292"/>
      <c r="C998" s="292"/>
      <c r="D998" s="292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2.75" customHeight="1">
      <c r="A999" s="366"/>
      <c r="B999" s="292"/>
      <c r="C999" s="292"/>
      <c r="D999" s="292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2.75" customHeight="1">
      <c r="A1000" s="366"/>
      <c r="B1000" s="292"/>
      <c r="C1000" s="292"/>
      <c r="D1000" s="292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13">
    <mergeCell ref="A486:C486"/>
    <mergeCell ref="A50:C50"/>
    <mergeCell ref="A60:C60"/>
    <mergeCell ref="A65:C65"/>
    <mergeCell ref="A72:C72"/>
    <mergeCell ref="A75:C75"/>
    <mergeCell ref="A91:C91"/>
    <mergeCell ref="A93:C93"/>
    <mergeCell ref="A147:C147"/>
    <mergeCell ref="A426:C426"/>
    <mergeCell ref="A439:C439"/>
    <mergeCell ref="A464:C464"/>
    <mergeCell ref="A465:C465"/>
  </mergeCells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2578125" defaultRowHeight="15" customHeight="1"/>
  <cols>
    <col min="1" max="1" width="5.28515625" customWidth="1"/>
    <col min="2" max="2" width="49" customWidth="1"/>
    <col min="3" max="3" width="18.28515625" customWidth="1"/>
    <col min="4" max="4" width="37.7109375" customWidth="1"/>
    <col min="5" max="6" width="12.5703125" customWidth="1"/>
    <col min="7" max="26" width="12.140625" customWidth="1"/>
  </cols>
  <sheetData>
    <row r="1" spans="1:26" ht="36" customHeight="1">
      <c r="A1" s="326"/>
      <c r="B1" s="564" t="s">
        <v>2160</v>
      </c>
      <c r="C1" s="541"/>
      <c r="D1" s="541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36" customHeight="1">
      <c r="A2" s="326"/>
      <c r="B2" s="564" t="s">
        <v>2105</v>
      </c>
      <c r="C2" s="541"/>
      <c r="D2" s="541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4.25" customHeight="1">
      <c r="A3" s="326"/>
      <c r="B3" s="565" t="s">
        <v>2106</v>
      </c>
      <c r="C3" s="541"/>
      <c r="D3" s="541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4.25" customHeight="1">
      <c r="A4" s="326"/>
      <c r="B4" s="2"/>
      <c r="C4" s="327"/>
      <c r="D4" s="328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4.25" customHeight="1">
      <c r="A5" s="329" t="s">
        <v>2107</v>
      </c>
      <c r="B5" s="329" t="s">
        <v>2</v>
      </c>
      <c r="C5" s="330" t="s">
        <v>6</v>
      </c>
      <c r="D5" s="367" t="s">
        <v>2108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4.25" customHeight="1">
      <c r="A6" s="332">
        <v>1</v>
      </c>
      <c r="B6" s="368" t="s">
        <v>1479</v>
      </c>
      <c r="C6" s="369" t="s">
        <v>16</v>
      </c>
      <c r="D6" s="370" t="s">
        <v>1129</v>
      </c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</row>
    <row r="7" spans="1:26" ht="14.25" customHeight="1">
      <c r="A7" s="332">
        <v>2</v>
      </c>
      <c r="B7" s="368" t="s">
        <v>1481</v>
      </c>
      <c r="C7" s="369" t="s">
        <v>16</v>
      </c>
      <c r="D7" s="370" t="s">
        <v>1129</v>
      </c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</row>
    <row r="8" spans="1:26" ht="14.25" customHeight="1">
      <c r="A8" s="332">
        <v>3</v>
      </c>
      <c r="B8" s="368" t="s">
        <v>1370</v>
      </c>
      <c r="C8" s="369" t="s">
        <v>16</v>
      </c>
      <c r="D8" s="370" t="s">
        <v>1129</v>
      </c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</row>
    <row r="9" spans="1:26" ht="14.25" customHeight="1">
      <c r="A9" s="332">
        <v>4</v>
      </c>
      <c r="B9" s="368" t="s">
        <v>1381</v>
      </c>
      <c r="C9" s="369" t="s">
        <v>16</v>
      </c>
      <c r="D9" s="370" t="s">
        <v>1129</v>
      </c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</row>
    <row r="10" spans="1:26" ht="14.25" customHeight="1">
      <c r="A10" s="332">
        <v>5</v>
      </c>
      <c r="B10" s="368" t="s">
        <v>1483</v>
      </c>
      <c r="C10" s="369" t="s">
        <v>16</v>
      </c>
      <c r="D10" s="370" t="s">
        <v>1129</v>
      </c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ht="14.25" customHeight="1">
      <c r="A11" s="332">
        <v>6</v>
      </c>
      <c r="B11" s="368" t="s">
        <v>1484</v>
      </c>
      <c r="C11" s="369" t="s">
        <v>16</v>
      </c>
      <c r="D11" s="370" t="s">
        <v>2109</v>
      </c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ht="14.25" customHeight="1">
      <c r="A12" s="332">
        <v>7</v>
      </c>
      <c r="B12" s="368" t="s">
        <v>1486</v>
      </c>
      <c r="C12" s="369" t="s">
        <v>16</v>
      </c>
      <c r="D12" s="370" t="s">
        <v>2110</v>
      </c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ht="14.25" customHeight="1">
      <c r="A13" s="332">
        <v>8</v>
      </c>
      <c r="B13" s="368" t="s">
        <v>1487</v>
      </c>
      <c r="C13" s="369" t="s">
        <v>16</v>
      </c>
      <c r="D13" s="370" t="s">
        <v>2110</v>
      </c>
      <c r="E13" s="335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</row>
    <row r="14" spans="1:26" ht="14.25" customHeight="1">
      <c r="A14" s="332">
        <v>9</v>
      </c>
      <c r="B14" s="368" t="s">
        <v>1488</v>
      </c>
      <c r="C14" s="369" t="s">
        <v>16</v>
      </c>
      <c r="D14" s="370" t="s">
        <v>2109</v>
      </c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4.25" customHeight="1">
      <c r="A15" s="332">
        <v>10</v>
      </c>
      <c r="B15" s="368" t="s">
        <v>1378</v>
      </c>
      <c r="C15" s="369" t="s">
        <v>16</v>
      </c>
      <c r="D15" s="370" t="s">
        <v>2110</v>
      </c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ht="14.25" customHeight="1">
      <c r="A16" s="332">
        <v>11</v>
      </c>
      <c r="B16" s="368" t="s">
        <v>1484</v>
      </c>
      <c r="C16" s="369" t="s">
        <v>48</v>
      </c>
      <c r="D16" s="370" t="s">
        <v>2109</v>
      </c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</row>
    <row r="17" spans="1:26" ht="14.25" customHeight="1">
      <c r="A17" s="332">
        <v>12</v>
      </c>
      <c r="B17" s="368" t="s">
        <v>1488</v>
      </c>
      <c r="C17" s="369" t="s">
        <v>48</v>
      </c>
      <c r="D17" s="370" t="s">
        <v>2110</v>
      </c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1:26" ht="14.25" customHeight="1">
      <c r="A18" s="332">
        <v>13</v>
      </c>
      <c r="B18" s="368" t="s">
        <v>1481</v>
      </c>
      <c r="C18" s="369" t="s">
        <v>48</v>
      </c>
      <c r="D18" s="370" t="s">
        <v>1129</v>
      </c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1:26" ht="14.25" customHeight="1">
      <c r="A19" s="332">
        <v>14</v>
      </c>
      <c r="B19" s="368" t="s">
        <v>1487</v>
      </c>
      <c r="C19" s="369" t="s">
        <v>48</v>
      </c>
      <c r="D19" s="370" t="s">
        <v>2110</v>
      </c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1:26" ht="14.25" customHeight="1">
      <c r="A20" s="332">
        <v>15</v>
      </c>
      <c r="B20" s="368" t="s">
        <v>1378</v>
      </c>
      <c r="C20" s="369" t="s">
        <v>48</v>
      </c>
      <c r="D20" s="370" t="s">
        <v>2110</v>
      </c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1:26" ht="14.25" customHeight="1">
      <c r="A21" s="332">
        <v>16</v>
      </c>
      <c r="B21" s="368" t="s">
        <v>1486</v>
      </c>
      <c r="C21" s="369" t="s">
        <v>48</v>
      </c>
      <c r="D21" s="370" t="s">
        <v>2110</v>
      </c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1:26" ht="14.25" customHeight="1">
      <c r="A22" s="332">
        <v>17</v>
      </c>
      <c r="B22" s="368" t="s">
        <v>1016</v>
      </c>
      <c r="C22" s="369" t="s">
        <v>48</v>
      </c>
      <c r="D22" s="370" t="s">
        <v>2110</v>
      </c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1:26" ht="14.25" customHeight="1">
      <c r="A23" s="332">
        <v>18</v>
      </c>
      <c r="B23" s="368" t="s">
        <v>1296</v>
      </c>
      <c r="C23" s="369" t="s">
        <v>48</v>
      </c>
      <c r="D23" s="370" t="s">
        <v>2110</v>
      </c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1:26" ht="14.25" customHeight="1">
      <c r="A24" s="332">
        <v>19</v>
      </c>
      <c r="B24" s="368" t="s">
        <v>1377</v>
      </c>
      <c r="C24" s="369" t="s">
        <v>48</v>
      </c>
      <c r="D24" s="370" t="s">
        <v>2110</v>
      </c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1:26" ht="14.25" customHeight="1">
      <c r="A25" s="332">
        <v>20</v>
      </c>
      <c r="B25" s="368" t="s">
        <v>1492</v>
      </c>
      <c r="C25" s="369" t="s">
        <v>48</v>
      </c>
      <c r="D25" s="370" t="s">
        <v>2109</v>
      </c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1:26" ht="14.25" customHeight="1">
      <c r="A26" s="332">
        <v>21</v>
      </c>
      <c r="B26" s="368" t="s">
        <v>1479</v>
      </c>
      <c r="C26" s="369" t="s">
        <v>48</v>
      </c>
      <c r="D26" s="370" t="s">
        <v>1129</v>
      </c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1:26" ht="14.25" customHeight="1">
      <c r="A27" s="332">
        <v>22</v>
      </c>
      <c r="B27" s="368" t="s">
        <v>1483</v>
      </c>
      <c r="C27" s="369" t="s">
        <v>48</v>
      </c>
      <c r="D27" s="370" t="s">
        <v>1129</v>
      </c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1:26" ht="14.25" customHeight="1">
      <c r="A28" s="332">
        <v>23</v>
      </c>
      <c r="B28" s="368" t="s">
        <v>1493</v>
      </c>
      <c r="C28" s="369" t="s">
        <v>48</v>
      </c>
      <c r="D28" s="370" t="s">
        <v>1129</v>
      </c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1:26" ht="14.25" customHeight="1">
      <c r="A29" s="332">
        <v>24</v>
      </c>
      <c r="B29" s="368" t="s">
        <v>1494</v>
      </c>
      <c r="C29" s="369" t="s">
        <v>48</v>
      </c>
      <c r="D29" s="370" t="s">
        <v>1129</v>
      </c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1:26" ht="14.25" customHeight="1">
      <c r="A30" s="332">
        <v>25</v>
      </c>
      <c r="B30" s="368" t="s">
        <v>1495</v>
      </c>
      <c r="C30" s="369" t="s">
        <v>48</v>
      </c>
      <c r="D30" s="370" t="s">
        <v>1129</v>
      </c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1:26" ht="14.25" customHeight="1">
      <c r="A31" s="332">
        <v>26</v>
      </c>
      <c r="B31" s="368" t="s">
        <v>1308</v>
      </c>
      <c r="C31" s="369" t="s">
        <v>48</v>
      </c>
      <c r="D31" s="370" t="s">
        <v>1129</v>
      </c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1:26" ht="14.25" customHeight="1">
      <c r="A32" s="332">
        <v>27</v>
      </c>
      <c r="B32" s="368" t="s">
        <v>1296</v>
      </c>
      <c r="C32" s="369" t="s">
        <v>81</v>
      </c>
      <c r="D32" s="370" t="s">
        <v>2110</v>
      </c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ht="14.25" customHeight="1">
      <c r="A33" s="332">
        <v>28</v>
      </c>
      <c r="B33" s="368" t="s">
        <v>1016</v>
      </c>
      <c r="C33" s="369" t="s">
        <v>81</v>
      </c>
      <c r="D33" s="370" t="s">
        <v>2110</v>
      </c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4.25" customHeight="1">
      <c r="A34" s="332">
        <v>29</v>
      </c>
      <c r="B34" s="368" t="s">
        <v>1377</v>
      </c>
      <c r="C34" s="369" t="s">
        <v>81</v>
      </c>
      <c r="D34" s="370" t="s">
        <v>2110</v>
      </c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ht="14.25" customHeight="1">
      <c r="A35" s="332">
        <v>30</v>
      </c>
      <c r="B35" s="368" t="s">
        <v>1486</v>
      </c>
      <c r="C35" s="369" t="s">
        <v>81</v>
      </c>
      <c r="D35" s="370" t="s">
        <v>2110</v>
      </c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ht="14.25" customHeight="1">
      <c r="A36" s="332">
        <v>31</v>
      </c>
      <c r="B36" s="368" t="s">
        <v>1487</v>
      </c>
      <c r="C36" s="369" t="s">
        <v>81</v>
      </c>
      <c r="D36" s="370" t="s">
        <v>2110</v>
      </c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ht="14.25" customHeight="1">
      <c r="A37" s="332">
        <v>32</v>
      </c>
      <c r="B37" s="368" t="s">
        <v>1488</v>
      </c>
      <c r="C37" s="369" t="s">
        <v>81</v>
      </c>
      <c r="D37" s="370" t="s">
        <v>2109</v>
      </c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4.25" customHeight="1">
      <c r="A38" s="332">
        <v>33</v>
      </c>
      <c r="B38" s="368" t="s">
        <v>1484</v>
      </c>
      <c r="C38" s="369" t="s">
        <v>81</v>
      </c>
      <c r="D38" s="370" t="s">
        <v>2109</v>
      </c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ht="14.25" customHeight="1">
      <c r="A39" s="332">
        <v>34</v>
      </c>
      <c r="B39" s="368" t="s">
        <v>1492</v>
      </c>
      <c r="C39" s="369" t="s">
        <v>81</v>
      </c>
      <c r="D39" s="370" t="s">
        <v>2109</v>
      </c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ht="14.25" customHeight="1">
      <c r="A40" s="332">
        <v>35</v>
      </c>
      <c r="B40" s="368" t="s">
        <v>1483</v>
      </c>
      <c r="C40" s="369" t="s">
        <v>81</v>
      </c>
      <c r="D40" s="370" t="s">
        <v>1129</v>
      </c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ht="14.25" customHeight="1">
      <c r="A41" s="332">
        <v>36</v>
      </c>
      <c r="B41" s="368" t="s">
        <v>1494</v>
      </c>
      <c r="C41" s="369" t="s">
        <v>81</v>
      </c>
      <c r="D41" s="370" t="s">
        <v>1129</v>
      </c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ht="14.25" customHeight="1">
      <c r="A42" s="332">
        <v>37</v>
      </c>
      <c r="B42" s="368" t="s">
        <v>1308</v>
      </c>
      <c r="C42" s="369" t="s">
        <v>81</v>
      </c>
      <c r="D42" s="370" t="s">
        <v>1129</v>
      </c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ht="14.25" customHeight="1">
      <c r="A43" s="332">
        <v>38</v>
      </c>
      <c r="B43" s="368" t="s">
        <v>1479</v>
      </c>
      <c r="C43" s="369" t="s">
        <v>81</v>
      </c>
      <c r="D43" s="370" t="s">
        <v>1129</v>
      </c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ht="14.25" customHeight="1">
      <c r="A44" s="332">
        <v>39</v>
      </c>
      <c r="B44" s="368" t="s">
        <v>1493</v>
      </c>
      <c r="C44" s="369" t="s">
        <v>81</v>
      </c>
      <c r="D44" s="370" t="s">
        <v>1129</v>
      </c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ht="14.25" customHeight="1">
      <c r="A45" s="332">
        <v>40</v>
      </c>
      <c r="B45" s="368" t="s">
        <v>1495</v>
      </c>
      <c r="C45" s="369" t="s">
        <v>81</v>
      </c>
      <c r="D45" s="370" t="s">
        <v>1129</v>
      </c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ht="14.25" customHeight="1">
      <c r="A46" s="332">
        <v>41</v>
      </c>
      <c r="B46" s="368" t="s">
        <v>1462</v>
      </c>
      <c r="C46" s="369" t="s">
        <v>81</v>
      </c>
      <c r="D46" s="370" t="s">
        <v>2110</v>
      </c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ht="14.25" customHeight="1">
      <c r="A47" s="332">
        <v>42</v>
      </c>
      <c r="B47" s="368" t="s">
        <v>1500</v>
      </c>
      <c r="C47" s="369" t="s">
        <v>81</v>
      </c>
      <c r="D47" s="370" t="s">
        <v>2110</v>
      </c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ht="14.25" customHeight="1">
      <c r="A48" s="332">
        <v>43</v>
      </c>
      <c r="B48" s="368" t="s">
        <v>1501</v>
      </c>
      <c r="C48" s="369" t="s">
        <v>81</v>
      </c>
      <c r="D48" s="370" t="s">
        <v>1129</v>
      </c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ht="14.25" customHeight="1">
      <c r="A49" s="332">
        <v>44</v>
      </c>
      <c r="B49" s="368" t="s">
        <v>1503</v>
      </c>
      <c r="C49" s="369" t="s">
        <v>81</v>
      </c>
      <c r="D49" s="370" t="s">
        <v>2109</v>
      </c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ht="14.25" customHeight="1">
      <c r="A50" s="332">
        <v>45</v>
      </c>
      <c r="B50" s="368" t="s">
        <v>197</v>
      </c>
      <c r="C50" s="339" t="s">
        <v>81</v>
      </c>
      <c r="D50" s="370" t="s">
        <v>2141</v>
      </c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ht="14.25" customHeight="1">
      <c r="A51" s="332">
        <v>46</v>
      </c>
      <c r="B51" s="371" t="s">
        <v>1487</v>
      </c>
      <c r="C51" s="339" t="s">
        <v>141</v>
      </c>
      <c r="D51" s="370" t="s">
        <v>2110</v>
      </c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ht="14.25" customHeight="1">
      <c r="A52" s="332">
        <v>47</v>
      </c>
      <c r="B52" s="338" t="s">
        <v>1016</v>
      </c>
      <c r="C52" s="339" t="s">
        <v>141</v>
      </c>
      <c r="D52" s="370" t="s">
        <v>2110</v>
      </c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ht="14.25" customHeight="1">
      <c r="A53" s="332">
        <v>48</v>
      </c>
      <c r="B53" s="338" t="s">
        <v>1500</v>
      </c>
      <c r="C53" s="339" t="s">
        <v>141</v>
      </c>
      <c r="D53" s="370" t="s">
        <v>2110</v>
      </c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ht="14.25" customHeight="1">
      <c r="A54" s="332">
        <v>49</v>
      </c>
      <c r="B54" s="338" t="s">
        <v>1503</v>
      </c>
      <c r="C54" s="339" t="s">
        <v>141</v>
      </c>
      <c r="D54" s="370" t="s">
        <v>2109</v>
      </c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ht="14.25" customHeight="1">
      <c r="A55" s="332">
        <v>50</v>
      </c>
      <c r="B55" s="338" t="s">
        <v>1508</v>
      </c>
      <c r="C55" s="339" t="s">
        <v>141</v>
      </c>
      <c r="D55" s="370" t="s">
        <v>2110</v>
      </c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</row>
    <row r="56" spans="1:26" ht="14.25" customHeight="1">
      <c r="A56" s="332">
        <v>51</v>
      </c>
      <c r="B56" s="338" t="s">
        <v>1509</v>
      </c>
      <c r="C56" s="339" t="s">
        <v>141</v>
      </c>
      <c r="D56" s="370" t="s">
        <v>2110</v>
      </c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</row>
    <row r="57" spans="1:26" ht="14.25" customHeight="1">
      <c r="A57" s="332">
        <v>52</v>
      </c>
      <c r="B57" s="338" t="s">
        <v>1510</v>
      </c>
      <c r="C57" s="339" t="s">
        <v>141</v>
      </c>
      <c r="D57" s="370" t="s">
        <v>2110</v>
      </c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</row>
    <row r="58" spans="1:26" ht="14.25" customHeight="1">
      <c r="A58" s="332">
        <v>53</v>
      </c>
      <c r="B58" s="338" t="s">
        <v>1511</v>
      </c>
      <c r="C58" s="339" t="s">
        <v>141</v>
      </c>
      <c r="D58" s="370" t="s">
        <v>2110</v>
      </c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</row>
    <row r="59" spans="1:26" ht="14.25" customHeight="1">
      <c r="A59" s="332">
        <v>54</v>
      </c>
      <c r="B59" s="338" t="s">
        <v>1486</v>
      </c>
      <c r="C59" s="339" t="s">
        <v>141</v>
      </c>
      <c r="D59" s="370" t="s">
        <v>2110</v>
      </c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</row>
    <row r="60" spans="1:26" ht="14.25" customHeight="1">
      <c r="A60" s="332">
        <v>55</v>
      </c>
      <c r="B60" s="338" t="s">
        <v>1462</v>
      </c>
      <c r="C60" s="339" t="s">
        <v>141</v>
      </c>
      <c r="D60" s="370" t="s">
        <v>2110</v>
      </c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</row>
    <row r="61" spans="1:26" ht="14.25" customHeight="1">
      <c r="A61" s="332">
        <v>56</v>
      </c>
      <c r="B61" s="338" t="s">
        <v>1492</v>
      </c>
      <c r="C61" s="339" t="s">
        <v>141</v>
      </c>
      <c r="D61" s="370" t="s">
        <v>2109</v>
      </c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</row>
    <row r="62" spans="1:26" ht="14.25" customHeight="1">
      <c r="A62" s="332">
        <v>57</v>
      </c>
      <c r="B62" s="338" t="s">
        <v>197</v>
      </c>
      <c r="C62" s="339" t="s">
        <v>141</v>
      </c>
      <c r="D62" s="370" t="s">
        <v>2141</v>
      </c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ht="14.25" customHeight="1">
      <c r="A63" s="332">
        <v>58</v>
      </c>
      <c r="B63" s="338" t="s">
        <v>1513</v>
      </c>
      <c r="C63" s="339" t="s">
        <v>141</v>
      </c>
      <c r="D63" s="370" t="s">
        <v>2161</v>
      </c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ht="14.25" customHeight="1">
      <c r="A64" s="332">
        <v>59</v>
      </c>
      <c r="B64" s="338" t="s">
        <v>876</v>
      </c>
      <c r="C64" s="339" t="s">
        <v>141</v>
      </c>
      <c r="D64" s="370" t="s">
        <v>2141</v>
      </c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ht="14.25" customHeight="1">
      <c r="A65" s="332">
        <v>60</v>
      </c>
      <c r="B65" s="338" t="s">
        <v>269</v>
      </c>
      <c r="C65" s="339" t="s">
        <v>141</v>
      </c>
      <c r="D65" s="370" t="s">
        <v>2141</v>
      </c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14.25" customHeight="1">
      <c r="A66" s="332">
        <v>61</v>
      </c>
      <c r="B66" s="338" t="s">
        <v>1501</v>
      </c>
      <c r="C66" s="339" t="s">
        <v>141</v>
      </c>
      <c r="D66" s="370" t="s">
        <v>1129</v>
      </c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ht="14.25" customHeight="1">
      <c r="A67" s="332">
        <v>62</v>
      </c>
      <c r="B67" s="338" t="s">
        <v>1494</v>
      </c>
      <c r="C67" s="339" t="s">
        <v>141</v>
      </c>
      <c r="D67" s="370" t="s">
        <v>1129</v>
      </c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ht="14.25" customHeight="1">
      <c r="A68" s="332">
        <v>63</v>
      </c>
      <c r="B68" s="338" t="s">
        <v>1493</v>
      </c>
      <c r="C68" s="339" t="s">
        <v>141</v>
      </c>
      <c r="D68" s="370" t="s">
        <v>1129</v>
      </c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ht="14.25" customHeight="1">
      <c r="A69" s="332">
        <v>64</v>
      </c>
      <c r="B69" s="338" t="s">
        <v>1308</v>
      </c>
      <c r="C69" s="339" t="s">
        <v>141</v>
      </c>
      <c r="D69" s="370" t="s">
        <v>1129</v>
      </c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ht="14.25" customHeight="1">
      <c r="A70" s="332">
        <v>65</v>
      </c>
      <c r="B70" s="338" t="s">
        <v>1483</v>
      </c>
      <c r="C70" s="339" t="s">
        <v>141</v>
      </c>
      <c r="D70" s="370" t="s">
        <v>1129</v>
      </c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ht="14.25" customHeight="1">
      <c r="A71" s="332">
        <v>66</v>
      </c>
      <c r="B71" s="341" t="s">
        <v>1495</v>
      </c>
      <c r="C71" s="339" t="s">
        <v>141</v>
      </c>
      <c r="D71" s="370" t="s">
        <v>1129</v>
      </c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ht="14.25" customHeight="1">
      <c r="A72" s="332">
        <v>67</v>
      </c>
      <c r="B72" s="341" t="s">
        <v>1517</v>
      </c>
      <c r="C72" s="339" t="s">
        <v>141</v>
      </c>
      <c r="D72" s="372" t="s">
        <v>1129</v>
      </c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ht="14.25" customHeight="1">
      <c r="A73" s="332">
        <v>68</v>
      </c>
      <c r="B73" s="341" t="s">
        <v>1513</v>
      </c>
      <c r="C73" s="339" t="s">
        <v>167</v>
      </c>
      <c r="D73" s="372" t="s">
        <v>2161</v>
      </c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ht="14.25" customHeight="1">
      <c r="A74" s="332">
        <v>69</v>
      </c>
      <c r="B74" s="341" t="s">
        <v>1500</v>
      </c>
      <c r="C74" s="339" t="s">
        <v>167</v>
      </c>
      <c r="D74" s="370" t="s">
        <v>2110</v>
      </c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ht="14.25" customHeight="1">
      <c r="A75" s="332">
        <v>70</v>
      </c>
      <c r="B75" s="341" t="s">
        <v>1356</v>
      </c>
      <c r="C75" s="339" t="s">
        <v>167</v>
      </c>
      <c r="D75" s="375" t="s">
        <v>2141</v>
      </c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ht="14.25" customHeight="1">
      <c r="A76" s="332">
        <v>71</v>
      </c>
      <c r="B76" s="341" t="s">
        <v>1468</v>
      </c>
      <c r="C76" s="339" t="s">
        <v>167</v>
      </c>
      <c r="D76" s="375" t="s">
        <v>2141</v>
      </c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ht="14.25" customHeight="1">
      <c r="A77" s="332">
        <v>72</v>
      </c>
      <c r="B77" s="341" t="s">
        <v>1080</v>
      </c>
      <c r="C77" s="339" t="s">
        <v>167</v>
      </c>
      <c r="D77" s="370" t="s">
        <v>2141</v>
      </c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ht="14.25" customHeight="1">
      <c r="A78" s="332">
        <v>73</v>
      </c>
      <c r="B78" s="341" t="s">
        <v>876</v>
      </c>
      <c r="C78" s="339" t="s">
        <v>167</v>
      </c>
      <c r="D78" s="370" t="s">
        <v>2141</v>
      </c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ht="14.25" customHeight="1">
      <c r="A79" s="332">
        <v>74</v>
      </c>
      <c r="B79" s="341" t="s">
        <v>1508</v>
      </c>
      <c r="C79" s="339" t="s">
        <v>167</v>
      </c>
      <c r="D79" s="370" t="s">
        <v>2110</v>
      </c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ht="14.25" customHeight="1">
      <c r="A80" s="332">
        <v>75</v>
      </c>
      <c r="B80" s="341" t="s">
        <v>1509</v>
      </c>
      <c r="C80" s="339" t="s">
        <v>167</v>
      </c>
      <c r="D80" s="370" t="s">
        <v>2110</v>
      </c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:26" ht="14.25" customHeight="1">
      <c r="A81" s="332">
        <v>76</v>
      </c>
      <c r="B81" s="341" t="s">
        <v>1510</v>
      </c>
      <c r="C81" s="339" t="s">
        <v>167</v>
      </c>
      <c r="D81" s="370" t="s">
        <v>2110</v>
      </c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:26" ht="14.25" customHeight="1">
      <c r="A82" s="332">
        <v>77</v>
      </c>
      <c r="B82" s="341" t="s">
        <v>1511</v>
      </c>
      <c r="C82" s="339" t="s">
        <v>167</v>
      </c>
      <c r="D82" s="370" t="s">
        <v>2110</v>
      </c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:26" ht="14.25" customHeight="1">
      <c r="A83" s="332">
        <v>78</v>
      </c>
      <c r="B83" s="341" t="s">
        <v>1522</v>
      </c>
      <c r="C83" s="339" t="s">
        <v>167</v>
      </c>
      <c r="D83" s="370" t="s">
        <v>2110</v>
      </c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:26" ht="14.25" customHeight="1">
      <c r="A84" s="332">
        <v>79</v>
      </c>
      <c r="B84" s="341" t="s">
        <v>1524</v>
      </c>
      <c r="C84" s="339" t="s">
        <v>167</v>
      </c>
      <c r="D84" s="370" t="s">
        <v>2110</v>
      </c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:26" ht="14.25" customHeight="1">
      <c r="A85" s="332">
        <v>80</v>
      </c>
      <c r="B85" s="341" t="s">
        <v>1090</v>
      </c>
      <c r="C85" s="339" t="s">
        <v>167</v>
      </c>
      <c r="D85" s="375" t="s">
        <v>2141</v>
      </c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:26" ht="14.25" customHeight="1">
      <c r="A86" s="332">
        <v>81</v>
      </c>
      <c r="B86" s="341" t="s">
        <v>1369</v>
      </c>
      <c r="C86" s="339" t="s">
        <v>167</v>
      </c>
      <c r="D86" s="375" t="s">
        <v>2161</v>
      </c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:26" ht="14.25" customHeight="1">
      <c r="A87" s="332">
        <v>82</v>
      </c>
      <c r="B87" s="341" t="s">
        <v>1526</v>
      </c>
      <c r="C87" s="339" t="s">
        <v>167</v>
      </c>
      <c r="D87" s="375" t="s">
        <v>2143</v>
      </c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:26" ht="14.25" customHeight="1">
      <c r="A88" s="332">
        <v>83</v>
      </c>
      <c r="B88" s="341" t="s">
        <v>594</v>
      </c>
      <c r="C88" s="339" t="s">
        <v>167</v>
      </c>
      <c r="D88" s="375" t="s">
        <v>2141</v>
      </c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:26" ht="14.25" customHeight="1">
      <c r="A89" s="332">
        <v>84</v>
      </c>
      <c r="B89" s="341" t="s">
        <v>1005</v>
      </c>
      <c r="C89" s="339" t="s">
        <v>167</v>
      </c>
      <c r="D89" s="375" t="s">
        <v>2161</v>
      </c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:26" ht="14.25" customHeight="1">
      <c r="A90" s="332">
        <v>85</v>
      </c>
      <c r="B90" s="341" t="s">
        <v>1369</v>
      </c>
      <c r="C90" s="339" t="s">
        <v>167</v>
      </c>
      <c r="D90" s="375" t="s">
        <v>2161</v>
      </c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  <row r="91" spans="1:26" ht="14.25" customHeight="1">
      <c r="A91" s="332">
        <v>86</v>
      </c>
      <c r="B91" s="341" t="s">
        <v>1106</v>
      </c>
      <c r="C91" s="339" t="s">
        <v>167</v>
      </c>
      <c r="D91" s="375" t="s">
        <v>2141</v>
      </c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</row>
    <row r="92" spans="1:26" ht="14.25" customHeight="1">
      <c r="A92" s="332">
        <v>87</v>
      </c>
      <c r="B92" s="341" t="s">
        <v>1328</v>
      </c>
      <c r="C92" s="339" t="s">
        <v>167</v>
      </c>
      <c r="D92" s="375" t="s">
        <v>2142</v>
      </c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</row>
    <row r="93" spans="1:26" ht="14.25" customHeight="1">
      <c r="A93" s="332">
        <v>88</v>
      </c>
      <c r="B93" s="341" t="s">
        <v>1336</v>
      </c>
      <c r="C93" s="339" t="s">
        <v>167</v>
      </c>
      <c r="D93" s="375" t="s">
        <v>2141</v>
      </c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</row>
    <row r="94" spans="1:26" ht="14.25" customHeight="1">
      <c r="A94" s="332">
        <v>89</v>
      </c>
      <c r="B94" s="341" t="s">
        <v>1494</v>
      </c>
      <c r="C94" s="339" t="s">
        <v>167</v>
      </c>
      <c r="D94" s="375" t="s">
        <v>1129</v>
      </c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</row>
    <row r="95" spans="1:26" ht="14.25" customHeight="1">
      <c r="A95" s="332">
        <v>90</v>
      </c>
      <c r="B95" s="341" t="s">
        <v>1308</v>
      </c>
      <c r="C95" s="339" t="s">
        <v>167</v>
      </c>
      <c r="D95" s="375" t="s">
        <v>1129</v>
      </c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</row>
    <row r="96" spans="1:26" ht="14.25" customHeight="1">
      <c r="A96" s="332">
        <v>91</v>
      </c>
      <c r="B96" s="341" t="s">
        <v>1493</v>
      </c>
      <c r="C96" s="339" t="s">
        <v>167</v>
      </c>
      <c r="D96" s="375" t="s">
        <v>1129</v>
      </c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</row>
    <row r="97" spans="1:26" ht="14.25" customHeight="1">
      <c r="A97" s="332">
        <v>92</v>
      </c>
      <c r="B97" s="341" t="s">
        <v>1495</v>
      </c>
      <c r="C97" s="339" t="s">
        <v>167</v>
      </c>
      <c r="D97" s="375" t="s">
        <v>1129</v>
      </c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</row>
    <row r="98" spans="1:26" ht="14.25" customHeight="1">
      <c r="A98" s="332">
        <v>93</v>
      </c>
      <c r="B98" s="341" t="s">
        <v>1501</v>
      </c>
      <c r="C98" s="339" t="s">
        <v>167</v>
      </c>
      <c r="D98" s="375" t="s">
        <v>1129</v>
      </c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</row>
    <row r="99" spans="1:26" ht="14.25" customHeight="1">
      <c r="A99" s="332">
        <v>94</v>
      </c>
      <c r="B99" s="341" t="s">
        <v>1517</v>
      </c>
      <c r="C99" s="339" t="s">
        <v>167</v>
      </c>
      <c r="D99" s="375" t="s">
        <v>1129</v>
      </c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</row>
    <row r="100" spans="1:26" ht="14.25" customHeight="1">
      <c r="A100" s="332">
        <v>95</v>
      </c>
      <c r="B100" s="341" t="s">
        <v>1532</v>
      </c>
      <c r="C100" s="339" t="s">
        <v>167</v>
      </c>
      <c r="D100" s="375" t="s">
        <v>1129</v>
      </c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</row>
    <row r="101" spans="1:26" ht="14.25" customHeight="1">
      <c r="A101" s="332">
        <v>96</v>
      </c>
      <c r="B101" s="341" t="s">
        <v>1173</v>
      </c>
      <c r="C101" s="339" t="s">
        <v>222</v>
      </c>
      <c r="D101" s="375" t="s">
        <v>2142</v>
      </c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</row>
    <row r="102" spans="1:26" ht="14.25" customHeight="1">
      <c r="A102" s="332">
        <v>97</v>
      </c>
      <c r="B102" s="341" t="s">
        <v>1526</v>
      </c>
      <c r="C102" s="339" t="s">
        <v>222</v>
      </c>
      <c r="D102" s="375" t="s">
        <v>2143</v>
      </c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</row>
    <row r="103" spans="1:26" ht="14.25" customHeight="1">
      <c r="A103" s="332">
        <v>98</v>
      </c>
      <c r="B103" s="341" t="s">
        <v>1532</v>
      </c>
      <c r="C103" s="339" t="s">
        <v>222</v>
      </c>
      <c r="D103" s="375" t="s">
        <v>1129</v>
      </c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</row>
    <row r="104" spans="1:26" ht="14.25" customHeight="1">
      <c r="A104" s="332">
        <v>99</v>
      </c>
      <c r="B104" s="341" t="s">
        <v>876</v>
      </c>
      <c r="C104" s="339" t="s">
        <v>222</v>
      </c>
      <c r="D104" s="375" t="s">
        <v>2141</v>
      </c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</row>
    <row r="105" spans="1:26" ht="14.25" customHeight="1">
      <c r="A105" s="332">
        <v>100</v>
      </c>
      <c r="B105" s="341" t="s">
        <v>1481</v>
      </c>
      <c r="C105" s="339" t="s">
        <v>222</v>
      </c>
      <c r="D105" s="375" t="s">
        <v>2110</v>
      </c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</row>
    <row r="106" spans="1:26" ht="14.25" customHeight="1">
      <c r="A106" s="332">
        <v>101</v>
      </c>
      <c r="B106" s="341" t="s">
        <v>1500</v>
      </c>
      <c r="C106" s="339" t="s">
        <v>222</v>
      </c>
      <c r="D106" s="375" t="s">
        <v>2110</v>
      </c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</row>
    <row r="107" spans="1:26" ht="14.25" customHeight="1">
      <c r="A107" s="332">
        <v>102</v>
      </c>
      <c r="B107" s="341" t="s">
        <v>1501</v>
      </c>
      <c r="C107" s="339" t="s">
        <v>222</v>
      </c>
      <c r="D107" s="375" t="s">
        <v>1129</v>
      </c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</row>
    <row r="108" spans="1:26" ht="14.25" customHeight="1">
      <c r="A108" s="332">
        <v>103</v>
      </c>
      <c r="B108" s="341" t="s">
        <v>1328</v>
      </c>
      <c r="C108" s="339" t="s">
        <v>271</v>
      </c>
      <c r="D108" s="375" t="s">
        <v>2142</v>
      </c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</row>
    <row r="109" spans="1:26" ht="14.25" customHeight="1">
      <c r="A109" s="332">
        <v>104</v>
      </c>
      <c r="B109" s="341" t="s">
        <v>1336</v>
      </c>
      <c r="C109" s="339" t="s">
        <v>271</v>
      </c>
      <c r="D109" s="375" t="s">
        <v>2141</v>
      </c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</row>
    <row r="110" spans="1:26" ht="14.25" customHeight="1">
      <c r="A110" s="332">
        <v>105</v>
      </c>
      <c r="B110" s="341" t="s">
        <v>893</v>
      </c>
      <c r="C110" s="339" t="s">
        <v>271</v>
      </c>
      <c r="D110" s="375" t="s">
        <v>2070</v>
      </c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</row>
    <row r="111" spans="1:26" ht="14.25" customHeight="1">
      <c r="A111" s="332">
        <v>106</v>
      </c>
      <c r="B111" s="341" t="s">
        <v>1093</v>
      </c>
      <c r="C111" s="406" t="s">
        <v>271</v>
      </c>
      <c r="D111" s="375" t="s">
        <v>2070</v>
      </c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</row>
    <row r="112" spans="1:26" ht="14.25" customHeight="1">
      <c r="A112" s="332">
        <v>107</v>
      </c>
      <c r="B112" s="341" t="s">
        <v>2162</v>
      </c>
      <c r="C112" s="406" t="s">
        <v>271</v>
      </c>
      <c r="D112" s="372" t="s">
        <v>2070</v>
      </c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</row>
    <row r="113" spans="1:26" ht="14.25" customHeight="1">
      <c r="A113" s="332">
        <v>108</v>
      </c>
      <c r="B113" s="341" t="s">
        <v>891</v>
      </c>
      <c r="C113" s="406" t="s">
        <v>271</v>
      </c>
      <c r="D113" s="375" t="s">
        <v>2070</v>
      </c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</row>
    <row r="114" spans="1:26" ht="14.25" customHeight="1">
      <c r="A114" s="332">
        <v>109</v>
      </c>
      <c r="B114" s="341" t="s">
        <v>2163</v>
      </c>
      <c r="C114" s="406" t="s">
        <v>271</v>
      </c>
      <c r="D114" s="375" t="s">
        <v>2070</v>
      </c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</row>
    <row r="115" spans="1:26" ht="14.25" customHeight="1">
      <c r="A115" s="332">
        <v>110</v>
      </c>
      <c r="B115" s="341" t="s">
        <v>1550</v>
      </c>
      <c r="C115" s="406" t="s">
        <v>271</v>
      </c>
      <c r="D115" s="375" t="s">
        <v>2067</v>
      </c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</row>
    <row r="116" spans="1:26" ht="14.25" customHeight="1">
      <c r="A116" s="332">
        <v>111</v>
      </c>
      <c r="B116" s="341" t="s">
        <v>2164</v>
      </c>
      <c r="C116" s="406" t="s">
        <v>271</v>
      </c>
      <c r="D116" s="375" t="s">
        <v>2067</v>
      </c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</row>
    <row r="117" spans="1:26" ht="14.25" customHeight="1">
      <c r="A117" s="332">
        <v>112</v>
      </c>
      <c r="B117" s="341" t="s">
        <v>1438</v>
      </c>
      <c r="C117" s="406" t="s">
        <v>271</v>
      </c>
      <c r="D117" s="372" t="s">
        <v>2067</v>
      </c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</row>
    <row r="118" spans="1:26" ht="14.25" customHeight="1">
      <c r="A118" s="332">
        <v>113</v>
      </c>
      <c r="B118" s="341" t="s">
        <v>670</v>
      </c>
      <c r="C118" s="406" t="s">
        <v>271</v>
      </c>
      <c r="D118" s="375" t="s">
        <v>2067</v>
      </c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</row>
    <row r="119" spans="1:26" ht="14.25" customHeight="1">
      <c r="A119" s="332">
        <v>114</v>
      </c>
      <c r="B119" s="341" t="s">
        <v>41</v>
      </c>
      <c r="C119" s="406" t="s">
        <v>271</v>
      </c>
      <c r="D119" s="375" t="s">
        <v>2067</v>
      </c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</row>
    <row r="120" spans="1:26" ht="14.25" customHeight="1">
      <c r="A120" s="332">
        <v>115</v>
      </c>
      <c r="B120" s="341" t="s">
        <v>1436</v>
      </c>
      <c r="C120" s="406" t="s">
        <v>271</v>
      </c>
      <c r="D120" s="375" t="s">
        <v>2067</v>
      </c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</row>
    <row r="121" spans="1:26" ht="14.25" customHeight="1">
      <c r="A121" s="332">
        <v>116</v>
      </c>
      <c r="B121" s="341" t="s">
        <v>1241</v>
      </c>
      <c r="C121" s="406" t="s">
        <v>271</v>
      </c>
      <c r="D121" s="375" t="s">
        <v>2067</v>
      </c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</row>
    <row r="122" spans="1:26" ht="14.25" customHeight="1">
      <c r="A122" s="332">
        <v>117</v>
      </c>
      <c r="B122" s="341" t="s">
        <v>269</v>
      </c>
      <c r="C122" s="406" t="s">
        <v>271</v>
      </c>
      <c r="D122" s="375" t="s">
        <v>2141</v>
      </c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</row>
    <row r="123" spans="1:26" ht="14.25" customHeight="1">
      <c r="A123" s="332">
        <v>118</v>
      </c>
      <c r="B123" s="341" t="s">
        <v>1526</v>
      </c>
      <c r="C123" s="406" t="s">
        <v>271</v>
      </c>
      <c r="D123" s="375" t="s">
        <v>2143</v>
      </c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</row>
    <row r="124" spans="1:26" ht="14.25" customHeight="1">
      <c r="A124" s="332">
        <v>119</v>
      </c>
      <c r="B124" s="341" t="s">
        <v>1481</v>
      </c>
      <c r="C124" s="406" t="s">
        <v>271</v>
      </c>
      <c r="D124" s="375" t="s">
        <v>2110</v>
      </c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</row>
    <row r="125" spans="1:26" ht="14.25" customHeight="1">
      <c r="A125" s="332">
        <v>120</v>
      </c>
      <c r="B125" s="341" t="s">
        <v>1557</v>
      </c>
      <c r="C125" s="406" t="s">
        <v>271</v>
      </c>
      <c r="D125" s="375" t="s">
        <v>2143</v>
      </c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</row>
    <row r="126" spans="1:26" ht="14.25" customHeight="1">
      <c r="A126" s="332">
        <v>121</v>
      </c>
      <c r="B126" s="341" t="s">
        <v>1500</v>
      </c>
      <c r="C126" s="406" t="s">
        <v>271</v>
      </c>
      <c r="D126" s="375" t="s">
        <v>2110</v>
      </c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</row>
    <row r="127" spans="1:26" ht="14.25" customHeight="1">
      <c r="A127" s="332">
        <v>122</v>
      </c>
      <c r="B127" s="341" t="s">
        <v>1532</v>
      </c>
      <c r="C127" s="406" t="s">
        <v>271</v>
      </c>
      <c r="D127" s="375" t="s">
        <v>1129</v>
      </c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</row>
    <row r="128" spans="1:26" ht="14.25" customHeight="1">
      <c r="A128" s="332">
        <v>123</v>
      </c>
      <c r="B128" s="341" t="s">
        <v>1563</v>
      </c>
      <c r="C128" s="406" t="s">
        <v>271</v>
      </c>
      <c r="D128" s="375" t="s">
        <v>1129</v>
      </c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</row>
    <row r="129" spans="1:26" ht="14.25" customHeight="1">
      <c r="A129" s="332">
        <v>124</v>
      </c>
      <c r="B129" s="341" t="s">
        <v>1565</v>
      </c>
      <c r="C129" s="406" t="s">
        <v>271</v>
      </c>
      <c r="D129" s="375" t="s">
        <v>2165</v>
      </c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</row>
    <row r="130" spans="1:26" ht="14.25" customHeight="1">
      <c r="A130" s="332">
        <v>125</v>
      </c>
      <c r="B130" s="341" t="s">
        <v>1630</v>
      </c>
      <c r="C130" s="406" t="s">
        <v>271</v>
      </c>
      <c r="D130" s="375" t="s">
        <v>2165</v>
      </c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</row>
    <row r="131" spans="1:26" ht="14.25" customHeight="1">
      <c r="A131" s="332">
        <v>126</v>
      </c>
      <c r="B131" s="338" t="s">
        <v>2166</v>
      </c>
      <c r="C131" s="406" t="s">
        <v>271</v>
      </c>
      <c r="D131" s="373" t="s">
        <v>2165</v>
      </c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</row>
    <row r="132" spans="1:26" ht="14.25" customHeight="1">
      <c r="A132" s="332">
        <v>127</v>
      </c>
      <c r="B132" s="341" t="s">
        <v>1569</v>
      </c>
      <c r="C132" s="406" t="s">
        <v>271</v>
      </c>
      <c r="D132" s="373" t="s">
        <v>2165</v>
      </c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</row>
    <row r="133" spans="1:26" ht="14.25" customHeight="1">
      <c r="A133" s="332">
        <v>128</v>
      </c>
      <c r="B133" s="341" t="s">
        <v>1146</v>
      </c>
      <c r="C133" s="406" t="s">
        <v>271</v>
      </c>
      <c r="D133" s="373" t="s">
        <v>2165</v>
      </c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</row>
    <row r="134" spans="1:26" ht="14.25" customHeight="1">
      <c r="A134" s="332">
        <v>129</v>
      </c>
      <c r="B134" s="341" t="s">
        <v>1146</v>
      </c>
      <c r="C134" s="406" t="s">
        <v>271</v>
      </c>
      <c r="D134" s="373" t="s">
        <v>2165</v>
      </c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</row>
    <row r="135" spans="1:26" ht="14.25" customHeight="1">
      <c r="A135" s="332">
        <v>130</v>
      </c>
      <c r="B135" s="341" t="s">
        <v>1486</v>
      </c>
      <c r="C135" s="406" t="s">
        <v>271</v>
      </c>
      <c r="D135" s="375" t="s">
        <v>2165</v>
      </c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</row>
    <row r="136" spans="1:26" ht="14.25" customHeight="1">
      <c r="A136" s="332">
        <v>131</v>
      </c>
      <c r="B136" s="341" t="s">
        <v>1571</v>
      </c>
      <c r="C136" s="406" t="s">
        <v>271</v>
      </c>
      <c r="D136" s="375" t="s">
        <v>2167</v>
      </c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</row>
    <row r="137" spans="1:26" ht="14.25" customHeight="1">
      <c r="A137" s="332">
        <v>132</v>
      </c>
      <c r="B137" s="341" t="s">
        <v>1573</v>
      </c>
      <c r="C137" s="406" t="s">
        <v>271</v>
      </c>
      <c r="D137" s="375" t="s">
        <v>2167</v>
      </c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</row>
    <row r="138" spans="1:26" ht="14.25" customHeight="1">
      <c r="A138" s="332">
        <v>133</v>
      </c>
      <c r="B138" s="341" t="s">
        <v>1574</v>
      </c>
      <c r="C138" s="406" t="s">
        <v>271</v>
      </c>
      <c r="D138" s="369" t="s">
        <v>2167</v>
      </c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</row>
    <row r="139" spans="1:26" ht="14.25" customHeight="1">
      <c r="A139" s="332">
        <v>134</v>
      </c>
      <c r="B139" s="341" t="s">
        <v>1575</v>
      </c>
      <c r="C139" s="406" t="s">
        <v>271</v>
      </c>
      <c r="D139" s="375" t="s">
        <v>2167</v>
      </c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</row>
    <row r="140" spans="1:26" ht="14.25" customHeight="1">
      <c r="A140" s="332">
        <v>135</v>
      </c>
      <c r="B140" s="341" t="s">
        <v>1576</v>
      </c>
      <c r="C140" s="406" t="s">
        <v>271</v>
      </c>
      <c r="D140" s="375" t="s">
        <v>2167</v>
      </c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</row>
    <row r="141" spans="1:26" ht="14.25" customHeight="1">
      <c r="A141" s="332">
        <v>136</v>
      </c>
      <c r="B141" s="341" t="s">
        <v>1577</v>
      </c>
      <c r="C141" s="406" t="s">
        <v>271</v>
      </c>
      <c r="D141" s="375" t="s">
        <v>2167</v>
      </c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</row>
    <row r="142" spans="1:26" ht="14.25" customHeight="1">
      <c r="A142" s="332">
        <v>137</v>
      </c>
      <c r="B142" s="341" t="s">
        <v>1578</v>
      </c>
      <c r="C142" s="406" t="s">
        <v>271</v>
      </c>
      <c r="D142" s="375" t="s">
        <v>2167</v>
      </c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</row>
    <row r="143" spans="1:26" ht="14.25" customHeight="1">
      <c r="A143" s="332">
        <v>138</v>
      </c>
      <c r="B143" s="341" t="s">
        <v>1409</v>
      </c>
      <c r="C143" s="406" t="s">
        <v>271</v>
      </c>
      <c r="D143" s="375" t="s">
        <v>2167</v>
      </c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</row>
    <row r="144" spans="1:26" ht="14.25" customHeight="1">
      <c r="A144" s="332">
        <v>139</v>
      </c>
      <c r="B144" s="341" t="s">
        <v>1579</v>
      </c>
      <c r="C144" s="406" t="s">
        <v>271</v>
      </c>
      <c r="D144" s="375" t="s">
        <v>2167</v>
      </c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</row>
    <row r="145" spans="1:26" ht="14.25" customHeight="1">
      <c r="A145" s="332">
        <v>140</v>
      </c>
      <c r="B145" s="341" t="s">
        <v>2168</v>
      </c>
      <c r="C145" s="406" t="s">
        <v>271</v>
      </c>
      <c r="D145" s="375" t="s">
        <v>2167</v>
      </c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</row>
    <row r="146" spans="1:26" ht="14.25" customHeight="1">
      <c r="A146" s="332">
        <v>141</v>
      </c>
      <c r="B146" s="341" t="s">
        <v>1581</v>
      </c>
      <c r="C146" s="406" t="s">
        <v>271</v>
      </c>
      <c r="D146" s="375" t="s">
        <v>2169</v>
      </c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</row>
    <row r="147" spans="1:26" ht="14.25" customHeight="1">
      <c r="A147" s="332">
        <v>142</v>
      </c>
      <c r="B147" s="341" t="s">
        <v>1584</v>
      </c>
      <c r="C147" s="406" t="s">
        <v>271</v>
      </c>
      <c r="D147" s="375" t="s">
        <v>2169</v>
      </c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</row>
    <row r="148" spans="1:26" ht="14.25" customHeight="1">
      <c r="A148" s="332">
        <v>143</v>
      </c>
      <c r="B148" s="341" t="s">
        <v>1585</v>
      </c>
      <c r="C148" s="406" t="s">
        <v>271</v>
      </c>
      <c r="D148" s="375" t="s">
        <v>2169</v>
      </c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</row>
    <row r="149" spans="1:26" ht="14.25" customHeight="1">
      <c r="A149" s="332">
        <v>144</v>
      </c>
      <c r="B149" s="341" t="s">
        <v>2170</v>
      </c>
      <c r="C149" s="406" t="s">
        <v>271</v>
      </c>
      <c r="D149" s="375" t="s">
        <v>2169</v>
      </c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</row>
    <row r="150" spans="1:26" ht="14.25" customHeight="1">
      <c r="A150" s="332">
        <v>145</v>
      </c>
      <c r="B150" s="341" t="s">
        <v>1587</v>
      </c>
      <c r="C150" s="406" t="s">
        <v>271</v>
      </c>
      <c r="D150" s="375" t="s">
        <v>2169</v>
      </c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</row>
    <row r="151" spans="1:26" ht="14.25" customHeight="1">
      <c r="A151" s="332">
        <v>146</v>
      </c>
      <c r="B151" s="341" t="s">
        <v>1588</v>
      </c>
      <c r="C151" s="406" t="s">
        <v>271</v>
      </c>
      <c r="D151" s="375" t="s">
        <v>2169</v>
      </c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</row>
    <row r="152" spans="1:26" ht="14.25" customHeight="1">
      <c r="A152" s="332">
        <v>147</v>
      </c>
      <c r="B152" s="341" t="s">
        <v>1590</v>
      </c>
      <c r="C152" s="406" t="s">
        <v>271</v>
      </c>
      <c r="D152" s="375" t="s">
        <v>2169</v>
      </c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</row>
    <row r="153" spans="1:26" ht="14.25" customHeight="1">
      <c r="A153" s="332">
        <v>148</v>
      </c>
      <c r="B153" s="341" t="s">
        <v>1592</v>
      </c>
      <c r="C153" s="406" t="s">
        <v>271</v>
      </c>
      <c r="D153" s="375" t="s">
        <v>2169</v>
      </c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</row>
    <row r="154" spans="1:26" ht="14.25" customHeight="1">
      <c r="A154" s="332">
        <v>149</v>
      </c>
      <c r="B154" s="341" t="s">
        <v>1593</v>
      </c>
      <c r="C154" s="406" t="s">
        <v>271</v>
      </c>
      <c r="D154" s="375" t="s">
        <v>2169</v>
      </c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</row>
    <row r="155" spans="1:26" ht="14.25" customHeight="1">
      <c r="A155" s="332">
        <v>150</v>
      </c>
      <c r="B155" s="341" t="s">
        <v>1595</v>
      </c>
      <c r="C155" s="406" t="s">
        <v>271</v>
      </c>
      <c r="D155" s="375" t="s">
        <v>2169</v>
      </c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</row>
    <row r="156" spans="1:26" ht="14.25" customHeight="1">
      <c r="A156" s="332">
        <v>151</v>
      </c>
      <c r="B156" s="341" t="s">
        <v>2171</v>
      </c>
      <c r="C156" s="339" t="s">
        <v>271</v>
      </c>
      <c r="D156" s="375" t="s">
        <v>2169</v>
      </c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</row>
    <row r="157" spans="1:26" ht="14.25" customHeight="1">
      <c r="A157" s="332">
        <v>152</v>
      </c>
      <c r="B157" s="341" t="s">
        <v>1598</v>
      </c>
      <c r="C157" s="339" t="s">
        <v>271</v>
      </c>
      <c r="D157" s="375" t="s">
        <v>2169</v>
      </c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</row>
    <row r="158" spans="1:26" ht="14.25" customHeight="1">
      <c r="A158" s="332">
        <v>153</v>
      </c>
      <c r="B158" s="341" t="s">
        <v>2172</v>
      </c>
      <c r="C158" s="339" t="s">
        <v>271</v>
      </c>
      <c r="D158" s="375" t="s">
        <v>2169</v>
      </c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</row>
    <row r="159" spans="1:26" ht="14.25" customHeight="1">
      <c r="A159" s="332">
        <v>154</v>
      </c>
      <c r="B159" s="341" t="s">
        <v>1600</v>
      </c>
      <c r="C159" s="339" t="s">
        <v>271</v>
      </c>
      <c r="D159" s="375" t="s">
        <v>2169</v>
      </c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</row>
    <row r="160" spans="1:26" ht="14.25" customHeight="1">
      <c r="A160" s="332">
        <v>155</v>
      </c>
      <c r="B160" s="341" t="s">
        <v>1601</v>
      </c>
      <c r="C160" s="339" t="s">
        <v>271</v>
      </c>
      <c r="D160" s="375" t="s">
        <v>2169</v>
      </c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</row>
    <row r="161" spans="1:26" ht="14.25" customHeight="1">
      <c r="A161" s="332">
        <v>156</v>
      </c>
      <c r="B161" s="341" t="s">
        <v>2173</v>
      </c>
      <c r="C161" s="339" t="s">
        <v>271</v>
      </c>
      <c r="D161" s="375" t="s">
        <v>2169</v>
      </c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</row>
    <row r="162" spans="1:26" ht="14.25" customHeight="1">
      <c r="A162" s="332">
        <v>157</v>
      </c>
      <c r="B162" s="341" t="s">
        <v>1781</v>
      </c>
      <c r="C162" s="339" t="s">
        <v>271</v>
      </c>
      <c r="D162" s="375" t="s">
        <v>2169</v>
      </c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</row>
    <row r="163" spans="1:26" ht="14.25" customHeight="1">
      <c r="A163" s="332">
        <v>158</v>
      </c>
      <c r="B163" s="341" t="s">
        <v>1604</v>
      </c>
      <c r="C163" s="339" t="s">
        <v>271</v>
      </c>
      <c r="D163" s="375" t="s">
        <v>2169</v>
      </c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</row>
    <row r="164" spans="1:26" ht="14.25" customHeight="1">
      <c r="A164" s="332">
        <v>159</v>
      </c>
      <c r="B164" s="341" t="s">
        <v>1782</v>
      </c>
      <c r="C164" s="339" t="s">
        <v>271</v>
      </c>
      <c r="D164" s="375" t="s">
        <v>2169</v>
      </c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</row>
    <row r="165" spans="1:26" ht="14.25" customHeight="1">
      <c r="A165" s="332">
        <v>160</v>
      </c>
      <c r="B165" s="341" t="s">
        <v>1606</v>
      </c>
      <c r="C165" s="339" t="s">
        <v>271</v>
      </c>
      <c r="D165" s="375" t="s">
        <v>2169</v>
      </c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</row>
    <row r="166" spans="1:26" ht="14.25" customHeight="1">
      <c r="A166" s="332">
        <v>161</v>
      </c>
      <c r="B166" s="341" t="s">
        <v>1773</v>
      </c>
      <c r="C166" s="339" t="s">
        <v>271</v>
      </c>
      <c r="D166" s="375" t="s">
        <v>2169</v>
      </c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</row>
    <row r="167" spans="1:26" ht="14.25" customHeight="1">
      <c r="A167" s="332">
        <v>162</v>
      </c>
      <c r="B167" s="341" t="s">
        <v>1608</v>
      </c>
      <c r="C167" s="339" t="s">
        <v>271</v>
      </c>
      <c r="D167" s="375" t="s">
        <v>2169</v>
      </c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</row>
    <row r="168" spans="1:26" ht="14.25" customHeight="1">
      <c r="A168" s="332">
        <v>163</v>
      </c>
      <c r="B168" s="341" t="s">
        <v>1609</v>
      </c>
      <c r="C168" s="339" t="s">
        <v>271</v>
      </c>
      <c r="D168" s="375" t="s">
        <v>2169</v>
      </c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</row>
    <row r="169" spans="1:26" ht="14.25" customHeight="1">
      <c r="A169" s="332">
        <v>164</v>
      </c>
      <c r="B169" s="341" t="s">
        <v>1610</v>
      </c>
      <c r="C169" s="339" t="s">
        <v>271</v>
      </c>
      <c r="D169" s="375" t="s">
        <v>2169</v>
      </c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</row>
    <row r="170" spans="1:26" ht="14.25" customHeight="1">
      <c r="A170" s="332">
        <v>165</v>
      </c>
      <c r="B170" s="341" t="s">
        <v>1611</v>
      </c>
      <c r="C170" s="339" t="s">
        <v>271</v>
      </c>
      <c r="D170" s="375" t="s">
        <v>2169</v>
      </c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</row>
    <row r="171" spans="1:26" ht="14.25" customHeight="1">
      <c r="A171" s="332">
        <v>166</v>
      </c>
      <c r="B171" s="341" t="s">
        <v>2174</v>
      </c>
      <c r="C171" s="339" t="s">
        <v>271</v>
      </c>
      <c r="D171" s="375" t="s">
        <v>2169</v>
      </c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</row>
    <row r="172" spans="1:26" ht="14.25" customHeight="1">
      <c r="A172" s="332">
        <v>167</v>
      </c>
      <c r="B172" s="341" t="s">
        <v>2175</v>
      </c>
      <c r="C172" s="339" t="s">
        <v>271</v>
      </c>
      <c r="D172" s="375" t="s">
        <v>2169</v>
      </c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</row>
    <row r="173" spans="1:26" ht="14.25" customHeight="1">
      <c r="A173" s="332">
        <v>168</v>
      </c>
      <c r="B173" s="341" t="s">
        <v>1581</v>
      </c>
      <c r="C173" s="339" t="s">
        <v>271</v>
      </c>
      <c r="D173" s="375" t="s">
        <v>2169</v>
      </c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</row>
    <row r="174" spans="1:26" ht="14.25" customHeight="1">
      <c r="A174" s="332">
        <v>169</v>
      </c>
      <c r="B174" s="341" t="s">
        <v>1584</v>
      </c>
      <c r="C174" s="339" t="s">
        <v>271</v>
      </c>
      <c r="D174" s="375" t="s">
        <v>2169</v>
      </c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</row>
    <row r="175" spans="1:26" ht="14.25" customHeight="1">
      <c r="A175" s="332">
        <v>170</v>
      </c>
      <c r="B175" s="341" t="s">
        <v>1585</v>
      </c>
      <c r="C175" s="339" t="s">
        <v>271</v>
      </c>
      <c r="D175" s="375" t="s">
        <v>2169</v>
      </c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</row>
    <row r="176" spans="1:26" ht="14.25" customHeight="1">
      <c r="A176" s="332">
        <v>171</v>
      </c>
      <c r="B176" s="341" t="s">
        <v>2170</v>
      </c>
      <c r="C176" s="339" t="s">
        <v>271</v>
      </c>
      <c r="D176" s="375" t="s">
        <v>2169</v>
      </c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</row>
    <row r="177" spans="1:26" ht="14.25" customHeight="1">
      <c r="A177" s="332">
        <v>172</v>
      </c>
      <c r="B177" s="341" t="s">
        <v>1587</v>
      </c>
      <c r="C177" s="339" t="s">
        <v>271</v>
      </c>
      <c r="D177" s="375" t="s">
        <v>2169</v>
      </c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</row>
    <row r="178" spans="1:26" ht="14.25" customHeight="1">
      <c r="A178" s="332">
        <v>173</v>
      </c>
      <c r="B178" s="341" t="s">
        <v>1588</v>
      </c>
      <c r="C178" s="339" t="s">
        <v>271</v>
      </c>
      <c r="D178" s="375" t="s">
        <v>2169</v>
      </c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</row>
    <row r="179" spans="1:26" ht="14.25" customHeight="1">
      <c r="A179" s="332">
        <v>174</v>
      </c>
      <c r="B179" s="341" t="s">
        <v>1590</v>
      </c>
      <c r="C179" s="339" t="s">
        <v>271</v>
      </c>
      <c r="D179" s="375" t="s">
        <v>2169</v>
      </c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</row>
    <row r="180" spans="1:26" ht="14.25" customHeight="1">
      <c r="A180" s="332">
        <v>175</v>
      </c>
      <c r="B180" s="342" t="s">
        <v>1592</v>
      </c>
      <c r="C180" s="339" t="s">
        <v>271</v>
      </c>
      <c r="D180" s="375" t="s">
        <v>2169</v>
      </c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</row>
    <row r="181" spans="1:26" ht="14.25" customHeight="1">
      <c r="A181" s="332">
        <v>176</v>
      </c>
      <c r="B181" s="341" t="s">
        <v>1593</v>
      </c>
      <c r="C181" s="339" t="s">
        <v>271</v>
      </c>
      <c r="D181" s="375" t="s">
        <v>2169</v>
      </c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</row>
    <row r="182" spans="1:26" ht="14.25" customHeight="1">
      <c r="A182" s="332">
        <v>177</v>
      </c>
      <c r="B182" s="407" t="s">
        <v>1595</v>
      </c>
      <c r="C182" s="332" t="s">
        <v>271</v>
      </c>
      <c r="D182" s="375" t="s">
        <v>2169</v>
      </c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</row>
    <row r="183" spans="1:26" ht="14.25" customHeight="1">
      <c r="A183" s="332">
        <v>178</v>
      </c>
      <c r="B183" s="407" t="s">
        <v>2171</v>
      </c>
      <c r="C183" s="339" t="s">
        <v>271</v>
      </c>
      <c r="D183" s="375" t="s">
        <v>2169</v>
      </c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</row>
    <row r="184" spans="1:26" ht="14.25" customHeight="1">
      <c r="A184" s="332">
        <v>179</v>
      </c>
      <c r="B184" s="338" t="s">
        <v>1598</v>
      </c>
      <c r="C184" s="339" t="s">
        <v>271</v>
      </c>
      <c r="D184" s="375" t="s">
        <v>2169</v>
      </c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</row>
    <row r="185" spans="1:26" ht="14.25" customHeight="1">
      <c r="A185" s="332">
        <v>180</v>
      </c>
      <c r="B185" s="341" t="s">
        <v>2172</v>
      </c>
      <c r="C185" s="339" t="s">
        <v>271</v>
      </c>
      <c r="D185" s="375" t="s">
        <v>2169</v>
      </c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</row>
    <row r="186" spans="1:26" ht="14.25" customHeight="1">
      <c r="A186" s="332">
        <v>181</v>
      </c>
      <c r="B186" s="338" t="s">
        <v>1600</v>
      </c>
      <c r="C186" s="339" t="s">
        <v>271</v>
      </c>
      <c r="D186" s="375" t="s">
        <v>2169</v>
      </c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</row>
    <row r="187" spans="1:26" ht="14.25" customHeight="1">
      <c r="A187" s="332">
        <v>182</v>
      </c>
      <c r="B187" s="338" t="s">
        <v>1601</v>
      </c>
      <c r="C187" s="339" t="s">
        <v>271</v>
      </c>
      <c r="D187" s="375" t="s">
        <v>2169</v>
      </c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</row>
    <row r="188" spans="1:26" ht="14.25" customHeight="1">
      <c r="A188" s="332">
        <v>183</v>
      </c>
      <c r="B188" s="341" t="s">
        <v>2173</v>
      </c>
      <c r="C188" s="339" t="s">
        <v>271</v>
      </c>
      <c r="D188" s="375" t="s">
        <v>2169</v>
      </c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</row>
    <row r="189" spans="1:26" ht="14.25" customHeight="1">
      <c r="A189" s="332">
        <v>184</v>
      </c>
      <c r="B189" s="341" t="s">
        <v>1781</v>
      </c>
      <c r="C189" s="339" t="s">
        <v>271</v>
      </c>
      <c r="D189" s="375" t="s">
        <v>2169</v>
      </c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</row>
    <row r="190" spans="1:26" ht="14.25" customHeight="1">
      <c r="A190" s="332">
        <v>185</v>
      </c>
      <c r="B190" s="338" t="s">
        <v>1604</v>
      </c>
      <c r="C190" s="339" t="s">
        <v>271</v>
      </c>
      <c r="D190" s="375" t="s">
        <v>2169</v>
      </c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</row>
    <row r="191" spans="1:26" ht="25.5" customHeight="1">
      <c r="A191" s="332">
        <v>186</v>
      </c>
      <c r="B191" s="341" t="s">
        <v>1782</v>
      </c>
      <c r="C191" s="339" t="s">
        <v>271</v>
      </c>
      <c r="D191" s="375" t="s">
        <v>2169</v>
      </c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</row>
    <row r="192" spans="1:26" ht="14.25" customHeight="1">
      <c r="A192" s="332">
        <v>187</v>
      </c>
      <c r="B192" s="338" t="s">
        <v>1606</v>
      </c>
      <c r="C192" s="339" t="s">
        <v>271</v>
      </c>
      <c r="D192" s="375" t="s">
        <v>2169</v>
      </c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</row>
    <row r="193" spans="1:26" ht="14.25" customHeight="1">
      <c r="A193" s="332">
        <v>188</v>
      </c>
      <c r="B193" s="341" t="s">
        <v>1773</v>
      </c>
      <c r="C193" s="339" t="s">
        <v>271</v>
      </c>
      <c r="D193" s="375" t="s">
        <v>2169</v>
      </c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</row>
    <row r="194" spans="1:26" ht="14.25" customHeight="1">
      <c r="A194" s="332">
        <v>189</v>
      </c>
      <c r="B194" s="338" t="s">
        <v>1608</v>
      </c>
      <c r="C194" s="339" t="s">
        <v>271</v>
      </c>
      <c r="D194" s="375" t="s">
        <v>2169</v>
      </c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</row>
    <row r="195" spans="1:26" ht="14.25" customHeight="1">
      <c r="A195" s="332">
        <v>190</v>
      </c>
      <c r="B195" s="338" t="s">
        <v>1609</v>
      </c>
      <c r="C195" s="339" t="s">
        <v>271</v>
      </c>
      <c r="D195" s="375" t="s">
        <v>2169</v>
      </c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</row>
    <row r="196" spans="1:26" ht="14.25" customHeight="1">
      <c r="A196" s="332">
        <v>191</v>
      </c>
      <c r="B196" s="338" t="s">
        <v>1610</v>
      </c>
      <c r="C196" s="339" t="s">
        <v>271</v>
      </c>
      <c r="D196" s="375" t="s">
        <v>2169</v>
      </c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</row>
    <row r="197" spans="1:26" ht="14.25" customHeight="1">
      <c r="A197" s="332">
        <v>192</v>
      </c>
      <c r="B197" s="338" t="s">
        <v>1611</v>
      </c>
      <c r="C197" s="339" t="s">
        <v>271</v>
      </c>
      <c r="D197" s="375" t="s">
        <v>2169</v>
      </c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</row>
    <row r="198" spans="1:26" ht="14.25" customHeight="1">
      <c r="A198" s="332">
        <v>193</v>
      </c>
      <c r="B198" s="341" t="s">
        <v>2174</v>
      </c>
      <c r="C198" s="339" t="s">
        <v>271</v>
      </c>
      <c r="D198" s="375" t="s">
        <v>2169</v>
      </c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</row>
    <row r="199" spans="1:26" ht="14.25" customHeight="1">
      <c r="A199" s="332">
        <v>194</v>
      </c>
      <c r="B199" s="341" t="s">
        <v>2175</v>
      </c>
      <c r="C199" s="339" t="s">
        <v>271</v>
      </c>
      <c r="D199" s="375" t="s">
        <v>2169</v>
      </c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</row>
    <row r="200" spans="1:26" ht="14.25" customHeight="1">
      <c r="A200" s="332">
        <v>195</v>
      </c>
      <c r="B200" s="338" t="s">
        <v>1581</v>
      </c>
      <c r="C200" s="339" t="s">
        <v>271</v>
      </c>
      <c r="D200" s="375" t="s">
        <v>2169</v>
      </c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</row>
    <row r="201" spans="1:26" ht="14.25" customHeight="1">
      <c r="A201" s="332">
        <v>196</v>
      </c>
      <c r="B201" s="338" t="s">
        <v>1584</v>
      </c>
      <c r="C201" s="339" t="s">
        <v>271</v>
      </c>
      <c r="D201" s="375" t="s">
        <v>2169</v>
      </c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</row>
    <row r="202" spans="1:26" ht="14.25" customHeight="1">
      <c r="A202" s="332">
        <v>197</v>
      </c>
      <c r="B202" s="338" t="s">
        <v>1585</v>
      </c>
      <c r="C202" s="339" t="s">
        <v>271</v>
      </c>
      <c r="D202" s="375" t="s">
        <v>2169</v>
      </c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</row>
    <row r="203" spans="1:26" ht="14.25" customHeight="1">
      <c r="A203" s="332">
        <v>198</v>
      </c>
      <c r="B203" s="341" t="s">
        <v>2170</v>
      </c>
      <c r="C203" s="339" t="s">
        <v>271</v>
      </c>
      <c r="D203" s="375" t="s">
        <v>2169</v>
      </c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</row>
    <row r="204" spans="1:26" ht="24.75" customHeight="1">
      <c r="A204" s="332">
        <v>199</v>
      </c>
      <c r="B204" s="338" t="s">
        <v>1587</v>
      </c>
      <c r="C204" s="339" t="s">
        <v>271</v>
      </c>
      <c r="D204" s="375" t="s">
        <v>2169</v>
      </c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</row>
    <row r="205" spans="1:26" ht="25.5" customHeight="1">
      <c r="A205" s="332">
        <v>200</v>
      </c>
      <c r="B205" s="338" t="s">
        <v>1588</v>
      </c>
      <c r="C205" s="339" t="s">
        <v>271</v>
      </c>
      <c r="D205" s="375" t="s">
        <v>2169</v>
      </c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</row>
    <row r="206" spans="1:26" ht="14.25" customHeight="1">
      <c r="A206" s="332">
        <v>201</v>
      </c>
      <c r="B206" s="341" t="s">
        <v>1590</v>
      </c>
      <c r="C206" s="339" t="s">
        <v>271</v>
      </c>
      <c r="D206" s="375" t="s">
        <v>2169</v>
      </c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</row>
    <row r="207" spans="1:26" ht="14.25" customHeight="1">
      <c r="A207" s="332">
        <v>202</v>
      </c>
      <c r="B207" s="338" t="s">
        <v>1592</v>
      </c>
      <c r="C207" s="339" t="s">
        <v>271</v>
      </c>
      <c r="D207" s="375" t="s">
        <v>2169</v>
      </c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</row>
    <row r="208" spans="1:26" ht="14.25" customHeight="1">
      <c r="A208" s="332">
        <v>203</v>
      </c>
      <c r="B208" s="338" t="s">
        <v>1593</v>
      </c>
      <c r="C208" s="339" t="s">
        <v>271</v>
      </c>
      <c r="D208" s="375" t="s">
        <v>2169</v>
      </c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</row>
    <row r="209" spans="1:26" ht="14.25" customHeight="1">
      <c r="A209" s="332">
        <v>204</v>
      </c>
      <c r="B209" s="338" t="s">
        <v>1595</v>
      </c>
      <c r="C209" s="339" t="s">
        <v>271</v>
      </c>
      <c r="D209" s="375" t="s">
        <v>2169</v>
      </c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</row>
    <row r="210" spans="1:26" ht="14.25" customHeight="1">
      <c r="A210" s="332">
        <v>205</v>
      </c>
      <c r="B210" s="341" t="s">
        <v>2171</v>
      </c>
      <c r="C210" s="339" t="s">
        <v>271</v>
      </c>
      <c r="D210" s="375" t="s">
        <v>2169</v>
      </c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</row>
    <row r="211" spans="1:26" ht="14.25" customHeight="1">
      <c r="A211" s="332">
        <v>206</v>
      </c>
      <c r="B211" s="338" t="s">
        <v>1598</v>
      </c>
      <c r="C211" s="339" t="s">
        <v>271</v>
      </c>
      <c r="D211" s="375" t="s">
        <v>2169</v>
      </c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</row>
    <row r="212" spans="1:26" ht="14.25" customHeight="1">
      <c r="A212" s="332">
        <v>207</v>
      </c>
      <c r="B212" s="341" t="s">
        <v>2172</v>
      </c>
      <c r="C212" s="339" t="s">
        <v>271</v>
      </c>
      <c r="D212" s="375" t="s">
        <v>2169</v>
      </c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</row>
    <row r="213" spans="1:26" ht="14.25" customHeight="1">
      <c r="A213" s="332">
        <v>208</v>
      </c>
      <c r="B213" s="338" t="s">
        <v>1600</v>
      </c>
      <c r="C213" s="339" t="s">
        <v>271</v>
      </c>
      <c r="D213" s="375" t="s">
        <v>2169</v>
      </c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</row>
    <row r="214" spans="1:26" ht="14.25" customHeight="1">
      <c r="A214" s="332">
        <v>209</v>
      </c>
      <c r="B214" s="338" t="s">
        <v>1601</v>
      </c>
      <c r="C214" s="339" t="s">
        <v>271</v>
      </c>
      <c r="D214" s="375" t="s">
        <v>2169</v>
      </c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</row>
    <row r="215" spans="1:26" ht="14.25" customHeight="1">
      <c r="A215" s="332">
        <v>210</v>
      </c>
      <c r="B215" s="341" t="s">
        <v>2173</v>
      </c>
      <c r="C215" s="339" t="s">
        <v>271</v>
      </c>
      <c r="D215" s="375" t="s">
        <v>2169</v>
      </c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</row>
    <row r="216" spans="1:26" ht="14.25" customHeight="1">
      <c r="A216" s="332">
        <v>211</v>
      </c>
      <c r="B216" s="341" t="s">
        <v>1781</v>
      </c>
      <c r="C216" s="339" t="s">
        <v>271</v>
      </c>
      <c r="D216" s="375" t="s">
        <v>2169</v>
      </c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</row>
    <row r="217" spans="1:26" ht="14.25" customHeight="1">
      <c r="A217" s="332">
        <v>212</v>
      </c>
      <c r="B217" s="338" t="s">
        <v>1604</v>
      </c>
      <c r="C217" s="339" t="s">
        <v>271</v>
      </c>
      <c r="D217" s="375" t="s">
        <v>2169</v>
      </c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</row>
    <row r="218" spans="1:26" ht="14.25" customHeight="1">
      <c r="A218" s="332">
        <v>213</v>
      </c>
      <c r="B218" s="341" t="s">
        <v>1782</v>
      </c>
      <c r="C218" s="339" t="s">
        <v>271</v>
      </c>
      <c r="D218" s="375" t="s">
        <v>2169</v>
      </c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</row>
    <row r="219" spans="1:26" ht="14.25" customHeight="1">
      <c r="A219" s="332">
        <v>214</v>
      </c>
      <c r="B219" s="338" t="s">
        <v>1606</v>
      </c>
      <c r="C219" s="339" t="s">
        <v>271</v>
      </c>
      <c r="D219" s="375" t="s">
        <v>2169</v>
      </c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</row>
    <row r="220" spans="1:26" ht="14.25" customHeight="1">
      <c r="A220" s="332">
        <v>215</v>
      </c>
      <c r="B220" s="341" t="s">
        <v>1773</v>
      </c>
      <c r="C220" s="339" t="s">
        <v>271</v>
      </c>
      <c r="D220" s="375" t="s">
        <v>2169</v>
      </c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</row>
    <row r="221" spans="1:26" ht="14.25" customHeight="1">
      <c r="A221" s="332">
        <v>216</v>
      </c>
      <c r="B221" s="338" t="s">
        <v>1608</v>
      </c>
      <c r="C221" s="339" t="s">
        <v>271</v>
      </c>
      <c r="D221" s="375" t="s">
        <v>2169</v>
      </c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</row>
    <row r="222" spans="1:26" ht="14.25" customHeight="1">
      <c r="A222" s="332">
        <v>217</v>
      </c>
      <c r="B222" s="338" t="s">
        <v>1609</v>
      </c>
      <c r="C222" s="339" t="s">
        <v>271</v>
      </c>
      <c r="D222" s="375" t="s">
        <v>2169</v>
      </c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</row>
    <row r="223" spans="1:26" ht="14.25" customHeight="1">
      <c r="A223" s="332">
        <v>218</v>
      </c>
      <c r="B223" s="338" t="s">
        <v>1610</v>
      </c>
      <c r="C223" s="339" t="s">
        <v>271</v>
      </c>
      <c r="D223" s="375" t="s">
        <v>2169</v>
      </c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</row>
    <row r="224" spans="1:26" ht="14.25" customHeight="1">
      <c r="A224" s="332">
        <v>219</v>
      </c>
      <c r="B224" s="338" t="s">
        <v>1611</v>
      </c>
      <c r="C224" s="339" t="s">
        <v>271</v>
      </c>
      <c r="D224" s="375" t="s">
        <v>2169</v>
      </c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</row>
    <row r="225" spans="1:26" ht="14.25" customHeight="1">
      <c r="A225" s="332">
        <v>220</v>
      </c>
      <c r="B225" s="341" t="s">
        <v>2174</v>
      </c>
      <c r="C225" s="339" t="s">
        <v>271</v>
      </c>
      <c r="D225" s="375" t="s">
        <v>2169</v>
      </c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</row>
    <row r="226" spans="1:26" ht="14.25" customHeight="1">
      <c r="A226" s="332">
        <v>221</v>
      </c>
      <c r="B226" s="341" t="s">
        <v>2175</v>
      </c>
      <c r="C226" s="339" t="s">
        <v>271</v>
      </c>
      <c r="D226" s="375" t="s">
        <v>2169</v>
      </c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</row>
    <row r="227" spans="1:26" ht="14.25" customHeight="1">
      <c r="A227" s="332">
        <v>222</v>
      </c>
      <c r="B227" s="338" t="s">
        <v>1581</v>
      </c>
      <c r="C227" s="339" t="s">
        <v>271</v>
      </c>
      <c r="D227" s="375" t="s">
        <v>2169</v>
      </c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</row>
    <row r="228" spans="1:26" ht="14.25" customHeight="1">
      <c r="A228" s="332">
        <v>223</v>
      </c>
      <c r="B228" s="338" t="s">
        <v>1584</v>
      </c>
      <c r="C228" s="339" t="s">
        <v>271</v>
      </c>
      <c r="D228" s="375" t="s">
        <v>2169</v>
      </c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</row>
    <row r="229" spans="1:26" ht="14.25" customHeight="1">
      <c r="A229" s="332">
        <v>224</v>
      </c>
      <c r="B229" s="338" t="s">
        <v>1585</v>
      </c>
      <c r="C229" s="339" t="s">
        <v>271</v>
      </c>
      <c r="D229" s="375" t="s">
        <v>2169</v>
      </c>
      <c r="E229" s="335"/>
      <c r="F229" s="335"/>
      <c r="G229" s="335"/>
      <c r="H229" s="335"/>
      <c r="I229" s="335"/>
      <c r="J229" s="335"/>
      <c r="K229" s="335"/>
      <c r="L229" s="335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</row>
    <row r="230" spans="1:26" ht="14.25" customHeight="1">
      <c r="A230" s="332">
        <v>225</v>
      </c>
      <c r="B230" s="338" t="s">
        <v>1587</v>
      </c>
      <c r="C230" s="339" t="s">
        <v>271</v>
      </c>
      <c r="D230" s="375" t="s">
        <v>2169</v>
      </c>
      <c r="E230" s="335"/>
      <c r="F230" s="335"/>
      <c r="G230" s="335"/>
      <c r="H230" s="335"/>
      <c r="I230" s="335"/>
      <c r="J230" s="335"/>
      <c r="K230" s="335"/>
      <c r="L230" s="335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</row>
    <row r="231" spans="1:26" ht="14.25" customHeight="1">
      <c r="A231" s="332">
        <v>226</v>
      </c>
      <c r="B231" s="338" t="s">
        <v>1588</v>
      </c>
      <c r="C231" s="339" t="s">
        <v>271</v>
      </c>
      <c r="D231" s="375" t="s">
        <v>2169</v>
      </c>
      <c r="E231" s="335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</row>
    <row r="232" spans="1:26" ht="14.25" customHeight="1">
      <c r="A232" s="332">
        <v>227</v>
      </c>
      <c r="B232" s="338" t="s">
        <v>1592</v>
      </c>
      <c r="C232" s="339" t="s">
        <v>271</v>
      </c>
      <c r="D232" s="375" t="s">
        <v>2169</v>
      </c>
      <c r="E232" s="335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</row>
    <row r="233" spans="1:26" ht="14.25" customHeight="1">
      <c r="A233" s="332">
        <v>228</v>
      </c>
      <c r="B233" s="338" t="s">
        <v>1595</v>
      </c>
      <c r="C233" s="339" t="s">
        <v>271</v>
      </c>
      <c r="D233" s="375" t="s">
        <v>2169</v>
      </c>
      <c r="E233" s="335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</row>
    <row r="234" spans="1:26" ht="14.25" customHeight="1">
      <c r="A234" s="332">
        <v>229</v>
      </c>
      <c r="B234" s="341" t="s">
        <v>2171</v>
      </c>
      <c r="C234" s="339" t="s">
        <v>271</v>
      </c>
      <c r="D234" s="375" t="s">
        <v>2169</v>
      </c>
      <c r="E234" s="335"/>
      <c r="F234" s="335"/>
      <c r="G234" s="335"/>
      <c r="H234" s="335"/>
      <c r="I234" s="335"/>
      <c r="J234" s="335"/>
      <c r="K234" s="335"/>
      <c r="L234" s="335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</row>
    <row r="235" spans="1:26" ht="14.25" customHeight="1">
      <c r="A235" s="332">
        <v>230</v>
      </c>
      <c r="B235" s="338" t="s">
        <v>1598</v>
      </c>
      <c r="C235" s="339" t="s">
        <v>271</v>
      </c>
      <c r="D235" s="375" t="s">
        <v>2169</v>
      </c>
      <c r="E235" s="335"/>
      <c r="F235" s="335"/>
      <c r="G235" s="335"/>
      <c r="H235" s="335"/>
      <c r="I235" s="335"/>
      <c r="J235" s="335"/>
      <c r="K235" s="335"/>
      <c r="L235" s="3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</row>
    <row r="236" spans="1:26" ht="14.25" customHeight="1">
      <c r="A236" s="332">
        <v>231</v>
      </c>
      <c r="B236" s="338" t="s">
        <v>1600</v>
      </c>
      <c r="C236" s="339" t="s">
        <v>271</v>
      </c>
      <c r="D236" s="375" t="s">
        <v>2169</v>
      </c>
      <c r="E236" s="335"/>
      <c r="F236" s="335"/>
      <c r="G236" s="335"/>
      <c r="H236" s="335"/>
      <c r="I236" s="335"/>
      <c r="J236" s="335"/>
      <c r="K236" s="335"/>
      <c r="L236" s="335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</row>
    <row r="237" spans="1:26" ht="14.25" customHeight="1">
      <c r="A237" s="332">
        <v>232</v>
      </c>
      <c r="B237" s="341" t="s">
        <v>1601</v>
      </c>
      <c r="C237" s="339" t="s">
        <v>271</v>
      </c>
      <c r="D237" s="375" t="s">
        <v>2169</v>
      </c>
      <c r="E237" s="335"/>
      <c r="F237" s="335"/>
      <c r="G237" s="335"/>
      <c r="H237" s="335"/>
      <c r="I237" s="335"/>
      <c r="J237" s="335"/>
      <c r="K237" s="335"/>
      <c r="L237" s="335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</row>
    <row r="238" spans="1:26" ht="14.25" customHeight="1">
      <c r="A238" s="332">
        <v>233</v>
      </c>
      <c r="B238" s="341" t="s">
        <v>1781</v>
      </c>
      <c r="C238" s="339" t="s">
        <v>271</v>
      </c>
      <c r="D238" s="375" t="s">
        <v>2169</v>
      </c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</row>
    <row r="239" spans="1:26" ht="14.25" customHeight="1">
      <c r="A239" s="332">
        <v>234</v>
      </c>
      <c r="B239" s="341" t="s">
        <v>1782</v>
      </c>
      <c r="C239" s="339" t="s">
        <v>271</v>
      </c>
      <c r="D239" s="375" t="s">
        <v>2169</v>
      </c>
      <c r="E239" s="335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</row>
    <row r="240" spans="1:26" ht="14.25" customHeight="1">
      <c r="A240" s="332">
        <v>235</v>
      </c>
      <c r="B240" s="341" t="s">
        <v>1606</v>
      </c>
      <c r="C240" s="339" t="s">
        <v>271</v>
      </c>
      <c r="D240" s="375" t="s">
        <v>2169</v>
      </c>
      <c r="E240" s="335"/>
      <c r="F240" s="335"/>
      <c r="G240" s="335"/>
      <c r="H240" s="335"/>
      <c r="I240" s="335"/>
      <c r="J240" s="335"/>
      <c r="K240" s="335"/>
      <c r="L240" s="335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</row>
    <row r="241" spans="1:26" ht="14.25" customHeight="1">
      <c r="A241" s="332">
        <v>236</v>
      </c>
      <c r="B241" s="341" t="s">
        <v>1773</v>
      </c>
      <c r="C241" s="339" t="s">
        <v>271</v>
      </c>
      <c r="D241" s="375" t="s">
        <v>2169</v>
      </c>
      <c r="E241" s="335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</row>
    <row r="242" spans="1:26" ht="14.25" customHeight="1">
      <c r="A242" s="332">
        <v>237</v>
      </c>
      <c r="B242" s="338" t="s">
        <v>1608</v>
      </c>
      <c r="C242" s="339" t="s">
        <v>271</v>
      </c>
      <c r="D242" s="375" t="s">
        <v>2169</v>
      </c>
      <c r="E242" s="335"/>
      <c r="F242" s="335"/>
      <c r="G242" s="335"/>
      <c r="H242" s="335"/>
      <c r="I242" s="335"/>
      <c r="J242" s="335"/>
      <c r="K242" s="335"/>
      <c r="L242" s="335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</row>
    <row r="243" spans="1:26" ht="14.25" customHeight="1">
      <c r="A243" s="332">
        <v>238</v>
      </c>
      <c r="B243" s="338" t="s">
        <v>1609</v>
      </c>
      <c r="C243" s="339" t="s">
        <v>271</v>
      </c>
      <c r="D243" s="375" t="s">
        <v>2169</v>
      </c>
      <c r="E243" s="335"/>
      <c r="F243" s="335"/>
      <c r="G243" s="335"/>
      <c r="H243" s="335"/>
      <c r="I243" s="335"/>
      <c r="J243" s="335"/>
      <c r="K243" s="335"/>
      <c r="L243" s="335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</row>
    <row r="244" spans="1:26" ht="14.25" customHeight="1">
      <c r="A244" s="332">
        <v>239</v>
      </c>
      <c r="B244" s="338" t="s">
        <v>1611</v>
      </c>
      <c r="C244" s="339" t="s">
        <v>271</v>
      </c>
      <c r="D244" s="375" t="s">
        <v>2169</v>
      </c>
      <c r="E244" s="335"/>
      <c r="F244" s="335"/>
      <c r="G244" s="335"/>
      <c r="H244" s="335"/>
      <c r="I244" s="335"/>
      <c r="J244" s="335"/>
      <c r="K244" s="335"/>
      <c r="L244" s="335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</row>
    <row r="245" spans="1:26" ht="14.25" customHeight="1">
      <c r="A245" s="332">
        <v>240</v>
      </c>
      <c r="B245" s="341" t="s">
        <v>2174</v>
      </c>
      <c r="C245" s="339" t="s">
        <v>271</v>
      </c>
      <c r="D245" s="375" t="s">
        <v>2169</v>
      </c>
      <c r="E245" s="335"/>
      <c r="F245" s="335"/>
      <c r="G245" s="335"/>
      <c r="H245" s="335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</row>
    <row r="246" spans="1:26" ht="14.25" customHeight="1">
      <c r="A246" s="332">
        <v>241</v>
      </c>
      <c r="B246" s="341" t="s">
        <v>2170</v>
      </c>
      <c r="C246" s="339" t="s">
        <v>271</v>
      </c>
      <c r="D246" s="375" t="s">
        <v>2169</v>
      </c>
      <c r="E246" s="335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</row>
    <row r="247" spans="1:26" ht="14.25" customHeight="1">
      <c r="A247" s="332">
        <v>242</v>
      </c>
      <c r="B247" s="341" t="s">
        <v>2173</v>
      </c>
      <c r="C247" s="339" t="s">
        <v>271</v>
      </c>
      <c r="D247" s="375" t="s">
        <v>2169</v>
      </c>
      <c r="E247" s="335"/>
      <c r="F247" s="335"/>
      <c r="G247" s="335"/>
      <c r="H247" s="335"/>
      <c r="I247" s="335"/>
      <c r="J247" s="335"/>
      <c r="K247" s="335"/>
      <c r="L247" s="335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</row>
    <row r="248" spans="1:26" ht="14.25" customHeight="1">
      <c r="A248" s="332">
        <v>243</v>
      </c>
      <c r="B248" s="341" t="s">
        <v>2175</v>
      </c>
      <c r="C248" s="339" t="s">
        <v>271</v>
      </c>
      <c r="D248" s="375" t="s">
        <v>2169</v>
      </c>
      <c r="E248" s="335"/>
      <c r="F248" s="335"/>
      <c r="G248" s="335"/>
      <c r="H248" s="335"/>
      <c r="I248" s="335"/>
      <c r="J248" s="335"/>
      <c r="K248" s="335"/>
      <c r="L248" s="335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</row>
    <row r="249" spans="1:26" ht="14.25" customHeight="1">
      <c r="A249" s="332">
        <v>244</v>
      </c>
      <c r="B249" s="338" t="s">
        <v>1526</v>
      </c>
      <c r="C249" s="339" t="s">
        <v>323</v>
      </c>
      <c r="D249" s="375" t="s">
        <v>2143</v>
      </c>
      <c r="E249" s="335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</row>
    <row r="250" spans="1:26" ht="14.25" customHeight="1">
      <c r="A250" s="332">
        <v>245</v>
      </c>
      <c r="B250" s="338" t="s">
        <v>1481</v>
      </c>
      <c r="C250" s="339" t="s">
        <v>323</v>
      </c>
      <c r="D250" s="375" t="s">
        <v>2110</v>
      </c>
      <c r="E250" s="335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</row>
    <row r="251" spans="1:26" ht="14.25" customHeight="1">
      <c r="A251" s="332">
        <v>246</v>
      </c>
      <c r="B251" s="338" t="s">
        <v>1557</v>
      </c>
      <c r="C251" s="339" t="s">
        <v>323</v>
      </c>
      <c r="D251" s="375" t="s">
        <v>2143</v>
      </c>
      <c r="E251" s="335"/>
      <c r="F251" s="335"/>
      <c r="G251" s="335"/>
      <c r="H251" s="335"/>
      <c r="I251" s="335"/>
      <c r="J251" s="335"/>
      <c r="K251" s="335"/>
      <c r="L251" s="335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</row>
    <row r="252" spans="1:26" ht="14.25" customHeight="1">
      <c r="A252" s="332">
        <v>247</v>
      </c>
      <c r="B252" s="338" t="s">
        <v>1532</v>
      </c>
      <c r="C252" s="339" t="s">
        <v>323</v>
      </c>
      <c r="D252" s="375" t="s">
        <v>2176</v>
      </c>
      <c r="E252" s="335"/>
      <c r="F252" s="335"/>
      <c r="G252" s="335"/>
      <c r="H252" s="335"/>
      <c r="I252" s="335"/>
      <c r="J252" s="335"/>
      <c r="K252" s="335"/>
      <c r="L252" s="335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</row>
    <row r="253" spans="1:26" ht="14.25" customHeight="1">
      <c r="A253" s="332">
        <v>248</v>
      </c>
      <c r="B253" s="338" t="s">
        <v>1563</v>
      </c>
      <c r="C253" s="339" t="s">
        <v>323</v>
      </c>
      <c r="D253" s="375" t="s">
        <v>1129</v>
      </c>
      <c r="E253" s="335"/>
      <c r="F253" s="335"/>
      <c r="G253" s="335"/>
      <c r="H253" s="335"/>
      <c r="I253" s="335"/>
      <c r="J253" s="335"/>
      <c r="K253" s="335"/>
      <c r="L253" s="335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</row>
    <row r="254" spans="1:26" ht="14.25" customHeight="1">
      <c r="A254" s="332">
        <v>249</v>
      </c>
      <c r="B254" s="338" t="s">
        <v>2177</v>
      </c>
      <c r="C254" s="339" t="s">
        <v>323</v>
      </c>
      <c r="D254" s="375" t="s">
        <v>2059</v>
      </c>
      <c r="E254" s="335"/>
      <c r="F254" s="335"/>
      <c r="G254" s="335"/>
      <c r="H254" s="335"/>
      <c r="I254" s="335"/>
      <c r="J254" s="335"/>
      <c r="K254" s="335"/>
      <c r="L254" s="335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</row>
    <row r="255" spans="1:26" ht="14.25" customHeight="1">
      <c r="A255" s="332">
        <v>250</v>
      </c>
      <c r="B255" s="338" t="s">
        <v>1565</v>
      </c>
      <c r="C255" s="339" t="s">
        <v>323</v>
      </c>
      <c r="D255" s="375" t="s">
        <v>2165</v>
      </c>
      <c r="E255" s="335"/>
      <c r="F255" s="335"/>
      <c r="G255" s="335"/>
      <c r="H255" s="335"/>
      <c r="I255" s="335"/>
      <c r="J255" s="335"/>
      <c r="K255" s="335"/>
      <c r="L255" s="33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</row>
    <row r="256" spans="1:26" ht="14.25" customHeight="1">
      <c r="A256" s="332">
        <v>251</v>
      </c>
      <c r="B256" s="338" t="s">
        <v>1048</v>
      </c>
      <c r="C256" s="339" t="s">
        <v>323</v>
      </c>
      <c r="D256" s="373" t="s">
        <v>2165</v>
      </c>
      <c r="E256" s="335"/>
      <c r="F256" s="335"/>
      <c r="G256" s="335"/>
      <c r="H256" s="335"/>
      <c r="I256" s="335"/>
      <c r="J256" s="335"/>
      <c r="K256" s="335"/>
      <c r="L256" s="335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</row>
    <row r="257" spans="1:26" ht="14.25" customHeight="1">
      <c r="A257" s="332">
        <v>252</v>
      </c>
      <c r="B257" s="338" t="s">
        <v>999</v>
      </c>
      <c r="C257" s="408" t="s">
        <v>323</v>
      </c>
      <c r="D257" s="409" t="s">
        <v>2165</v>
      </c>
      <c r="E257" s="335"/>
      <c r="F257" s="335"/>
      <c r="G257" s="335"/>
      <c r="H257" s="335"/>
      <c r="I257" s="335"/>
      <c r="J257" s="335"/>
      <c r="K257" s="335"/>
      <c r="L257" s="335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</row>
    <row r="258" spans="1:26" ht="14.25" customHeight="1">
      <c r="A258" s="332">
        <v>253</v>
      </c>
      <c r="B258" s="338" t="s">
        <v>1630</v>
      </c>
      <c r="C258" s="408" t="s">
        <v>323</v>
      </c>
      <c r="D258" s="409" t="s">
        <v>2165</v>
      </c>
      <c r="E258" s="335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</row>
    <row r="259" spans="1:26" ht="14.25" customHeight="1">
      <c r="A259" s="332">
        <v>254</v>
      </c>
      <c r="B259" s="338" t="s">
        <v>2166</v>
      </c>
      <c r="C259" s="408" t="s">
        <v>323</v>
      </c>
      <c r="D259" s="375" t="s">
        <v>2165</v>
      </c>
      <c r="E259" s="335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</row>
    <row r="260" spans="1:26" ht="14.25" customHeight="1">
      <c r="A260" s="332">
        <v>255</v>
      </c>
      <c r="B260" s="338" t="s">
        <v>1569</v>
      </c>
      <c r="C260" s="408" t="s">
        <v>323</v>
      </c>
      <c r="D260" s="375" t="s">
        <v>2165</v>
      </c>
      <c r="E260" s="335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</row>
    <row r="261" spans="1:26" ht="14.25" customHeight="1">
      <c r="A261" s="332">
        <v>256</v>
      </c>
      <c r="B261" s="338" t="s">
        <v>1146</v>
      </c>
      <c r="C261" s="408" t="s">
        <v>323</v>
      </c>
      <c r="D261" s="375" t="s">
        <v>2165</v>
      </c>
      <c r="E261" s="335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</row>
    <row r="262" spans="1:26" ht="14.25" customHeight="1">
      <c r="A262" s="332">
        <v>257</v>
      </c>
      <c r="B262" s="338" t="s">
        <v>1486</v>
      </c>
      <c r="C262" s="408" t="s">
        <v>323</v>
      </c>
      <c r="D262" s="375" t="s">
        <v>2165</v>
      </c>
      <c r="E262" s="335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</row>
    <row r="263" spans="1:26" ht="14.25" customHeight="1">
      <c r="A263" s="332">
        <v>258</v>
      </c>
      <c r="B263" s="338" t="s">
        <v>2162</v>
      </c>
      <c r="C263" s="408" t="s">
        <v>323</v>
      </c>
      <c r="D263" s="375" t="s">
        <v>2070</v>
      </c>
      <c r="E263" s="335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</row>
    <row r="264" spans="1:26" ht="14.25" customHeight="1">
      <c r="A264" s="332">
        <v>259</v>
      </c>
      <c r="B264" s="341" t="s">
        <v>2164</v>
      </c>
      <c r="C264" s="408" t="s">
        <v>323</v>
      </c>
      <c r="D264" s="375" t="s">
        <v>2067</v>
      </c>
      <c r="E264" s="335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</row>
    <row r="265" spans="1:26" ht="14.25" customHeight="1">
      <c r="A265" s="332">
        <v>260</v>
      </c>
      <c r="B265" s="341" t="s">
        <v>1241</v>
      </c>
      <c r="C265" s="408" t="s">
        <v>323</v>
      </c>
      <c r="D265" s="375" t="s">
        <v>2067</v>
      </c>
      <c r="E265" s="335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</row>
    <row r="266" spans="1:26" ht="14.25" customHeight="1">
      <c r="A266" s="332">
        <v>261</v>
      </c>
      <c r="B266" s="338" t="s">
        <v>41</v>
      </c>
      <c r="C266" s="408" t="s">
        <v>323</v>
      </c>
      <c r="D266" s="375" t="s">
        <v>2067</v>
      </c>
      <c r="E266" s="335"/>
      <c r="F266" s="335"/>
      <c r="G266" s="335"/>
      <c r="H266" s="335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</row>
    <row r="267" spans="1:26" ht="14.25" customHeight="1">
      <c r="A267" s="332">
        <v>262</v>
      </c>
      <c r="B267" s="338" t="s">
        <v>1328</v>
      </c>
      <c r="C267" s="408" t="s">
        <v>323</v>
      </c>
      <c r="D267" s="375" t="s">
        <v>2142</v>
      </c>
      <c r="E267" s="335"/>
      <c r="F267" s="335"/>
      <c r="G267" s="335"/>
      <c r="H267" s="335"/>
      <c r="I267" s="335"/>
      <c r="J267" s="335"/>
      <c r="K267" s="335"/>
      <c r="L267" s="335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</row>
    <row r="268" spans="1:26" ht="14.25" customHeight="1">
      <c r="A268" s="332">
        <v>263</v>
      </c>
      <c r="B268" s="338" t="s">
        <v>1336</v>
      </c>
      <c r="C268" s="408" t="s">
        <v>323</v>
      </c>
      <c r="D268" s="375" t="s">
        <v>2141</v>
      </c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</row>
    <row r="269" spans="1:26" ht="14.25" customHeight="1">
      <c r="A269" s="332">
        <v>264</v>
      </c>
      <c r="B269" s="338" t="s">
        <v>1468</v>
      </c>
      <c r="C269" s="408" t="s">
        <v>323</v>
      </c>
      <c r="D269" s="375" t="s">
        <v>2141</v>
      </c>
      <c r="E269" s="335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</row>
    <row r="270" spans="1:26" ht="14.25" customHeight="1">
      <c r="A270" s="332">
        <v>265</v>
      </c>
      <c r="B270" s="338" t="s">
        <v>1093</v>
      </c>
      <c r="C270" s="408" t="s">
        <v>323</v>
      </c>
      <c r="D270" s="375" t="s">
        <v>2070</v>
      </c>
      <c r="E270" s="335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</row>
    <row r="271" spans="1:26" ht="14.25" customHeight="1">
      <c r="A271" s="332">
        <v>266</v>
      </c>
      <c r="B271" s="341" t="s">
        <v>1438</v>
      </c>
      <c r="C271" s="408" t="s">
        <v>323</v>
      </c>
      <c r="D271" s="375" t="s">
        <v>2067</v>
      </c>
      <c r="E271" s="335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</row>
    <row r="272" spans="1:26" ht="14.25" customHeight="1">
      <c r="A272" s="332">
        <v>267</v>
      </c>
      <c r="B272" s="338" t="s">
        <v>1636</v>
      </c>
      <c r="C272" s="408" t="s">
        <v>323</v>
      </c>
      <c r="D272" s="375" t="s">
        <v>2141</v>
      </c>
      <c r="E272" s="335"/>
      <c r="F272" s="335"/>
      <c r="G272" s="335"/>
      <c r="H272" s="335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</row>
    <row r="273" spans="1:26" ht="14.25" customHeight="1">
      <c r="A273" s="332">
        <v>268</v>
      </c>
      <c r="B273" s="338" t="s">
        <v>594</v>
      </c>
      <c r="C273" s="408" t="s">
        <v>323</v>
      </c>
      <c r="D273" s="375" t="s">
        <v>2141</v>
      </c>
      <c r="E273" s="335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</row>
    <row r="274" spans="1:26" ht="14.25" customHeight="1">
      <c r="A274" s="332">
        <v>269</v>
      </c>
      <c r="B274" s="338" t="s">
        <v>1640</v>
      </c>
      <c r="C274" s="408" t="s">
        <v>323</v>
      </c>
      <c r="D274" s="375" t="s">
        <v>2141</v>
      </c>
      <c r="E274" s="335"/>
      <c r="F274" s="335"/>
      <c r="G274" s="335"/>
      <c r="H274" s="335"/>
      <c r="I274" s="335"/>
      <c r="J274" s="335"/>
      <c r="K274" s="335"/>
      <c r="L274" s="335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</row>
    <row r="275" spans="1:26" ht="14.25" customHeight="1">
      <c r="A275" s="332">
        <v>270</v>
      </c>
      <c r="B275" s="338" t="s">
        <v>1640</v>
      </c>
      <c r="C275" s="408" t="s">
        <v>323</v>
      </c>
      <c r="D275" s="375" t="s">
        <v>2141</v>
      </c>
      <c r="E275" s="335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</row>
    <row r="276" spans="1:26" ht="14.25" customHeight="1">
      <c r="A276" s="332">
        <v>271</v>
      </c>
      <c r="B276" s="338" t="s">
        <v>1643</v>
      </c>
      <c r="C276" s="408" t="s">
        <v>323</v>
      </c>
      <c r="D276" s="375" t="s">
        <v>2141</v>
      </c>
      <c r="E276" s="335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</row>
    <row r="277" spans="1:26" ht="14.25" customHeight="1">
      <c r="A277" s="332">
        <v>272</v>
      </c>
      <c r="B277" s="338" t="s">
        <v>1644</v>
      </c>
      <c r="C277" s="408" t="s">
        <v>323</v>
      </c>
      <c r="D277" s="375" t="s">
        <v>2141</v>
      </c>
      <c r="E277" s="335"/>
      <c r="F277" s="335"/>
      <c r="G277" s="335"/>
      <c r="H277" s="335"/>
      <c r="I277" s="335"/>
      <c r="J277" s="335"/>
      <c r="K277" s="335"/>
      <c r="L277" s="335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</row>
    <row r="278" spans="1:26" ht="14.25" customHeight="1">
      <c r="A278" s="332">
        <v>273</v>
      </c>
      <c r="B278" s="338" t="s">
        <v>661</v>
      </c>
      <c r="C278" s="408" t="s">
        <v>323</v>
      </c>
      <c r="D278" s="375" t="s">
        <v>2141</v>
      </c>
      <c r="E278" s="335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</row>
    <row r="279" spans="1:26" ht="14.25" customHeight="1">
      <c r="A279" s="332">
        <v>274</v>
      </c>
      <c r="B279" s="338" t="s">
        <v>1648</v>
      </c>
      <c r="C279" s="408" t="s">
        <v>323</v>
      </c>
      <c r="D279" s="375" t="s">
        <v>2141</v>
      </c>
      <c r="E279" s="335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</row>
    <row r="280" spans="1:26" ht="14.25" customHeight="1">
      <c r="A280" s="332">
        <v>275</v>
      </c>
      <c r="B280" s="338" t="s">
        <v>1356</v>
      </c>
      <c r="C280" s="408" t="s">
        <v>323</v>
      </c>
      <c r="D280" s="375" t="s">
        <v>2141</v>
      </c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</row>
    <row r="281" spans="1:26" ht="14.25" customHeight="1">
      <c r="A281" s="332">
        <v>276</v>
      </c>
      <c r="B281" s="338" t="s">
        <v>1563</v>
      </c>
      <c r="C281" s="408" t="s">
        <v>362</v>
      </c>
      <c r="D281" s="375" t="s">
        <v>1129</v>
      </c>
      <c r="E281" s="335"/>
      <c r="F281" s="335"/>
      <c r="G281" s="335"/>
      <c r="H281" s="335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</row>
    <row r="282" spans="1:26" ht="14.25" customHeight="1">
      <c r="A282" s="332">
        <v>277</v>
      </c>
      <c r="B282" s="338" t="s">
        <v>2177</v>
      </c>
      <c r="C282" s="408" t="s">
        <v>362</v>
      </c>
      <c r="D282" s="375" t="s">
        <v>2059</v>
      </c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</row>
    <row r="283" spans="1:26" ht="14.25" customHeight="1">
      <c r="A283" s="332">
        <v>278</v>
      </c>
      <c r="B283" s="338" t="s">
        <v>1592</v>
      </c>
      <c r="C283" s="408" t="s">
        <v>362</v>
      </c>
      <c r="D283" s="375" t="s">
        <v>2176</v>
      </c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</row>
    <row r="284" spans="1:26" ht="14.25" customHeight="1">
      <c r="A284" s="332">
        <v>279</v>
      </c>
      <c r="B284" s="338" t="s">
        <v>1655</v>
      </c>
      <c r="C284" s="408" t="s">
        <v>362</v>
      </c>
      <c r="D284" s="375" t="s">
        <v>2110</v>
      </c>
      <c r="E284" s="335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</row>
    <row r="285" spans="1:26" ht="14.25" customHeight="1">
      <c r="A285" s="332">
        <v>280</v>
      </c>
      <c r="B285" s="338" t="s">
        <v>1746</v>
      </c>
      <c r="C285" s="408" t="s">
        <v>362</v>
      </c>
      <c r="D285" s="375" t="s">
        <v>1129</v>
      </c>
      <c r="E285" s="335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</row>
    <row r="286" spans="1:26" ht="14.25" customHeight="1">
      <c r="A286" s="332">
        <v>281</v>
      </c>
      <c r="B286" s="338" t="s">
        <v>1695</v>
      </c>
      <c r="C286" s="408" t="s">
        <v>362</v>
      </c>
      <c r="D286" s="375" t="s">
        <v>2176</v>
      </c>
      <c r="E286" s="335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</row>
    <row r="287" spans="1:26" ht="14.25" customHeight="1">
      <c r="A287" s="332">
        <v>282</v>
      </c>
      <c r="B287" s="338" t="s">
        <v>2178</v>
      </c>
      <c r="C287" s="408" t="s">
        <v>362</v>
      </c>
      <c r="D287" s="375" t="s">
        <v>2059</v>
      </c>
      <c r="E287" s="335"/>
      <c r="F287" s="335"/>
      <c r="G287" s="335"/>
      <c r="H287" s="335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</row>
    <row r="288" spans="1:26" ht="14.25" customHeight="1">
      <c r="A288" s="332">
        <v>283</v>
      </c>
      <c r="B288" s="338" t="s">
        <v>1662</v>
      </c>
      <c r="C288" s="408" t="s">
        <v>362</v>
      </c>
      <c r="D288" s="375" t="s">
        <v>2059</v>
      </c>
      <c r="E288" s="335"/>
      <c r="F288" s="335"/>
      <c r="G288" s="335"/>
      <c r="H288" s="335"/>
      <c r="I288" s="335"/>
      <c r="J288" s="335"/>
      <c r="K288" s="335"/>
      <c r="L288" s="335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</row>
    <row r="289" spans="1:26" ht="14.25" customHeight="1">
      <c r="A289" s="332">
        <v>284</v>
      </c>
      <c r="B289" s="338" t="s">
        <v>1481</v>
      </c>
      <c r="C289" s="408" t="s">
        <v>362</v>
      </c>
      <c r="D289" s="375" t="s">
        <v>2110</v>
      </c>
      <c r="E289" s="335"/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</row>
    <row r="290" spans="1:26" ht="14.25" customHeight="1">
      <c r="A290" s="332">
        <v>285</v>
      </c>
      <c r="B290" s="341" t="s">
        <v>1557</v>
      </c>
      <c r="C290" s="408" t="s">
        <v>362</v>
      </c>
      <c r="D290" s="375" t="s">
        <v>2143</v>
      </c>
      <c r="E290" s="335"/>
      <c r="F290" s="335"/>
      <c r="G290" s="335"/>
      <c r="H290" s="335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</row>
    <row r="291" spans="1:26" ht="14.25" customHeight="1">
      <c r="A291" s="332">
        <v>286</v>
      </c>
      <c r="B291" s="341" t="s">
        <v>1666</v>
      </c>
      <c r="C291" s="408" t="s">
        <v>362</v>
      </c>
      <c r="D291" s="375" t="s">
        <v>2110</v>
      </c>
      <c r="E291" s="335"/>
      <c r="F291" s="335"/>
      <c r="G291" s="335"/>
      <c r="H291" s="335"/>
      <c r="I291" s="335"/>
      <c r="J291" s="335"/>
      <c r="K291" s="335"/>
      <c r="L291" s="335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</row>
    <row r="292" spans="1:26" ht="14.25" customHeight="1">
      <c r="A292" s="332">
        <v>287</v>
      </c>
      <c r="B292" s="341" t="s">
        <v>2179</v>
      </c>
      <c r="C292" s="408" t="s">
        <v>362</v>
      </c>
      <c r="D292" s="375" t="s">
        <v>2110</v>
      </c>
      <c r="E292" s="335"/>
      <c r="F292" s="335"/>
      <c r="G292" s="335"/>
      <c r="H292" s="335"/>
      <c r="I292" s="335"/>
      <c r="J292" s="335"/>
      <c r="K292" s="335"/>
      <c r="L292" s="335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</row>
    <row r="293" spans="1:26" ht="14.25" customHeight="1">
      <c r="A293" s="332">
        <v>288</v>
      </c>
      <c r="B293" s="338" t="s">
        <v>999</v>
      </c>
      <c r="C293" s="408" t="s">
        <v>362</v>
      </c>
      <c r="D293" s="375" t="s">
        <v>2141</v>
      </c>
      <c r="E293" s="335"/>
      <c r="F293" s="335"/>
      <c r="G293" s="335"/>
      <c r="H293" s="335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</row>
    <row r="294" spans="1:26" ht="14.25" customHeight="1">
      <c r="A294" s="332">
        <v>289</v>
      </c>
      <c r="B294" s="338" t="s">
        <v>999</v>
      </c>
      <c r="C294" s="408" t="s">
        <v>362</v>
      </c>
      <c r="D294" s="375" t="s">
        <v>2141</v>
      </c>
      <c r="E294" s="335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</row>
    <row r="295" spans="1:26" ht="14.25" customHeight="1">
      <c r="A295" s="332">
        <v>290</v>
      </c>
      <c r="B295" s="341" t="s">
        <v>269</v>
      </c>
      <c r="C295" s="408" t="s">
        <v>362</v>
      </c>
      <c r="D295" s="375" t="s">
        <v>2141</v>
      </c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</row>
    <row r="296" spans="1:26" ht="14.25" customHeight="1">
      <c r="A296" s="332">
        <v>291</v>
      </c>
      <c r="B296" s="341" t="s">
        <v>269</v>
      </c>
      <c r="C296" s="408" t="s">
        <v>362</v>
      </c>
      <c r="D296" s="375" t="s">
        <v>2141</v>
      </c>
      <c r="E296" s="335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</row>
    <row r="297" spans="1:26" ht="14.25" customHeight="1">
      <c r="A297" s="332">
        <v>292</v>
      </c>
      <c r="B297" s="341" t="s">
        <v>269</v>
      </c>
      <c r="C297" s="408" t="s">
        <v>362</v>
      </c>
      <c r="D297" s="375" t="s">
        <v>2141</v>
      </c>
      <c r="E297" s="335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</row>
    <row r="298" spans="1:26" ht="14.25" customHeight="1">
      <c r="A298" s="332">
        <v>293</v>
      </c>
      <c r="B298" s="341" t="s">
        <v>1678</v>
      </c>
      <c r="C298" s="408" t="s">
        <v>362</v>
      </c>
      <c r="D298" s="375" t="s">
        <v>2142</v>
      </c>
      <c r="E298" s="335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</row>
    <row r="299" spans="1:26" ht="14.25" customHeight="1">
      <c r="A299" s="332">
        <v>294</v>
      </c>
      <c r="B299" s="341" t="s">
        <v>1216</v>
      </c>
      <c r="C299" s="408" t="s">
        <v>362</v>
      </c>
      <c r="D299" s="369" t="s">
        <v>2070</v>
      </c>
      <c r="E299" s="335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</row>
    <row r="300" spans="1:26" ht="14.25" customHeight="1">
      <c r="A300" s="332">
        <v>295</v>
      </c>
      <c r="B300" s="341" t="s">
        <v>1681</v>
      </c>
      <c r="C300" s="408" t="s">
        <v>362</v>
      </c>
      <c r="D300" s="375" t="s">
        <v>2070</v>
      </c>
      <c r="E300" s="335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</row>
    <row r="301" spans="1:26" ht="14.25" customHeight="1">
      <c r="A301" s="332">
        <v>296</v>
      </c>
      <c r="B301" s="341" t="s">
        <v>1438</v>
      </c>
      <c r="C301" s="408" t="s">
        <v>362</v>
      </c>
      <c r="D301" s="375" t="s">
        <v>2067</v>
      </c>
      <c r="E301" s="335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</row>
    <row r="302" spans="1:26" ht="14.25" customHeight="1">
      <c r="A302" s="332">
        <v>297</v>
      </c>
      <c r="B302" s="341" t="s">
        <v>1093</v>
      </c>
      <c r="C302" s="408" t="s">
        <v>362</v>
      </c>
      <c r="D302" s="375" t="s">
        <v>2070</v>
      </c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</row>
    <row r="303" spans="1:26" ht="14.25" customHeight="1">
      <c r="A303" s="332">
        <v>298</v>
      </c>
      <c r="B303" s="341" t="s">
        <v>2180</v>
      </c>
      <c r="C303" s="408" t="s">
        <v>362</v>
      </c>
      <c r="D303" s="375" t="s">
        <v>2176</v>
      </c>
      <c r="E303" s="335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</row>
    <row r="304" spans="1:26" ht="14.25" customHeight="1">
      <c r="A304" s="332">
        <v>299</v>
      </c>
      <c r="B304" s="341" t="s">
        <v>2181</v>
      </c>
      <c r="C304" s="408" t="s">
        <v>362</v>
      </c>
      <c r="D304" s="375" t="s">
        <v>2141</v>
      </c>
      <c r="E304" s="335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</row>
    <row r="305" spans="1:26" ht="14.25" customHeight="1">
      <c r="A305" s="332">
        <v>300</v>
      </c>
      <c r="B305" s="341" t="s">
        <v>2181</v>
      </c>
      <c r="C305" s="408" t="s">
        <v>362</v>
      </c>
      <c r="D305" s="375" t="s">
        <v>2141</v>
      </c>
      <c r="E305" s="335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</row>
    <row r="306" spans="1:26" ht="14.25" customHeight="1">
      <c r="A306" s="332">
        <v>301</v>
      </c>
      <c r="B306" s="338" t="s">
        <v>1746</v>
      </c>
      <c r="C306" s="408" t="s">
        <v>409</v>
      </c>
      <c r="D306" s="375" t="s">
        <v>1129</v>
      </c>
      <c r="E306" s="335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</row>
    <row r="307" spans="1:26" ht="14.25" customHeight="1">
      <c r="A307" s="332">
        <v>302</v>
      </c>
      <c r="B307" s="377" t="s">
        <v>1655</v>
      </c>
      <c r="C307" s="408" t="s">
        <v>409</v>
      </c>
      <c r="D307" s="375" t="s">
        <v>1129</v>
      </c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</row>
    <row r="308" spans="1:26" ht="14.25" customHeight="1">
      <c r="A308" s="332">
        <v>303</v>
      </c>
      <c r="B308" s="377" t="s">
        <v>1557</v>
      </c>
      <c r="C308" s="408" t="s">
        <v>409</v>
      </c>
      <c r="D308" s="375" t="s">
        <v>2143</v>
      </c>
      <c r="E308" s="335"/>
      <c r="F308" s="335"/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</row>
    <row r="309" spans="1:26" ht="14.25" customHeight="1">
      <c r="A309" s="332">
        <v>304</v>
      </c>
      <c r="B309" s="338" t="s">
        <v>1563</v>
      </c>
      <c r="C309" s="339" t="s">
        <v>409</v>
      </c>
      <c r="D309" s="375" t="s">
        <v>1129</v>
      </c>
      <c r="E309" s="335"/>
      <c r="F309" s="335"/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</row>
    <row r="310" spans="1:26" ht="14.25" customHeight="1">
      <c r="A310" s="332">
        <v>305</v>
      </c>
      <c r="B310" s="338" t="s">
        <v>1662</v>
      </c>
      <c r="C310" s="339" t="s">
        <v>409</v>
      </c>
      <c r="D310" s="375" t="s">
        <v>1129</v>
      </c>
      <c r="E310" s="335"/>
      <c r="F310" s="335"/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</row>
    <row r="311" spans="1:26" ht="14.25" customHeight="1">
      <c r="A311" s="332">
        <v>306</v>
      </c>
      <c r="B311" s="341" t="s">
        <v>2180</v>
      </c>
      <c r="C311" s="339" t="s">
        <v>409</v>
      </c>
      <c r="D311" s="375" t="s">
        <v>1129</v>
      </c>
      <c r="E311" s="335"/>
      <c r="F311" s="335"/>
      <c r="G311" s="335"/>
      <c r="H311" s="335"/>
      <c r="I311" s="335"/>
      <c r="J311" s="335"/>
      <c r="K311" s="335"/>
      <c r="L311" s="335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</row>
    <row r="312" spans="1:26" ht="25.5" customHeight="1">
      <c r="A312" s="332">
        <v>307</v>
      </c>
      <c r="B312" s="338" t="s">
        <v>1093</v>
      </c>
      <c r="C312" s="339" t="s">
        <v>409</v>
      </c>
      <c r="D312" s="375" t="s">
        <v>2070</v>
      </c>
      <c r="E312" s="335"/>
      <c r="F312" s="335"/>
      <c r="G312" s="335"/>
      <c r="H312" s="335"/>
      <c r="I312" s="335"/>
      <c r="J312" s="335"/>
      <c r="K312" s="335"/>
      <c r="L312" s="335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</row>
    <row r="313" spans="1:26" ht="14.25" customHeight="1">
      <c r="A313" s="332">
        <v>308</v>
      </c>
      <c r="B313" s="341" t="s">
        <v>2179</v>
      </c>
      <c r="C313" s="339" t="s">
        <v>409</v>
      </c>
      <c r="D313" s="375" t="s">
        <v>2110</v>
      </c>
      <c r="E313" s="335"/>
      <c r="F313" s="335"/>
      <c r="G313" s="335"/>
      <c r="H313" s="335"/>
      <c r="I313" s="335"/>
      <c r="J313" s="335"/>
      <c r="K313" s="335"/>
      <c r="L313" s="335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</row>
    <row r="314" spans="1:26" ht="14.25" customHeight="1">
      <c r="A314" s="332">
        <v>309</v>
      </c>
      <c r="B314" s="338" t="s">
        <v>2177</v>
      </c>
      <c r="C314" s="339" t="s">
        <v>409</v>
      </c>
      <c r="D314" s="375" t="s">
        <v>1129</v>
      </c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</row>
    <row r="315" spans="1:26" ht="14.25" customHeight="1">
      <c r="A315" s="332">
        <v>310</v>
      </c>
      <c r="B315" s="338" t="s">
        <v>1695</v>
      </c>
      <c r="C315" s="339" t="s">
        <v>409</v>
      </c>
      <c r="D315" s="375" t="s">
        <v>1129</v>
      </c>
      <c r="E315" s="335"/>
      <c r="F315" s="335"/>
      <c r="G315" s="335"/>
      <c r="H315" s="335"/>
      <c r="I315" s="335"/>
      <c r="J315" s="335"/>
      <c r="K315" s="335"/>
      <c r="L315" s="33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</row>
    <row r="316" spans="1:26" ht="14.25" customHeight="1">
      <c r="A316" s="332">
        <v>311</v>
      </c>
      <c r="B316" s="338" t="s">
        <v>1170</v>
      </c>
      <c r="C316" s="339" t="s">
        <v>409</v>
      </c>
      <c r="D316" s="375" t="s">
        <v>2141</v>
      </c>
      <c r="E316" s="335"/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</row>
    <row r="317" spans="1:26" ht="14.25" customHeight="1">
      <c r="A317" s="332">
        <v>312</v>
      </c>
      <c r="B317" s="338" t="s">
        <v>116</v>
      </c>
      <c r="C317" s="339" t="s">
        <v>409</v>
      </c>
      <c r="D317" s="375" t="s">
        <v>2141</v>
      </c>
      <c r="E317" s="335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</row>
    <row r="318" spans="1:26" ht="14.25" customHeight="1">
      <c r="A318" s="332">
        <v>313</v>
      </c>
      <c r="B318" s="338" t="s">
        <v>1073</v>
      </c>
      <c r="C318" s="339" t="s">
        <v>409</v>
      </c>
      <c r="D318" s="375" t="s">
        <v>2141</v>
      </c>
      <c r="E318" s="335"/>
      <c r="F318" s="335"/>
      <c r="G318" s="335"/>
      <c r="H318" s="335"/>
      <c r="I318" s="335"/>
      <c r="J318" s="335"/>
      <c r="K318" s="335"/>
      <c r="L318" s="335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</row>
    <row r="319" spans="1:26" ht="14.25" customHeight="1">
      <c r="A319" s="332">
        <v>314</v>
      </c>
      <c r="B319" s="338" t="s">
        <v>1648</v>
      </c>
      <c r="C319" s="339" t="s">
        <v>409</v>
      </c>
      <c r="D319" s="375" t="s">
        <v>2141</v>
      </c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</row>
    <row r="320" spans="1:26" ht="14.25" customHeight="1">
      <c r="A320" s="332">
        <v>315</v>
      </c>
      <c r="B320" s="338" t="s">
        <v>1391</v>
      </c>
      <c r="C320" s="339" t="s">
        <v>409</v>
      </c>
      <c r="D320" s="375" t="s">
        <v>2141</v>
      </c>
      <c r="E320" s="335"/>
      <c r="F320" s="335"/>
      <c r="G320" s="335"/>
      <c r="H320" s="335"/>
      <c r="I320" s="335"/>
      <c r="J320" s="335"/>
      <c r="K320" s="335"/>
      <c r="L320" s="335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</row>
    <row r="321" spans="1:26" ht="14.25" customHeight="1">
      <c r="A321" s="332">
        <v>316</v>
      </c>
      <c r="B321" s="338" t="s">
        <v>662</v>
      </c>
      <c r="C321" s="339" t="s">
        <v>409</v>
      </c>
      <c r="D321" s="375" t="s">
        <v>2141</v>
      </c>
      <c r="E321" s="335"/>
      <c r="F321" s="335"/>
      <c r="G321" s="335"/>
      <c r="H321" s="335"/>
      <c r="I321" s="335"/>
      <c r="J321" s="335"/>
      <c r="K321" s="335"/>
      <c r="L321" s="335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</row>
    <row r="322" spans="1:26" ht="14.25" customHeight="1">
      <c r="A322" s="332">
        <v>317</v>
      </c>
      <c r="B322" s="338" t="s">
        <v>888</v>
      </c>
      <c r="C322" s="339" t="s">
        <v>409</v>
      </c>
      <c r="D322" s="375" t="s">
        <v>2141</v>
      </c>
      <c r="E322" s="335"/>
      <c r="F322" s="335"/>
      <c r="G322" s="335"/>
      <c r="H322" s="335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</row>
    <row r="323" spans="1:26" ht="14.25" customHeight="1">
      <c r="A323" s="332">
        <v>318</v>
      </c>
      <c r="B323" s="338" t="s">
        <v>1090</v>
      </c>
      <c r="C323" s="339" t="s">
        <v>409</v>
      </c>
      <c r="D323" s="375" t="s">
        <v>2141</v>
      </c>
      <c r="E323" s="335"/>
      <c r="F323" s="335"/>
      <c r="G323" s="335"/>
      <c r="H323" s="335"/>
      <c r="I323" s="335"/>
      <c r="J323" s="335"/>
      <c r="K323" s="335"/>
      <c r="L323" s="335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</row>
    <row r="324" spans="1:26" ht="14.25" customHeight="1">
      <c r="A324" s="332">
        <v>319</v>
      </c>
      <c r="B324" s="338" t="s">
        <v>1048</v>
      </c>
      <c r="C324" s="339" t="s">
        <v>409</v>
      </c>
      <c r="D324" s="375" t="s">
        <v>2141</v>
      </c>
      <c r="E324" s="335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</row>
    <row r="325" spans="1:26" ht="14.25" customHeight="1">
      <c r="A325" s="332">
        <v>320</v>
      </c>
      <c r="B325" s="338" t="s">
        <v>1074</v>
      </c>
      <c r="C325" s="339" t="s">
        <v>409</v>
      </c>
      <c r="D325" s="375" t="s">
        <v>2141</v>
      </c>
      <c r="E325" s="335"/>
      <c r="F325" s="335"/>
      <c r="G325" s="335"/>
      <c r="H325" s="335"/>
      <c r="I325" s="335"/>
      <c r="J325" s="335"/>
      <c r="K325" s="335"/>
      <c r="L325" s="33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</row>
    <row r="326" spans="1:26" ht="14.25" customHeight="1">
      <c r="A326" s="332">
        <v>321</v>
      </c>
      <c r="B326" s="338" t="s">
        <v>1697</v>
      </c>
      <c r="C326" s="339" t="s">
        <v>409</v>
      </c>
      <c r="D326" s="375" t="s">
        <v>2110</v>
      </c>
      <c r="E326" s="335"/>
      <c r="F326" s="335"/>
      <c r="G326" s="335"/>
      <c r="H326" s="335"/>
      <c r="I326" s="335"/>
      <c r="J326" s="335"/>
      <c r="K326" s="335"/>
      <c r="L326" s="335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</row>
    <row r="327" spans="1:26" ht="14.25" customHeight="1">
      <c r="A327" s="332">
        <v>322</v>
      </c>
      <c r="B327" s="338" t="s">
        <v>1698</v>
      </c>
      <c r="C327" s="339" t="s">
        <v>409</v>
      </c>
      <c r="D327" s="375" t="s">
        <v>2165</v>
      </c>
      <c r="E327" s="335"/>
      <c r="F327" s="335"/>
      <c r="G327" s="335"/>
      <c r="H327" s="335"/>
      <c r="I327" s="335"/>
      <c r="J327" s="335"/>
      <c r="K327" s="335"/>
      <c r="L327" s="335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</row>
    <row r="328" spans="1:26" ht="14.25" customHeight="1">
      <c r="A328" s="332">
        <v>323</v>
      </c>
      <c r="B328" s="338" t="s">
        <v>1700</v>
      </c>
      <c r="C328" s="339" t="s">
        <v>409</v>
      </c>
      <c r="D328" s="375" t="s">
        <v>2110</v>
      </c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</row>
    <row r="329" spans="1:26" ht="14.25" customHeight="1">
      <c r="A329" s="332">
        <v>324</v>
      </c>
      <c r="B329" s="338" t="s">
        <v>2178</v>
      </c>
      <c r="C329" s="339" t="s">
        <v>409</v>
      </c>
      <c r="D329" s="375" t="s">
        <v>1129</v>
      </c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</row>
    <row r="330" spans="1:26" ht="14.25" customHeight="1">
      <c r="A330" s="332">
        <v>325</v>
      </c>
      <c r="B330" s="338" t="s">
        <v>1701</v>
      </c>
      <c r="C330" s="339" t="s">
        <v>409</v>
      </c>
      <c r="D330" s="375" t="s">
        <v>2165</v>
      </c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</row>
    <row r="331" spans="1:26" ht="14.25" customHeight="1">
      <c r="A331" s="332">
        <v>326</v>
      </c>
      <c r="B331" s="338" t="s">
        <v>1127</v>
      </c>
      <c r="C331" s="339" t="s">
        <v>409</v>
      </c>
      <c r="D331" s="375" t="s">
        <v>2165</v>
      </c>
      <c r="E331" s="335"/>
      <c r="F331" s="335"/>
      <c r="G331" s="335"/>
      <c r="H331" s="335"/>
      <c r="I331" s="335"/>
      <c r="J331" s="335"/>
      <c r="K331" s="335"/>
      <c r="L331" s="335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</row>
    <row r="332" spans="1:26" ht="14.25" customHeight="1">
      <c r="A332" s="332">
        <v>327</v>
      </c>
      <c r="B332" s="338" t="s">
        <v>1487</v>
      </c>
      <c r="C332" s="339" t="s">
        <v>409</v>
      </c>
      <c r="D332" s="375" t="s">
        <v>2165</v>
      </c>
      <c r="E332" s="335"/>
      <c r="F332" s="335"/>
      <c r="G332" s="335"/>
      <c r="H332" s="335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</row>
    <row r="333" spans="1:26" ht="14.25" customHeight="1">
      <c r="A333" s="332">
        <v>328</v>
      </c>
      <c r="B333" s="338" t="s">
        <v>1702</v>
      </c>
      <c r="C333" s="339" t="s">
        <v>409</v>
      </c>
      <c r="D333" s="375" t="s">
        <v>2165</v>
      </c>
      <c r="E333" s="335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</row>
    <row r="334" spans="1:26" ht="14.25" customHeight="1">
      <c r="A334" s="332">
        <v>329</v>
      </c>
      <c r="B334" s="338" t="s">
        <v>1005</v>
      </c>
      <c r="C334" s="339" t="s">
        <v>409</v>
      </c>
      <c r="D334" s="375" t="s">
        <v>2165</v>
      </c>
      <c r="E334" s="335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</row>
    <row r="335" spans="1:26" ht="14.25" customHeight="1">
      <c r="A335" s="332">
        <v>330</v>
      </c>
      <c r="B335" s="338" t="s">
        <v>1703</v>
      </c>
      <c r="C335" s="339" t="s">
        <v>409</v>
      </c>
      <c r="D335" s="375" t="s">
        <v>2165</v>
      </c>
      <c r="E335" s="335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</row>
    <row r="336" spans="1:26" ht="14.25" customHeight="1">
      <c r="A336" s="332">
        <v>331</v>
      </c>
      <c r="B336" s="338" t="s">
        <v>1704</v>
      </c>
      <c r="C336" s="339" t="s">
        <v>409</v>
      </c>
      <c r="D336" s="375" t="s">
        <v>2165</v>
      </c>
      <c r="E336" s="335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</row>
    <row r="337" spans="1:26" ht="14.25" customHeight="1">
      <c r="A337" s="332">
        <v>332</v>
      </c>
      <c r="B337" s="338" t="s">
        <v>1705</v>
      </c>
      <c r="C337" s="339" t="s">
        <v>409</v>
      </c>
      <c r="D337" s="375" t="s">
        <v>2165</v>
      </c>
      <c r="E337" s="335"/>
      <c r="F337" s="335"/>
      <c r="G337" s="335"/>
      <c r="H337" s="335"/>
      <c r="I337" s="335"/>
      <c r="J337" s="335"/>
      <c r="K337" s="335"/>
      <c r="L337" s="335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</row>
    <row r="338" spans="1:26" ht="14.25" customHeight="1">
      <c r="A338" s="332">
        <v>333</v>
      </c>
      <c r="B338" s="338" t="s">
        <v>764</v>
      </c>
      <c r="C338" s="339" t="s">
        <v>409</v>
      </c>
      <c r="D338" s="375" t="s">
        <v>2165</v>
      </c>
      <c r="E338" s="335"/>
      <c r="F338" s="335"/>
      <c r="G338" s="335"/>
      <c r="H338" s="335"/>
      <c r="I338" s="335"/>
      <c r="J338" s="335"/>
      <c r="K338" s="335"/>
      <c r="L338" s="335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</row>
    <row r="339" spans="1:26" ht="14.25" customHeight="1">
      <c r="A339" s="332">
        <v>334</v>
      </c>
      <c r="B339" s="338" t="s">
        <v>1678</v>
      </c>
      <c r="C339" s="339" t="s">
        <v>409</v>
      </c>
      <c r="D339" s="375" t="s">
        <v>2165</v>
      </c>
      <c r="E339" s="335"/>
      <c r="F339" s="335"/>
      <c r="G339" s="335"/>
      <c r="H339" s="335"/>
      <c r="I339" s="335"/>
      <c r="J339" s="335"/>
      <c r="K339" s="335"/>
      <c r="L339" s="335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</row>
    <row r="340" spans="1:26" ht="14.25" customHeight="1">
      <c r="A340" s="332">
        <v>335</v>
      </c>
      <c r="B340" s="338" t="s">
        <v>1193</v>
      </c>
      <c r="C340" s="339" t="s">
        <v>409</v>
      </c>
      <c r="D340" s="375" t="s">
        <v>2165</v>
      </c>
      <c r="E340" s="335"/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</row>
    <row r="341" spans="1:26" ht="14.25" customHeight="1">
      <c r="A341" s="332">
        <v>336</v>
      </c>
      <c r="B341" s="338" t="s">
        <v>1706</v>
      </c>
      <c r="C341" s="339" t="s">
        <v>409</v>
      </c>
      <c r="D341" s="375" t="s">
        <v>2165</v>
      </c>
      <c r="E341" s="335"/>
      <c r="F341" s="335"/>
      <c r="G341" s="335"/>
      <c r="H341" s="335"/>
      <c r="I341" s="335"/>
      <c r="J341" s="335"/>
      <c r="K341" s="335"/>
      <c r="L341" s="335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</row>
    <row r="342" spans="1:26" ht="14.25" customHeight="1">
      <c r="A342" s="332">
        <v>337</v>
      </c>
      <c r="B342" s="338" t="s">
        <v>1159</v>
      </c>
      <c r="C342" s="339" t="s">
        <v>409</v>
      </c>
      <c r="D342" s="375" t="s">
        <v>2165</v>
      </c>
      <c r="E342" s="335"/>
      <c r="F342" s="335"/>
      <c r="G342" s="335"/>
      <c r="H342" s="335"/>
      <c r="I342" s="335"/>
      <c r="J342" s="335"/>
      <c r="K342" s="335"/>
      <c r="L342" s="335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</row>
    <row r="343" spans="1:26" ht="14.25" customHeight="1">
      <c r="A343" s="332">
        <v>338</v>
      </c>
      <c r="B343" s="338" t="s">
        <v>1495</v>
      </c>
      <c r="C343" s="339" t="s">
        <v>409</v>
      </c>
      <c r="D343" s="375" t="s">
        <v>2165</v>
      </c>
      <c r="E343" s="335"/>
      <c r="F343" s="335"/>
      <c r="G343" s="335"/>
      <c r="H343" s="335"/>
      <c r="I343" s="335"/>
      <c r="J343" s="335"/>
      <c r="K343" s="335"/>
      <c r="L343" s="335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</row>
    <row r="344" spans="1:26" ht="14.25" customHeight="1">
      <c r="A344" s="332">
        <v>339</v>
      </c>
      <c r="B344" s="338" t="s">
        <v>1707</v>
      </c>
      <c r="C344" s="339" t="s">
        <v>409</v>
      </c>
      <c r="D344" s="375" t="s">
        <v>2165</v>
      </c>
      <c r="E344" s="335"/>
      <c r="F344" s="335"/>
      <c r="G344" s="335"/>
      <c r="H344" s="335"/>
      <c r="I344" s="335"/>
      <c r="J344" s="335"/>
      <c r="K344" s="335"/>
      <c r="L344" s="335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</row>
    <row r="345" spans="1:26" ht="14.25" customHeight="1">
      <c r="A345" s="332">
        <v>340</v>
      </c>
      <c r="B345" s="338" t="s">
        <v>1708</v>
      </c>
      <c r="C345" s="339" t="s">
        <v>409</v>
      </c>
      <c r="D345" s="375" t="s">
        <v>2165</v>
      </c>
      <c r="E345" s="335"/>
      <c r="F345" s="335"/>
      <c r="G345" s="335"/>
      <c r="H345" s="335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</row>
    <row r="346" spans="1:26" ht="14.25" customHeight="1">
      <c r="A346" s="332">
        <v>341</v>
      </c>
      <c r="B346" s="338" t="s">
        <v>1709</v>
      </c>
      <c r="C346" s="339" t="s">
        <v>409</v>
      </c>
      <c r="D346" s="375" t="s">
        <v>2165</v>
      </c>
      <c r="E346" s="335"/>
      <c r="F346" s="335"/>
      <c r="G346" s="335"/>
      <c r="H346" s="335"/>
      <c r="I346" s="335"/>
      <c r="J346" s="335"/>
      <c r="K346" s="335"/>
      <c r="L346" s="335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</row>
    <row r="347" spans="1:26" ht="14.25" customHeight="1">
      <c r="A347" s="332">
        <v>342</v>
      </c>
      <c r="B347" s="338" t="s">
        <v>1710</v>
      </c>
      <c r="C347" s="339" t="s">
        <v>409</v>
      </c>
      <c r="D347" s="375" t="s">
        <v>1129</v>
      </c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</row>
    <row r="348" spans="1:26" ht="14.25" customHeight="1">
      <c r="A348" s="332">
        <v>343</v>
      </c>
      <c r="B348" s="338" t="s">
        <v>1711</v>
      </c>
      <c r="C348" s="339" t="s">
        <v>409</v>
      </c>
      <c r="D348" s="375" t="s">
        <v>1129</v>
      </c>
      <c r="E348" s="335"/>
      <c r="F348" s="335"/>
      <c r="G348" s="335"/>
      <c r="H348" s="335"/>
      <c r="I348" s="335"/>
      <c r="J348" s="335"/>
      <c r="K348" s="335"/>
      <c r="L348" s="335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</row>
    <row r="349" spans="1:26" ht="14.25" customHeight="1">
      <c r="A349" s="332">
        <v>344</v>
      </c>
      <c r="B349" s="338" t="s">
        <v>1712</v>
      </c>
      <c r="C349" s="339" t="s">
        <v>409</v>
      </c>
      <c r="D349" s="375" t="s">
        <v>1129</v>
      </c>
      <c r="E349" s="335"/>
      <c r="F349" s="335"/>
      <c r="G349" s="335"/>
      <c r="H349" s="335"/>
      <c r="I349" s="335"/>
      <c r="J349" s="335"/>
      <c r="K349" s="335"/>
      <c r="L349" s="335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</row>
    <row r="350" spans="1:26" ht="14.25" customHeight="1">
      <c r="A350" s="332">
        <v>345</v>
      </c>
      <c r="B350" s="338" t="s">
        <v>1714</v>
      </c>
      <c r="C350" s="339" t="s">
        <v>409</v>
      </c>
      <c r="D350" s="375" t="s">
        <v>1129</v>
      </c>
      <c r="E350" s="335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</row>
    <row r="351" spans="1:26" ht="14.25" customHeight="1">
      <c r="A351" s="332">
        <v>346</v>
      </c>
      <c r="B351" s="338" t="s">
        <v>1666</v>
      </c>
      <c r="C351" s="339" t="s">
        <v>434</v>
      </c>
      <c r="D351" s="375" t="s">
        <v>2110</v>
      </c>
      <c r="E351" s="335"/>
      <c r="F351" s="335"/>
      <c r="G351" s="335"/>
      <c r="H351" s="335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</row>
    <row r="352" spans="1:26" ht="25.5" customHeight="1">
      <c r="A352" s="332">
        <v>347</v>
      </c>
      <c r="B352" s="338" t="s">
        <v>893</v>
      </c>
      <c r="C352" s="339" t="s">
        <v>434</v>
      </c>
      <c r="D352" s="375" t="s">
        <v>2070</v>
      </c>
      <c r="E352" s="335"/>
      <c r="F352" s="335"/>
      <c r="G352" s="335"/>
      <c r="H352" s="335"/>
      <c r="I352" s="335"/>
      <c r="J352" s="335"/>
      <c r="K352" s="335"/>
      <c r="L352" s="335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</row>
    <row r="353" spans="1:26" ht="14.25" customHeight="1">
      <c r="A353" s="332">
        <v>348</v>
      </c>
      <c r="B353" s="338" t="s">
        <v>1720</v>
      </c>
      <c r="C353" s="339" t="s">
        <v>434</v>
      </c>
      <c r="D353" s="375" t="s">
        <v>2165</v>
      </c>
      <c r="E353" s="335"/>
      <c r="F353" s="335"/>
      <c r="G353" s="335"/>
      <c r="H353" s="335"/>
      <c r="I353" s="335"/>
      <c r="J353" s="335"/>
      <c r="K353" s="335"/>
      <c r="L353" s="335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</row>
    <row r="354" spans="1:26" ht="14.25" customHeight="1">
      <c r="A354" s="332">
        <v>349</v>
      </c>
      <c r="B354" s="338" t="s">
        <v>1698</v>
      </c>
      <c r="C354" s="339" t="s">
        <v>434</v>
      </c>
      <c r="D354" s="375" t="s">
        <v>2165</v>
      </c>
      <c r="E354" s="335"/>
      <c r="F354" s="335"/>
      <c r="G354" s="335"/>
      <c r="H354" s="335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</row>
    <row r="355" spans="1:26" ht="14.25" customHeight="1">
      <c r="A355" s="332">
        <v>350</v>
      </c>
      <c r="B355" s="338" t="s">
        <v>1557</v>
      </c>
      <c r="C355" s="339" t="s">
        <v>434</v>
      </c>
      <c r="D355" s="375" t="s">
        <v>2143</v>
      </c>
      <c r="E355" s="335"/>
      <c r="F355" s="335"/>
      <c r="G355" s="335"/>
      <c r="H355" s="335"/>
      <c r="I355" s="335"/>
      <c r="J355" s="335"/>
      <c r="K355" s="335"/>
      <c r="L355" s="33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</row>
    <row r="356" spans="1:26" ht="14.25" customHeight="1">
      <c r="A356" s="332">
        <v>351</v>
      </c>
      <c r="B356" s="338" t="s">
        <v>1724</v>
      </c>
      <c r="C356" s="339" t="s">
        <v>434</v>
      </c>
      <c r="D356" s="375" t="s">
        <v>1129</v>
      </c>
      <c r="E356" s="335"/>
      <c r="F356" s="335"/>
      <c r="G356" s="335"/>
      <c r="H356" s="335"/>
      <c r="I356" s="335"/>
      <c r="J356" s="335"/>
      <c r="K356" s="335"/>
      <c r="L356" s="335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</row>
    <row r="357" spans="1:26" ht="31.5" customHeight="1">
      <c r="A357" s="332">
        <v>352</v>
      </c>
      <c r="B357" s="338" t="s">
        <v>2177</v>
      </c>
      <c r="C357" s="339" t="s">
        <v>434</v>
      </c>
      <c r="D357" s="375" t="s">
        <v>1129</v>
      </c>
      <c r="E357" s="335"/>
      <c r="F357" s="335"/>
      <c r="G357" s="335"/>
      <c r="H357" s="335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</row>
    <row r="358" spans="1:26" ht="14.25" customHeight="1">
      <c r="A358" s="332">
        <v>353</v>
      </c>
      <c r="B358" s="341" t="s">
        <v>2180</v>
      </c>
      <c r="C358" s="339" t="s">
        <v>434</v>
      </c>
      <c r="D358" s="375" t="s">
        <v>1129</v>
      </c>
      <c r="E358" s="335"/>
      <c r="F358" s="335"/>
      <c r="G358" s="335"/>
      <c r="H358" s="335"/>
      <c r="I358" s="335"/>
      <c r="J358" s="335"/>
      <c r="K358" s="335"/>
      <c r="L358" s="335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</row>
    <row r="359" spans="1:26" ht="14.25" customHeight="1">
      <c r="A359" s="332">
        <v>354</v>
      </c>
      <c r="B359" s="338" t="s">
        <v>1700</v>
      </c>
      <c r="C359" s="339" t="s">
        <v>434</v>
      </c>
      <c r="D359" s="375" t="s">
        <v>2110</v>
      </c>
      <c r="E359" s="335"/>
      <c r="F359" s="335"/>
      <c r="G359" s="335"/>
      <c r="H359" s="335"/>
      <c r="I359" s="335"/>
      <c r="J359" s="335"/>
      <c r="K359" s="335"/>
      <c r="L359" s="335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</row>
    <row r="360" spans="1:26" ht="14.25" customHeight="1">
      <c r="A360" s="332">
        <v>355</v>
      </c>
      <c r="B360" s="341" t="s">
        <v>2179</v>
      </c>
      <c r="C360" s="339" t="s">
        <v>434</v>
      </c>
      <c r="D360" s="375" t="s">
        <v>2110</v>
      </c>
      <c r="E360" s="335"/>
      <c r="F360" s="335"/>
      <c r="G360" s="335"/>
      <c r="H360" s="335"/>
      <c r="I360" s="335"/>
      <c r="J360" s="335"/>
      <c r="K360" s="335"/>
      <c r="L360" s="335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</row>
    <row r="361" spans="1:26" ht="14.25" customHeight="1">
      <c r="A361" s="332">
        <v>356</v>
      </c>
      <c r="B361" s="338" t="s">
        <v>1720</v>
      </c>
      <c r="C361" s="339" t="s">
        <v>434</v>
      </c>
      <c r="D361" s="375" t="s">
        <v>2165</v>
      </c>
      <c r="E361" s="335"/>
      <c r="F361" s="335"/>
      <c r="G361" s="335"/>
      <c r="H361" s="335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</row>
    <row r="362" spans="1:26" ht="14.25" customHeight="1">
      <c r="A362" s="332">
        <v>357</v>
      </c>
      <c r="B362" s="338" t="s">
        <v>1495</v>
      </c>
      <c r="C362" s="339" t="s">
        <v>434</v>
      </c>
      <c r="D362" s="375" t="s">
        <v>2165</v>
      </c>
      <c r="E362" s="335"/>
      <c r="F362" s="335"/>
      <c r="G362" s="335"/>
      <c r="H362" s="335"/>
      <c r="I362" s="335"/>
      <c r="J362" s="335"/>
      <c r="K362" s="335"/>
      <c r="L362" s="335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</row>
    <row r="363" spans="1:26" ht="14.25" customHeight="1">
      <c r="A363" s="332">
        <v>358</v>
      </c>
      <c r="B363" s="338" t="s">
        <v>1702</v>
      </c>
      <c r="C363" s="339" t="s">
        <v>434</v>
      </c>
      <c r="D363" s="375" t="s">
        <v>2165</v>
      </c>
      <c r="E363" s="335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</row>
    <row r="364" spans="1:26" ht="14.25" customHeight="1">
      <c r="A364" s="332">
        <v>359</v>
      </c>
      <c r="B364" s="338" t="s">
        <v>1127</v>
      </c>
      <c r="C364" s="339" t="s">
        <v>434</v>
      </c>
      <c r="D364" s="375" t="s">
        <v>2165</v>
      </c>
      <c r="E364" s="335"/>
      <c r="F364" s="335"/>
      <c r="G364" s="335"/>
      <c r="H364" s="335"/>
      <c r="I364" s="335"/>
      <c r="J364" s="335"/>
      <c r="K364" s="335"/>
      <c r="L364" s="335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</row>
    <row r="365" spans="1:26" ht="14.25" customHeight="1">
      <c r="A365" s="332">
        <v>360</v>
      </c>
      <c r="B365" s="338" t="s">
        <v>1159</v>
      </c>
      <c r="C365" s="339" t="s">
        <v>434</v>
      </c>
      <c r="D365" s="375" t="s">
        <v>2165</v>
      </c>
      <c r="E365" s="335"/>
      <c r="F365" s="335"/>
      <c r="G365" s="335"/>
      <c r="H365" s="335"/>
      <c r="I365" s="335"/>
      <c r="J365" s="335"/>
      <c r="K365" s="335"/>
      <c r="L365" s="33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</row>
    <row r="366" spans="1:26" ht="14.25" customHeight="1">
      <c r="A366" s="332">
        <v>361</v>
      </c>
      <c r="B366" s="338" t="s">
        <v>1005</v>
      </c>
      <c r="C366" s="339" t="s">
        <v>434</v>
      </c>
      <c r="D366" s="375" t="s">
        <v>2165</v>
      </c>
      <c r="E366" s="335"/>
      <c r="F366" s="335"/>
      <c r="G366" s="335"/>
      <c r="H366" s="335"/>
      <c r="I366" s="335"/>
      <c r="J366" s="335"/>
      <c r="K366" s="335"/>
      <c r="L366" s="335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</row>
    <row r="367" spans="1:26" ht="14.25" customHeight="1">
      <c r="A367" s="332">
        <v>362</v>
      </c>
      <c r="B367" s="338" t="s">
        <v>1678</v>
      </c>
      <c r="C367" s="339" t="s">
        <v>434</v>
      </c>
      <c r="D367" s="375" t="s">
        <v>2165</v>
      </c>
      <c r="E367" s="335"/>
      <c r="F367" s="335"/>
      <c r="G367" s="335"/>
      <c r="H367" s="335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</row>
    <row r="368" spans="1:26" ht="14.25" customHeight="1">
      <c r="A368" s="332">
        <v>363</v>
      </c>
      <c r="B368" s="338" t="s">
        <v>1703</v>
      </c>
      <c r="C368" s="339" t="s">
        <v>434</v>
      </c>
      <c r="D368" s="375" t="s">
        <v>2165</v>
      </c>
      <c r="E368" s="335"/>
      <c r="F368" s="335"/>
      <c r="G368" s="335"/>
      <c r="H368" s="335"/>
      <c r="I368" s="335"/>
      <c r="J368" s="335"/>
      <c r="K368" s="335"/>
      <c r="L368" s="335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</row>
    <row r="369" spans="1:26" ht="14.25" customHeight="1">
      <c r="A369" s="332">
        <v>364</v>
      </c>
      <c r="B369" s="338" t="s">
        <v>1704</v>
      </c>
      <c r="C369" s="339" t="s">
        <v>434</v>
      </c>
      <c r="D369" s="375" t="s">
        <v>2165</v>
      </c>
      <c r="E369" s="335"/>
      <c r="F369" s="335"/>
      <c r="G369" s="335"/>
      <c r="H369" s="335"/>
      <c r="I369" s="335"/>
      <c r="J369" s="335"/>
      <c r="K369" s="335"/>
      <c r="L369" s="335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</row>
    <row r="370" spans="1:26" ht="14.25" customHeight="1">
      <c r="A370" s="332">
        <v>365</v>
      </c>
      <c r="B370" s="338" t="s">
        <v>1707</v>
      </c>
      <c r="C370" s="339" t="s">
        <v>434</v>
      </c>
      <c r="D370" s="375" t="s">
        <v>2165</v>
      </c>
      <c r="E370" s="335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</row>
    <row r="371" spans="1:26" ht="14.25" customHeight="1">
      <c r="A371" s="332">
        <v>366</v>
      </c>
      <c r="B371" s="338" t="s">
        <v>1701</v>
      </c>
      <c r="C371" s="339" t="s">
        <v>434</v>
      </c>
      <c r="D371" s="375" t="s">
        <v>2165</v>
      </c>
      <c r="E371" s="335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</row>
    <row r="372" spans="1:26" ht="14.25" customHeight="1">
      <c r="A372" s="332">
        <v>367</v>
      </c>
      <c r="B372" s="338" t="s">
        <v>764</v>
      </c>
      <c r="C372" s="339" t="s">
        <v>434</v>
      </c>
      <c r="D372" s="375" t="s">
        <v>2165</v>
      </c>
      <c r="E372" s="335"/>
      <c r="F372" s="335"/>
      <c r="G372" s="335"/>
      <c r="H372" s="335"/>
      <c r="I372" s="335"/>
      <c r="J372" s="335"/>
      <c r="K372" s="335"/>
      <c r="L372" s="335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</row>
    <row r="373" spans="1:26" ht="14.25" customHeight="1">
      <c r="A373" s="332">
        <v>368</v>
      </c>
      <c r="B373" s="338" t="s">
        <v>1705</v>
      </c>
      <c r="C373" s="339" t="s">
        <v>434</v>
      </c>
      <c r="D373" s="375" t="s">
        <v>2165</v>
      </c>
      <c r="E373" s="335"/>
      <c r="F373" s="335"/>
      <c r="G373" s="335"/>
      <c r="H373" s="335"/>
      <c r="I373" s="335"/>
      <c r="J373" s="335"/>
      <c r="K373" s="335"/>
      <c r="L373" s="335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</row>
    <row r="374" spans="1:26" ht="14.25" customHeight="1">
      <c r="A374" s="332">
        <v>369</v>
      </c>
      <c r="B374" s="338" t="s">
        <v>1193</v>
      </c>
      <c r="C374" s="339" t="s">
        <v>434</v>
      </c>
      <c r="D374" s="375" t="s">
        <v>2165</v>
      </c>
      <c r="E374" s="335"/>
      <c r="F374" s="335"/>
      <c r="G374" s="335"/>
      <c r="H374" s="335"/>
      <c r="I374" s="335"/>
      <c r="J374" s="335"/>
      <c r="K374" s="335"/>
      <c r="L374" s="335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</row>
    <row r="375" spans="1:26" ht="14.25" customHeight="1">
      <c r="A375" s="332">
        <v>370</v>
      </c>
      <c r="B375" s="338" t="s">
        <v>1709</v>
      </c>
      <c r="C375" s="339" t="s">
        <v>434</v>
      </c>
      <c r="D375" s="375" t="s">
        <v>2165</v>
      </c>
      <c r="E375" s="335"/>
      <c r="F375" s="335"/>
      <c r="G375" s="335"/>
      <c r="H375" s="335"/>
      <c r="I375" s="335"/>
      <c r="J375" s="335"/>
      <c r="K375" s="335"/>
      <c r="L375" s="33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</row>
    <row r="376" spans="1:26" ht="14.25" customHeight="1">
      <c r="A376" s="332">
        <v>371</v>
      </c>
      <c r="B376" s="338" t="s">
        <v>1708</v>
      </c>
      <c r="C376" s="339" t="s">
        <v>434</v>
      </c>
      <c r="D376" s="375" t="s">
        <v>2165</v>
      </c>
      <c r="E376" s="335"/>
      <c r="F376" s="335"/>
      <c r="G376" s="335"/>
      <c r="H376" s="335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</row>
    <row r="377" spans="1:26" ht="14.25" customHeight="1">
      <c r="A377" s="332">
        <v>372</v>
      </c>
      <c r="B377" s="338" t="s">
        <v>1468</v>
      </c>
      <c r="C377" s="339" t="s">
        <v>434</v>
      </c>
      <c r="D377" s="375" t="s">
        <v>2141</v>
      </c>
      <c r="E377" s="335"/>
      <c r="F377" s="335"/>
      <c r="G377" s="335"/>
      <c r="H377" s="335"/>
      <c r="I377" s="335"/>
      <c r="J377" s="335"/>
      <c r="K377" s="335"/>
      <c r="L377" s="335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</row>
    <row r="378" spans="1:26" ht="14.25" customHeight="1">
      <c r="A378" s="332">
        <v>373</v>
      </c>
      <c r="B378" s="338" t="s">
        <v>1655</v>
      </c>
      <c r="C378" s="339" t="s">
        <v>434</v>
      </c>
      <c r="D378" s="375" t="s">
        <v>1129</v>
      </c>
      <c r="E378" s="335"/>
      <c r="F378" s="335"/>
      <c r="G378" s="335"/>
      <c r="H378" s="335"/>
      <c r="I378" s="335"/>
      <c r="J378" s="335"/>
      <c r="K378" s="335"/>
      <c r="L378" s="335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</row>
    <row r="379" spans="1:26" ht="14.25" customHeight="1">
      <c r="A379" s="332">
        <v>374</v>
      </c>
      <c r="B379" s="338" t="s">
        <v>1662</v>
      </c>
      <c r="C379" s="339" t="s">
        <v>434</v>
      </c>
      <c r="D379" s="375" t="s">
        <v>1129</v>
      </c>
      <c r="E379" s="335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</row>
    <row r="380" spans="1:26" ht="14.25" customHeight="1">
      <c r="A380" s="332">
        <v>375</v>
      </c>
      <c r="B380" s="338" t="s">
        <v>876</v>
      </c>
      <c r="C380" s="339" t="s">
        <v>434</v>
      </c>
      <c r="D380" s="375" t="s">
        <v>2141</v>
      </c>
      <c r="E380" s="335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</row>
    <row r="381" spans="1:26" ht="14.25" customHeight="1">
      <c r="A381" s="332">
        <v>376</v>
      </c>
      <c r="B381" s="338" t="s">
        <v>1666</v>
      </c>
      <c r="C381" s="339" t="s">
        <v>434</v>
      </c>
      <c r="D381" s="375" t="s">
        <v>2110</v>
      </c>
      <c r="E381" s="335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</row>
    <row r="382" spans="1:26" ht="14.25" customHeight="1">
      <c r="A382" s="332">
        <v>377</v>
      </c>
      <c r="B382" s="338" t="s">
        <v>1728</v>
      </c>
      <c r="C382" s="339" t="s">
        <v>434</v>
      </c>
      <c r="D382" s="375" t="s">
        <v>1129</v>
      </c>
      <c r="E382" s="335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</row>
    <row r="383" spans="1:26" ht="14.25" customHeight="1">
      <c r="A383" s="332">
        <v>378</v>
      </c>
      <c r="B383" s="338" t="s">
        <v>661</v>
      </c>
      <c r="C383" s="339" t="s">
        <v>434</v>
      </c>
      <c r="D383" s="375" t="s">
        <v>2141</v>
      </c>
      <c r="E383" s="335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</row>
    <row r="384" spans="1:26" ht="14.25" customHeight="1">
      <c r="A384" s="332">
        <v>379</v>
      </c>
      <c r="B384" s="338" t="s">
        <v>1640</v>
      </c>
      <c r="C384" s="339" t="s">
        <v>434</v>
      </c>
      <c r="D384" s="375" t="s">
        <v>2141</v>
      </c>
      <c r="E384" s="335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</row>
    <row r="385" spans="1:26" ht="14.25" customHeight="1">
      <c r="A385" s="332">
        <v>380</v>
      </c>
      <c r="B385" s="338" t="s">
        <v>1356</v>
      </c>
      <c r="C385" s="339" t="s">
        <v>434</v>
      </c>
      <c r="D385" s="375" t="s">
        <v>2141</v>
      </c>
      <c r="E385" s="335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</row>
    <row r="386" spans="1:26" ht="14.25" customHeight="1">
      <c r="A386" s="332">
        <v>381</v>
      </c>
      <c r="B386" s="338" t="s">
        <v>1326</v>
      </c>
      <c r="C386" s="339" t="s">
        <v>434</v>
      </c>
      <c r="D386" s="375" t="s">
        <v>2141</v>
      </c>
      <c r="E386" s="335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</row>
    <row r="387" spans="1:26" ht="14.25" customHeight="1">
      <c r="A387" s="332">
        <v>382</v>
      </c>
      <c r="B387" s="338" t="s">
        <v>1695</v>
      </c>
      <c r="C387" s="339" t="s">
        <v>434</v>
      </c>
      <c r="D387" s="375" t="s">
        <v>1129</v>
      </c>
      <c r="E387" s="335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</row>
    <row r="388" spans="1:26" ht="14.25" customHeight="1">
      <c r="A388" s="332">
        <v>383</v>
      </c>
      <c r="B388" s="338" t="s">
        <v>2178</v>
      </c>
      <c r="C388" s="339" t="s">
        <v>434</v>
      </c>
      <c r="D388" s="375" t="s">
        <v>1129</v>
      </c>
      <c r="E388" s="335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</row>
    <row r="389" spans="1:26" ht="14.25" customHeight="1">
      <c r="A389" s="332">
        <v>384</v>
      </c>
      <c r="B389" s="338" t="s">
        <v>1706</v>
      </c>
      <c r="C389" s="339" t="s">
        <v>434</v>
      </c>
      <c r="D389" s="375" t="s">
        <v>2165</v>
      </c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</row>
    <row r="390" spans="1:26" ht="14.25" customHeight="1">
      <c r="A390" s="332">
        <v>385</v>
      </c>
      <c r="B390" s="338" t="s">
        <v>1487</v>
      </c>
      <c r="C390" s="339" t="s">
        <v>434</v>
      </c>
      <c r="D390" s="375" t="s">
        <v>2165</v>
      </c>
      <c r="E390" s="335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</row>
    <row r="391" spans="1:26" ht="25.5" customHeight="1">
      <c r="A391" s="332">
        <v>386</v>
      </c>
      <c r="B391" s="341" t="s">
        <v>2164</v>
      </c>
      <c r="C391" s="339" t="s">
        <v>434</v>
      </c>
      <c r="D391" s="375" t="s">
        <v>2067</v>
      </c>
      <c r="E391" s="335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</row>
    <row r="392" spans="1:26" ht="14.25" customHeight="1">
      <c r="A392" s="332">
        <v>387</v>
      </c>
      <c r="B392" s="338" t="s">
        <v>1731</v>
      </c>
      <c r="C392" s="339" t="s">
        <v>434</v>
      </c>
      <c r="D392" s="375" t="s">
        <v>2058</v>
      </c>
      <c r="E392" s="335"/>
      <c r="F392" s="335"/>
      <c r="G392" s="335"/>
      <c r="H392" s="335"/>
      <c r="I392" s="335"/>
      <c r="J392" s="335"/>
      <c r="K392" s="335"/>
      <c r="L392" s="335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</row>
    <row r="393" spans="1:26" ht="14.25" customHeight="1">
      <c r="A393" s="332">
        <v>388</v>
      </c>
      <c r="B393" s="338" t="s">
        <v>1733</v>
      </c>
      <c r="C393" s="339" t="s">
        <v>434</v>
      </c>
      <c r="D393" s="375" t="s">
        <v>2058</v>
      </c>
      <c r="E393" s="335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</row>
    <row r="394" spans="1:26" ht="14.25" customHeight="1">
      <c r="A394" s="332">
        <v>389</v>
      </c>
      <c r="B394" s="338" t="s">
        <v>1734</v>
      </c>
      <c r="C394" s="339" t="s">
        <v>434</v>
      </c>
      <c r="D394" s="375" t="s">
        <v>2058</v>
      </c>
      <c r="E394" s="335"/>
      <c r="F394" s="335"/>
      <c r="G394" s="335"/>
      <c r="H394" s="335"/>
      <c r="I394" s="335"/>
      <c r="J394" s="335"/>
      <c r="K394" s="335"/>
      <c r="L394" s="335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</row>
    <row r="395" spans="1:26" ht="14.25" customHeight="1">
      <c r="A395" s="332">
        <v>390</v>
      </c>
      <c r="B395" s="338" t="s">
        <v>1735</v>
      </c>
      <c r="C395" s="339" t="s">
        <v>434</v>
      </c>
      <c r="D395" s="375" t="s">
        <v>2058</v>
      </c>
      <c r="E395" s="335"/>
      <c r="F395" s="335"/>
      <c r="G395" s="335"/>
      <c r="H395" s="335"/>
      <c r="I395" s="335"/>
      <c r="J395" s="335"/>
      <c r="K395" s="335"/>
      <c r="L395" s="33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</row>
    <row r="396" spans="1:26" ht="14.25" customHeight="1">
      <c r="A396" s="332">
        <v>391</v>
      </c>
      <c r="B396" s="338" t="s">
        <v>1737</v>
      </c>
      <c r="C396" s="339" t="s">
        <v>434</v>
      </c>
      <c r="D396" s="375" t="s">
        <v>2058</v>
      </c>
      <c r="E396" s="335"/>
      <c r="F396" s="335"/>
      <c r="G396" s="335"/>
      <c r="H396" s="335"/>
      <c r="I396" s="335"/>
      <c r="J396" s="335"/>
      <c r="K396" s="335"/>
      <c r="L396" s="335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</row>
    <row r="397" spans="1:26" ht="14.25" customHeight="1">
      <c r="A397" s="332">
        <v>392</v>
      </c>
      <c r="B397" s="338" t="s">
        <v>1738</v>
      </c>
      <c r="C397" s="339" t="s">
        <v>434</v>
      </c>
      <c r="D397" s="375" t="s">
        <v>2058</v>
      </c>
      <c r="E397" s="335"/>
      <c r="F397" s="335"/>
      <c r="G397" s="335"/>
      <c r="H397" s="335"/>
      <c r="I397" s="335"/>
      <c r="J397" s="335"/>
      <c r="K397" s="335"/>
      <c r="L397" s="335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</row>
    <row r="398" spans="1:26" ht="14.25" customHeight="1">
      <c r="A398" s="332">
        <v>393</v>
      </c>
      <c r="B398" s="338" t="s">
        <v>1739</v>
      </c>
      <c r="C398" s="339" t="s">
        <v>434</v>
      </c>
      <c r="D398" s="375" t="s">
        <v>2058</v>
      </c>
      <c r="E398" s="335"/>
      <c r="F398" s="335"/>
      <c r="G398" s="335"/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</row>
    <row r="399" spans="1:26" ht="14.25" customHeight="1">
      <c r="A399" s="332">
        <v>394</v>
      </c>
      <c r="B399" s="338" t="s">
        <v>1740</v>
      </c>
      <c r="C399" s="339" t="s">
        <v>434</v>
      </c>
      <c r="D399" s="375" t="s">
        <v>2058</v>
      </c>
      <c r="E399" s="335"/>
      <c r="F399" s="335"/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</row>
    <row r="400" spans="1:26" ht="14.25" customHeight="1">
      <c r="A400" s="332">
        <v>395</v>
      </c>
      <c r="B400" s="338" t="s">
        <v>1741</v>
      </c>
      <c r="C400" s="339" t="s">
        <v>434</v>
      </c>
      <c r="D400" s="375" t="s">
        <v>2058</v>
      </c>
      <c r="E400" s="335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</row>
    <row r="401" spans="1:26" ht="14.25" customHeight="1">
      <c r="A401" s="332">
        <v>396</v>
      </c>
      <c r="B401" s="338" t="s">
        <v>1742</v>
      </c>
      <c r="C401" s="339" t="s">
        <v>434</v>
      </c>
      <c r="D401" s="375" t="s">
        <v>2058</v>
      </c>
      <c r="E401" s="335"/>
      <c r="F401" s="335"/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</row>
    <row r="402" spans="1:26" ht="14.25" customHeight="1">
      <c r="A402" s="332">
        <v>397</v>
      </c>
      <c r="B402" s="338" t="s">
        <v>1743</v>
      </c>
      <c r="C402" s="339" t="s">
        <v>434</v>
      </c>
      <c r="D402" s="375" t="s">
        <v>2058</v>
      </c>
      <c r="E402" s="335"/>
      <c r="F402" s="335"/>
      <c r="G402" s="335"/>
      <c r="H402" s="335"/>
      <c r="I402" s="335"/>
      <c r="J402" s="335"/>
      <c r="K402" s="335"/>
      <c r="L402" s="335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</row>
    <row r="403" spans="1:26" ht="14.25" customHeight="1">
      <c r="A403" s="332">
        <v>398</v>
      </c>
      <c r="B403" s="338" t="s">
        <v>1744</v>
      </c>
      <c r="C403" s="339" t="s">
        <v>434</v>
      </c>
      <c r="D403" s="375" t="s">
        <v>2058</v>
      </c>
      <c r="E403" s="335"/>
      <c r="F403" s="335"/>
      <c r="G403" s="335"/>
      <c r="H403" s="335"/>
      <c r="I403" s="335"/>
      <c r="J403" s="335"/>
      <c r="K403" s="335"/>
      <c r="L403" s="335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</row>
    <row r="404" spans="1:26" ht="14.25" customHeight="1">
      <c r="A404" s="332">
        <v>399</v>
      </c>
      <c r="B404" s="338" t="s">
        <v>1731</v>
      </c>
      <c r="C404" s="339" t="s">
        <v>434</v>
      </c>
      <c r="D404" s="375" t="s">
        <v>2058</v>
      </c>
      <c r="E404" s="335"/>
      <c r="F404" s="335"/>
      <c r="G404" s="335"/>
      <c r="H404" s="335"/>
      <c r="I404" s="335"/>
      <c r="J404" s="335"/>
      <c r="K404" s="335"/>
      <c r="L404" s="335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</row>
    <row r="405" spans="1:26" ht="14.25" customHeight="1">
      <c r="A405" s="332">
        <v>400</v>
      </c>
      <c r="B405" s="338" t="s">
        <v>1733</v>
      </c>
      <c r="C405" s="339" t="s">
        <v>434</v>
      </c>
      <c r="D405" s="375" t="s">
        <v>2058</v>
      </c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</row>
    <row r="406" spans="1:26" ht="14.25" customHeight="1">
      <c r="A406" s="332">
        <v>401</v>
      </c>
      <c r="B406" s="338" t="s">
        <v>1734</v>
      </c>
      <c r="C406" s="339" t="s">
        <v>434</v>
      </c>
      <c r="D406" s="375" t="s">
        <v>2058</v>
      </c>
      <c r="E406" s="335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</row>
    <row r="407" spans="1:26" ht="14.25" customHeight="1">
      <c r="A407" s="332">
        <v>402</v>
      </c>
      <c r="B407" s="338" t="s">
        <v>1745</v>
      </c>
      <c r="C407" s="339" t="s">
        <v>434</v>
      </c>
      <c r="D407" s="375" t="s">
        <v>2058</v>
      </c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</row>
    <row r="408" spans="1:26" ht="14.25" customHeight="1">
      <c r="A408" s="332">
        <v>403</v>
      </c>
      <c r="B408" s="338" t="s">
        <v>1746</v>
      </c>
      <c r="C408" s="339" t="s">
        <v>434</v>
      </c>
      <c r="D408" s="375" t="s">
        <v>1129</v>
      </c>
      <c r="E408" s="335"/>
      <c r="F408" s="335"/>
      <c r="G408" s="335"/>
      <c r="H408" s="335"/>
      <c r="I408" s="335"/>
      <c r="J408" s="335"/>
      <c r="K408" s="335"/>
      <c r="L408" s="335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</row>
    <row r="409" spans="1:26" ht="14.25" customHeight="1">
      <c r="A409" s="332">
        <v>404</v>
      </c>
      <c r="B409" s="338" t="s">
        <v>1710</v>
      </c>
      <c r="C409" s="339" t="s">
        <v>434</v>
      </c>
      <c r="D409" s="375" t="s">
        <v>1129</v>
      </c>
      <c r="E409" s="335"/>
      <c r="F409" s="335"/>
      <c r="G409" s="335"/>
      <c r="H409" s="335"/>
      <c r="I409" s="335"/>
      <c r="J409" s="335"/>
      <c r="K409" s="335"/>
      <c r="L409" s="335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</row>
    <row r="410" spans="1:26" ht="14.25" customHeight="1">
      <c r="A410" s="332">
        <v>405</v>
      </c>
      <c r="B410" s="338" t="s">
        <v>1711</v>
      </c>
      <c r="C410" s="339" t="s">
        <v>434</v>
      </c>
      <c r="D410" s="375" t="s">
        <v>1129</v>
      </c>
      <c r="E410" s="335"/>
      <c r="F410" s="335"/>
      <c r="G410" s="335"/>
      <c r="H410" s="335"/>
      <c r="I410" s="335"/>
      <c r="J410" s="335"/>
      <c r="K410" s="335"/>
      <c r="L410" s="335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</row>
    <row r="411" spans="1:26" ht="14.25" customHeight="1">
      <c r="A411" s="332">
        <v>406</v>
      </c>
      <c r="B411" s="338" t="s">
        <v>1714</v>
      </c>
      <c r="C411" s="339" t="s">
        <v>434</v>
      </c>
      <c r="D411" s="375" t="s">
        <v>1129</v>
      </c>
      <c r="E411" s="335"/>
      <c r="F411" s="335"/>
      <c r="G411" s="335"/>
      <c r="H411" s="335"/>
      <c r="I411" s="335"/>
      <c r="J411" s="335"/>
      <c r="K411" s="335"/>
      <c r="L411" s="335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</row>
    <row r="412" spans="1:26" ht="14.25" customHeight="1">
      <c r="A412" s="332">
        <v>407</v>
      </c>
      <c r="B412" s="338" t="s">
        <v>1712</v>
      </c>
      <c r="C412" s="339" t="s">
        <v>434</v>
      </c>
      <c r="D412" s="375" t="s">
        <v>1129</v>
      </c>
      <c r="E412" s="335"/>
      <c r="F412" s="335"/>
      <c r="G412" s="335"/>
      <c r="H412" s="335"/>
      <c r="I412" s="335"/>
      <c r="J412" s="335"/>
      <c r="K412" s="335"/>
      <c r="L412" s="335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</row>
    <row r="413" spans="1:26" ht="14.25" customHeight="1">
      <c r="A413" s="332">
        <v>408</v>
      </c>
      <c r="B413" s="341" t="s">
        <v>2164</v>
      </c>
      <c r="C413" s="339" t="s">
        <v>464</v>
      </c>
      <c r="D413" s="375" t="s">
        <v>2141</v>
      </c>
      <c r="E413" s="335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</row>
    <row r="414" spans="1:26" ht="14.25" customHeight="1">
      <c r="A414" s="332">
        <v>409</v>
      </c>
      <c r="B414" s="338" t="s">
        <v>1648</v>
      </c>
      <c r="C414" s="339" t="s">
        <v>464</v>
      </c>
      <c r="D414" s="375" t="s">
        <v>2141</v>
      </c>
      <c r="E414" s="335"/>
      <c r="F414" s="335"/>
      <c r="G414" s="335"/>
      <c r="H414" s="335"/>
      <c r="I414" s="335"/>
      <c r="J414" s="335"/>
      <c r="K414" s="335"/>
      <c r="L414" s="335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</row>
    <row r="415" spans="1:26" ht="14.25" customHeight="1">
      <c r="A415" s="332">
        <v>410</v>
      </c>
      <c r="B415" s="338" t="s">
        <v>1073</v>
      </c>
      <c r="C415" s="339" t="s">
        <v>464</v>
      </c>
      <c r="D415" s="375" t="s">
        <v>2141</v>
      </c>
      <c r="E415" s="335"/>
      <c r="F415" s="335"/>
      <c r="G415" s="335"/>
      <c r="H415" s="335"/>
      <c r="I415" s="335"/>
      <c r="J415" s="335"/>
      <c r="K415" s="335"/>
      <c r="L415" s="33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</row>
    <row r="416" spans="1:26" ht="14.25" customHeight="1">
      <c r="A416" s="332">
        <v>411</v>
      </c>
      <c r="B416" s="338" t="s">
        <v>1752</v>
      </c>
      <c r="C416" s="339" t="s">
        <v>464</v>
      </c>
      <c r="D416" s="375" t="s">
        <v>2141</v>
      </c>
      <c r="E416" s="335"/>
      <c r="F416" s="335"/>
      <c r="G416" s="335"/>
      <c r="H416" s="335"/>
      <c r="I416" s="335"/>
      <c r="J416" s="335"/>
      <c r="K416" s="335"/>
      <c r="L416" s="335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</row>
    <row r="417" spans="1:26" ht="14.25" customHeight="1">
      <c r="A417" s="332">
        <v>412</v>
      </c>
      <c r="B417" s="338" t="s">
        <v>1152</v>
      </c>
      <c r="C417" s="339" t="s">
        <v>464</v>
      </c>
      <c r="D417" s="375" t="s">
        <v>2142</v>
      </c>
      <c r="E417" s="335"/>
      <c r="F417" s="335"/>
      <c r="G417" s="335"/>
      <c r="H417" s="335"/>
      <c r="I417" s="335"/>
      <c r="J417" s="335"/>
      <c r="K417" s="335"/>
      <c r="L417" s="335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</row>
    <row r="418" spans="1:26" ht="14.25" customHeight="1">
      <c r="A418" s="332">
        <v>413</v>
      </c>
      <c r="B418" s="338" t="s">
        <v>1173</v>
      </c>
      <c r="C418" s="339" t="s">
        <v>464</v>
      </c>
      <c r="D418" s="375" t="s">
        <v>2142</v>
      </c>
      <c r="E418" s="335"/>
      <c r="F418" s="335"/>
      <c r="G418" s="335"/>
      <c r="H418" s="335"/>
      <c r="I418" s="335"/>
      <c r="J418" s="335"/>
      <c r="K418" s="335"/>
      <c r="L418" s="335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</row>
    <row r="419" spans="1:26" ht="14.25" customHeight="1">
      <c r="A419" s="332">
        <v>414</v>
      </c>
      <c r="B419" s="338" t="s">
        <v>1231</v>
      </c>
      <c r="C419" s="339" t="s">
        <v>464</v>
      </c>
      <c r="D419" s="375" t="s">
        <v>2141</v>
      </c>
      <c r="E419" s="335"/>
      <c r="F419" s="335"/>
      <c r="G419" s="335"/>
      <c r="H419" s="335"/>
      <c r="I419" s="335"/>
      <c r="J419" s="335"/>
      <c r="K419" s="335"/>
      <c r="L419" s="335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</row>
    <row r="420" spans="1:26" ht="14.25" customHeight="1">
      <c r="A420" s="332">
        <v>415</v>
      </c>
      <c r="B420" s="338" t="s">
        <v>1557</v>
      </c>
      <c r="C420" s="339" t="s">
        <v>464</v>
      </c>
      <c r="D420" s="375" t="s">
        <v>2143</v>
      </c>
      <c r="E420" s="335"/>
      <c r="F420" s="335"/>
      <c r="G420" s="335"/>
      <c r="H420" s="335"/>
      <c r="I420" s="335"/>
      <c r="J420" s="335"/>
      <c r="K420" s="335"/>
      <c r="L420" s="335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</row>
    <row r="421" spans="1:26" ht="14.25" customHeight="1">
      <c r="A421" s="332">
        <v>416</v>
      </c>
      <c r="B421" s="338" t="s">
        <v>1724</v>
      </c>
      <c r="C421" s="339" t="s">
        <v>464</v>
      </c>
      <c r="D421" s="375" t="s">
        <v>1129</v>
      </c>
      <c r="E421" s="335"/>
      <c r="F421" s="335"/>
      <c r="G421" s="335"/>
      <c r="H421" s="335"/>
      <c r="I421" s="335"/>
      <c r="J421" s="335"/>
      <c r="K421" s="335"/>
      <c r="L421" s="335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</row>
    <row r="422" spans="1:26" ht="14.25" customHeight="1">
      <c r="A422" s="332">
        <v>417</v>
      </c>
      <c r="B422" s="338" t="s">
        <v>1746</v>
      </c>
      <c r="C422" s="339" t="s">
        <v>464</v>
      </c>
      <c r="D422" s="375" t="s">
        <v>1129</v>
      </c>
      <c r="E422" s="335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</row>
    <row r="423" spans="1:26" ht="14.25" customHeight="1">
      <c r="A423" s="332">
        <v>418</v>
      </c>
      <c r="B423" s="338" t="s">
        <v>1592</v>
      </c>
      <c r="C423" s="339" t="s">
        <v>464</v>
      </c>
      <c r="D423" s="375" t="s">
        <v>1129</v>
      </c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</row>
    <row r="424" spans="1:26" ht="14.25" customHeight="1">
      <c r="A424" s="332">
        <v>419</v>
      </c>
      <c r="B424" s="338" t="s">
        <v>1666</v>
      </c>
      <c r="C424" s="339" t="s">
        <v>464</v>
      </c>
      <c r="D424" s="375" t="s">
        <v>2110</v>
      </c>
      <c r="E424" s="335"/>
      <c r="F424" s="335"/>
      <c r="G424" s="335"/>
      <c r="H424" s="335"/>
      <c r="I424" s="335"/>
      <c r="J424" s="335"/>
      <c r="K424" s="335"/>
      <c r="L424" s="335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</row>
    <row r="425" spans="1:26" ht="25.5" customHeight="1">
      <c r="A425" s="332">
        <v>420</v>
      </c>
      <c r="B425" s="338" t="s">
        <v>2162</v>
      </c>
      <c r="C425" s="339" t="s">
        <v>464</v>
      </c>
      <c r="D425" s="375" t="s">
        <v>2070</v>
      </c>
      <c r="E425" s="335"/>
      <c r="F425" s="335"/>
      <c r="G425" s="335"/>
      <c r="H425" s="335"/>
      <c r="I425" s="335"/>
      <c r="J425" s="335"/>
      <c r="K425" s="335"/>
      <c r="L425" s="33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</row>
    <row r="426" spans="1:26" ht="14.25" customHeight="1">
      <c r="A426" s="332">
        <v>421</v>
      </c>
      <c r="B426" s="338" t="s">
        <v>1700</v>
      </c>
      <c r="C426" s="339" t="s">
        <v>464</v>
      </c>
      <c r="D426" s="375" t="s">
        <v>2110</v>
      </c>
      <c r="E426" s="335"/>
      <c r="F426" s="335"/>
      <c r="G426" s="335"/>
      <c r="H426" s="335"/>
      <c r="I426" s="335"/>
      <c r="J426" s="335"/>
      <c r="K426" s="335"/>
      <c r="L426" s="335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</row>
    <row r="427" spans="1:26" ht="25.5" customHeight="1">
      <c r="A427" s="332">
        <v>422</v>
      </c>
      <c r="B427" s="338" t="s">
        <v>1756</v>
      </c>
      <c r="C427" s="339" t="s">
        <v>464</v>
      </c>
      <c r="D427" s="375" t="s">
        <v>2067</v>
      </c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</row>
    <row r="428" spans="1:26" ht="14.25" customHeight="1">
      <c r="A428" s="332">
        <v>423</v>
      </c>
      <c r="B428" s="338" t="s">
        <v>1287</v>
      </c>
      <c r="C428" s="339" t="s">
        <v>464</v>
      </c>
      <c r="D428" s="375" t="s">
        <v>2142</v>
      </c>
      <c r="E428" s="335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</row>
    <row r="429" spans="1:26" ht="14.25" customHeight="1">
      <c r="A429" s="332">
        <v>424</v>
      </c>
      <c r="B429" s="338" t="s">
        <v>1758</v>
      </c>
      <c r="C429" s="339" t="s">
        <v>464</v>
      </c>
      <c r="D429" s="375" t="s">
        <v>2142</v>
      </c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</row>
    <row r="430" spans="1:26" ht="14.25" customHeight="1">
      <c r="A430" s="332">
        <v>425</v>
      </c>
      <c r="B430" s="338" t="s">
        <v>1711</v>
      </c>
      <c r="C430" s="339" t="s">
        <v>464</v>
      </c>
      <c r="D430" s="375" t="s">
        <v>1129</v>
      </c>
      <c r="E430" s="335"/>
      <c r="F430" s="335"/>
      <c r="G430" s="335"/>
      <c r="H430" s="335"/>
      <c r="I430" s="335"/>
      <c r="J430" s="335"/>
      <c r="K430" s="335"/>
      <c r="L430" s="335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</row>
    <row r="431" spans="1:26" ht="14.25" customHeight="1">
      <c r="A431" s="332">
        <v>426</v>
      </c>
      <c r="B431" s="338" t="s">
        <v>1710</v>
      </c>
      <c r="C431" s="339" t="s">
        <v>464</v>
      </c>
      <c r="D431" s="375" t="s">
        <v>1129</v>
      </c>
      <c r="E431" s="335"/>
      <c r="F431" s="335"/>
      <c r="G431" s="335"/>
      <c r="H431" s="335"/>
      <c r="I431" s="335"/>
      <c r="J431" s="335"/>
      <c r="K431" s="335"/>
      <c r="L431" s="335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</row>
    <row r="432" spans="1:26" ht="12.75" customHeight="1">
      <c r="A432" s="349"/>
      <c r="B432" s="349"/>
      <c r="C432" s="350"/>
      <c r="D432" s="349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2.75" customHeight="1">
      <c r="A433" s="349"/>
      <c r="B433" s="349"/>
      <c r="C433" s="350"/>
      <c r="D433" s="349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2.75" customHeight="1">
      <c r="A434" s="349"/>
      <c r="B434" s="349"/>
      <c r="C434" s="350"/>
      <c r="D434" s="349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2.75" customHeight="1">
      <c r="A435" s="349"/>
      <c r="B435" s="349"/>
      <c r="C435" s="350"/>
      <c r="D435" s="349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4.25" customHeight="1">
      <c r="A436" s="283"/>
      <c r="B436" s="283"/>
      <c r="C436" s="283"/>
      <c r="D436" s="283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4.25" customHeight="1">
      <c r="A437" s="283"/>
      <c r="B437" s="283"/>
      <c r="C437" s="283"/>
      <c r="D437" s="283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4.25" customHeight="1">
      <c r="A438" s="283"/>
      <c r="B438" s="283"/>
      <c r="C438" s="283"/>
      <c r="D438" s="283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4.25" customHeight="1">
      <c r="A439" s="283"/>
      <c r="B439" s="283"/>
      <c r="C439" s="283"/>
      <c r="D439" s="283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4.25" customHeight="1">
      <c r="A440" s="283"/>
      <c r="B440" s="283"/>
      <c r="C440" s="283"/>
      <c r="D440" s="283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4.25" customHeight="1">
      <c r="A441" s="283"/>
      <c r="B441" s="283"/>
      <c r="C441" s="283"/>
      <c r="D441" s="283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4.25" customHeight="1">
      <c r="A442" s="283"/>
      <c r="B442" s="283"/>
      <c r="C442" s="283"/>
      <c r="D442" s="283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4.25" customHeight="1">
      <c r="A443" s="283"/>
      <c r="B443" s="283"/>
      <c r="C443" s="283"/>
      <c r="D443" s="283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14.25" customHeight="1">
      <c r="A444" s="283"/>
      <c r="B444" s="283"/>
      <c r="C444" s="283"/>
      <c r="D444" s="283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4.25" customHeight="1">
      <c r="A445" s="283"/>
      <c r="B445" s="283"/>
      <c r="C445" s="283"/>
      <c r="D445" s="283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4.25" customHeight="1">
      <c r="A446" s="292"/>
      <c r="B446" s="292"/>
      <c r="C446" s="326"/>
      <c r="D446" s="292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4.25" customHeight="1">
      <c r="A447" s="292"/>
      <c r="B447" s="292"/>
      <c r="C447" s="326"/>
      <c r="D447" s="292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4.25" customHeight="1">
      <c r="A448" s="292"/>
      <c r="B448" s="292"/>
      <c r="C448" s="326"/>
      <c r="D448" s="292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4.25" customHeight="1">
      <c r="A449" s="292"/>
      <c r="B449" s="292"/>
      <c r="C449" s="326"/>
      <c r="D449" s="292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4.25" customHeight="1">
      <c r="A450" s="292"/>
      <c r="B450" s="292"/>
      <c r="C450" s="326"/>
      <c r="D450" s="292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4.25" customHeight="1">
      <c r="A451" s="292"/>
      <c r="B451" s="292"/>
      <c r="C451" s="326"/>
      <c r="D451" s="292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4.25" customHeight="1">
      <c r="A452" s="292"/>
      <c r="B452" s="292"/>
      <c r="C452" s="326"/>
      <c r="D452" s="292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4.25" customHeight="1">
      <c r="A453" s="292"/>
      <c r="B453" s="292"/>
      <c r="C453" s="326"/>
      <c r="D453" s="292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14.25" customHeight="1">
      <c r="A454" s="292"/>
      <c r="B454" s="292"/>
      <c r="C454" s="326"/>
      <c r="D454" s="292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14.25" customHeight="1">
      <c r="A455" s="292"/>
      <c r="B455" s="292"/>
      <c r="C455" s="326"/>
      <c r="D455" s="292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14.25" customHeight="1">
      <c r="A456" s="292"/>
      <c r="B456" s="292"/>
      <c r="C456" s="326"/>
      <c r="D456" s="292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14.25" customHeight="1">
      <c r="A457" s="292"/>
      <c r="B457" s="292"/>
      <c r="C457" s="326"/>
      <c r="D457" s="292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14.25" customHeight="1">
      <c r="A458" s="292"/>
      <c r="B458" s="292"/>
      <c r="C458" s="326"/>
      <c r="D458" s="292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14.25" customHeight="1">
      <c r="A459" s="292"/>
      <c r="B459" s="292"/>
      <c r="C459" s="326"/>
      <c r="D459" s="292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14.25" customHeight="1">
      <c r="A460" s="292"/>
      <c r="B460" s="292"/>
      <c r="C460" s="326"/>
      <c r="D460" s="292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14.25" customHeight="1">
      <c r="A461" s="292"/>
      <c r="B461" s="292"/>
      <c r="C461" s="326"/>
      <c r="D461" s="292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14.25" customHeight="1">
      <c r="A462" s="292"/>
      <c r="B462" s="292"/>
      <c r="C462" s="326"/>
      <c r="D462" s="292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14.25" customHeight="1">
      <c r="A463" s="292"/>
      <c r="B463" s="292"/>
      <c r="C463" s="326"/>
      <c r="D463" s="292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4.25" customHeight="1">
      <c r="A464" s="292"/>
      <c r="B464" s="292"/>
      <c r="C464" s="326"/>
      <c r="D464" s="292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4.25" customHeight="1">
      <c r="A465" s="292"/>
      <c r="B465" s="292"/>
      <c r="C465" s="326"/>
      <c r="D465" s="292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4.25" customHeight="1">
      <c r="A466" s="292"/>
      <c r="B466" s="292"/>
      <c r="C466" s="326"/>
      <c r="D466" s="292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14.25" customHeight="1">
      <c r="A467" s="292"/>
      <c r="B467" s="292"/>
      <c r="C467" s="326"/>
      <c r="D467" s="292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4.25" customHeight="1">
      <c r="A468" s="292"/>
      <c r="B468" s="292"/>
      <c r="C468" s="326"/>
      <c r="D468" s="292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4.25" customHeight="1">
      <c r="A469" s="292"/>
      <c r="B469" s="292"/>
      <c r="C469" s="326"/>
      <c r="D469" s="292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4.25" customHeight="1">
      <c r="A470" s="292"/>
      <c r="B470" s="292"/>
      <c r="C470" s="326"/>
      <c r="D470" s="292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4.25" customHeight="1">
      <c r="A471" s="292"/>
      <c r="B471" s="292"/>
      <c r="C471" s="326"/>
      <c r="D471" s="292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4.25" customHeight="1">
      <c r="A472" s="292"/>
      <c r="B472" s="292"/>
      <c r="C472" s="326"/>
      <c r="D472" s="292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4.25" customHeight="1">
      <c r="A473" s="292"/>
      <c r="B473" s="292"/>
      <c r="C473" s="326"/>
      <c r="D473" s="292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4.25" customHeight="1">
      <c r="A474" s="292"/>
      <c r="B474" s="292"/>
      <c r="C474" s="326"/>
      <c r="D474" s="292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4.25" customHeight="1">
      <c r="A475" s="292"/>
      <c r="B475" s="292"/>
      <c r="C475" s="326"/>
      <c r="D475" s="292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4.25" customHeight="1">
      <c r="A476" s="292"/>
      <c r="B476" s="292"/>
      <c r="C476" s="326"/>
      <c r="D476" s="292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4.25" customHeight="1">
      <c r="A477" s="292"/>
      <c r="B477" s="292"/>
      <c r="C477" s="326"/>
      <c r="D477" s="292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4.25" customHeight="1">
      <c r="A478" s="292"/>
      <c r="B478" s="292"/>
      <c r="C478" s="326"/>
      <c r="D478" s="292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4.25" customHeight="1">
      <c r="A479" s="292"/>
      <c r="B479" s="292"/>
      <c r="C479" s="326"/>
      <c r="D479" s="292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4.25" customHeight="1">
      <c r="A480" s="292"/>
      <c r="B480" s="292"/>
      <c r="C480" s="326"/>
      <c r="D480" s="292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4.25" customHeight="1">
      <c r="A481" s="292"/>
      <c r="B481" s="292"/>
      <c r="C481" s="326"/>
      <c r="D481" s="292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4.25" customHeight="1">
      <c r="A482" s="292"/>
      <c r="B482" s="292"/>
      <c r="C482" s="326"/>
      <c r="D482" s="292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4.25" customHeight="1">
      <c r="A483" s="292"/>
      <c r="B483" s="292"/>
      <c r="C483" s="326"/>
      <c r="D483" s="292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4.25" customHeight="1">
      <c r="A484" s="292"/>
      <c r="B484" s="292"/>
      <c r="C484" s="326"/>
      <c r="D484" s="292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4.25" customHeight="1">
      <c r="A485" s="292"/>
      <c r="B485" s="292"/>
      <c r="C485" s="326"/>
      <c r="D485" s="292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4.25" customHeight="1">
      <c r="A486" s="292"/>
      <c r="B486" s="292"/>
      <c r="C486" s="326"/>
      <c r="D486" s="292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4.25" customHeight="1">
      <c r="A487" s="292"/>
      <c r="B487" s="292"/>
      <c r="C487" s="326"/>
      <c r="D487" s="292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4.25" customHeight="1">
      <c r="A488" s="292"/>
      <c r="B488" s="292"/>
      <c r="C488" s="326"/>
      <c r="D488" s="292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4.25" customHeight="1">
      <c r="A489" s="292"/>
      <c r="B489" s="292"/>
      <c r="C489" s="326"/>
      <c r="D489" s="292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4.25" customHeight="1">
      <c r="A490" s="292"/>
      <c r="B490" s="292"/>
      <c r="C490" s="326"/>
      <c r="D490" s="292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4.25" customHeight="1">
      <c r="A491" s="292"/>
      <c r="B491" s="292"/>
      <c r="C491" s="326"/>
      <c r="D491" s="292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4.25" customHeight="1">
      <c r="A492" s="292"/>
      <c r="B492" s="292"/>
      <c r="C492" s="326"/>
      <c r="D492" s="292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4.25" customHeight="1">
      <c r="A493" s="292"/>
      <c r="B493" s="292"/>
      <c r="C493" s="326"/>
      <c r="D493" s="292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4.25" customHeight="1">
      <c r="A494" s="292"/>
      <c r="B494" s="292"/>
      <c r="C494" s="326"/>
      <c r="D494" s="292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4.25" customHeight="1">
      <c r="A495" s="292"/>
      <c r="B495" s="292"/>
      <c r="C495" s="326"/>
      <c r="D495" s="292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4.25" customHeight="1">
      <c r="A496" s="292"/>
      <c r="B496" s="292"/>
      <c r="C496" s="326"/>
      <c r="D496" s="292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4.25" customHeight="1">
      <c r="A497" s="292"/>
      <c r="B497" s="292"/>
      <c r="C497" s="326"/>
      <c r="D497" s="292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4.25" customHeight="1">
      <c r="A498" s="292"/>
      <c r="B498" s="292"/>
      <c r="C498" s="326"/>
      <c r="D498" s="292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4.25" customHeight="1">
      <c r="A499" s="292"/>
      <c r="B499" s="292"/>
      <c r="C499" s="326"/>
      <c r="D499" s="292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4.25" customHeight="1">
      <c r="A500" s="292"/>
      <c r="B500" s="292"/>
      <c r="C500" s="326"/>
      <c r="D500" s="292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4.25" customHeight="1">
      <c r="A501" s="292"/>
      <c r="B501" s="292"/>
      <c r="C501" s="326"/>
      <c r="D501" s="292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4.25" customHeight="1">
      <c r="A502" s="292"/>
      <c r="B502" s="292"/>
      <c r="C502" s="326"/>
      <c r="D502" s="292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4.25" customHeight="1">
      <c r="A503" s="292"/>
      <c r="B503" s="292"/>
      <c r="C503" s="326"/>
      <c r="D503" s="292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4.25" customHeight="1">
      <c r="A504" s="292"/>
      <c r="B504" s="292"/>
      <c r="C504" s="326"/>
      <c r="D504" s="292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4.25" customHeight="1">
      <c r="A505" s="292"/>
      <c r="B505" s="292"/>
      <c r="C505" s="326"/>
      <c r="D505" s="292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4.25" customHeight="1">
      <c r="A506" s="292"/>
      <c r="B506" s="292"/>
      <c r="C506" s="326"/>
      <c r="D506" s="292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4.25" customHeight="1">
      <c r="A507" s="292"/>
      <c r="B507" s="292"/>
      <c r="C507" s="326"/>
      <c r="D507" s="292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4.25" customHeight="1">
      <c r="A508" s="292"/>
      <c r="B508" s="292"/>
      <c r="C508" s="326"/>
      <c r="D508" s="292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4.25" customHeight="1">
      <c r="A509" s="292"/>
      <c r="B509" s="292"/>
      <c r="C509" s="326"/>
      <c r="D509" s="292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4.25" customHeight="1">
      <c r="A510" s="292"/>
      <c r="B510" s="292"/>
      <c r="C510" s="326"/>
      <c r="D510" s="292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4.25" customHeight="1">
      <c r="A511" s="292"/>
      <c r="B511" s="292"/>
      <c r="C511" s="326"/>
      <c r="D511" s="292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4.25" customHeight="1">
      <c r="A512" s="292"/>
      <c r="B512" s="292"/>
      <c r="C512" s="326"/>
      <c r="D512" s="292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4.25" customHeight="1">
      <c r="A513" s="292"/>
      <c r="B513" s="292"/>
      <c r="C513" s="326"/>
      <c r="D513" s="292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4.25" customHeight="1">
      <c r="A514" s="292"/>
      <c r="B514" s="292"/>
      <c r="C514" s="326"/>
      <c r="D514" s="292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4.25" customHeight="1">
      <c r="A515" s="292"/>
      <c r="B515" s="292"/>
      <c r="C515" s="326"/>
      <c r="D515" s="292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4.25" customHeight="1">
      <c r="A516" s="292"/>
      <c r="B516" s="292"/>
      <c r="C516" s="326"/>
      <c r="D516" s="292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4.25" customHeight="1">
      <c r="A517" s="292"/>
      <c r="B517" s="292"/>
      <c r="C517" s="326"/>
      <c r="D517" s="292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4.25" customHeight="1">
      <c r="A518" s="292"/>
      <c r="B518" s="292"/>
      <c r="C518" s="326"/>
      <c r="D518" s="292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4.25" customHeight="1">
      <c r="A519" s="292"/>
      <c r="B519" s="292"/>
      <c r="C519" s="326"/>
      <c r="D519" s="292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4.25" customHeight="1">
      <c r="A520" s="292"/>
      <c r="B520" s="292"/>
      <c r="C520" s="326"/>
      <c r="D520" s="292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4.25" customHeight="1">
      <c r="A521" s="292"/>
      <c r="B521" s="292"/>
      <c r="C521" s="326"/>
      <c r="D521" s="292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4.25" customHeight="1">
      <c r="A522" s="292"/>
      <c r="B522" s="292"/>
      <c r="C522" s="326"/>
      <c r="D522" s="292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4.25" customHeight="1">
      <c r="A523" s="292"/>
      <c r="B523" s="292"/>
      <c r="C523" s="326"/>
      <c r="D523" s="292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4.25" customHeight="1">
      <c r="A524" s="292"/>
      <c r="B524" s="292"/>
      <c r="C524" s="326"/>
      <c r="D524" s="292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4.25" customHeight="1">
      <c r="A525" s="292"/>
      <c r="B525" s="292"/>
      <c r="C525" s="326"/>
      <c r="D525" s="292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4.25" customHeight="1">
      <c r="A526" s="292"/>
      <c r="B526" s="292"/>
      <c r="C526" s="326"/>
      <c r="D526" s="292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4.25" customHeight="1">
      <c r="A527" s="292"/>
      <c r="B527" s="292"/>
      <c r="C527" s="326"/>
      <c r="D527" s="292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4.25" customHeight="1">
      <c r="A528" s="292"/>
      <c r="B528" s="292"/>
      <c r="C528" s="326"/>
      <c r="D528" s="292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4.25" customHeight="1">
      <c r="A529" s="292"/>
      <c r="B529" s="292"/>
      <c r="C529" s="326"/>
      <c r="D529" s="292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4.25" customHeight="1">
      <c r="A530" s="292"/>
      <c r="B530" s="292"/>
      <c r="C530" s="326"/>
      <c r="D530" s="292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4.25" customHeight="1">
      <c r="A531" s="292"/>
      <c r="B531" s="292"/>
      <c r="C531" s="326"/>
      <c r="D531" s="292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4.25" customHeight="1">
      <c r="A532" s="292"/>
      <c r="B532" s="292"/>
      <c r="C532" s="326"/>
      <c r="D532" s="292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4.25" customHeight="1">
      <c r="A533" s="292"/>
      <c r="B533" s="292"/>
      <c r="C533" s="326"/>
      <c r="D533" s="292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4.25" customHeight="1">
      <c r="A534" s="292"/>
      <c r="B534" s="292"/>
      <c r="C534" s="326"/>
      <c r="D534" s="292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4.25" customHeight="1">
      <c r="A535" s="292"/>
      <c r="B535" s="292"/>
      <c r="C535" s="326"/>
      <c r="D535" s="292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4.25" customHeight="1">
      <c r="A536" s="292"/>
      <c r="B536" s="292"/>
      <c r="C536" s="326"/>
      <c r="D536" s="292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4.25" customHeight="1">
      <c r="A537" s="292"/>
      <c r="B537" s="292"/>
      <c r="C537" s="326"/>
      <c r="D537" s="292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4.25" customHeight="1">
      <c r="A538" s="292"/>
      <c r="B538" s="292"/>
      <c r="C538" s="326"/>
      <c r="D538" s="292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4.25" customHeight="1">
      <c r="A539" s="292"/>
      <c r="B539" s="292"/>
      <c r="C539" s="326"/>
      <c r="D539" s="292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4.25" customHeight="1">
      <c r="A540" s="292"/>
      <c r="B540" s="292"/>
      <c r="C540" s="326"/>
      <c r="D540" s="292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4.25" customHeight="1">
      <c r="A541" s="292"/>
      <c r="B541" s="292"/>
      <c r="C541" s="326"/>
      <c r="D541" s="292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4.25" customHeight="1">
      <c r="A542" s="292"/>
      <c r="B542" s="292"/>
      <c r="C542" s="326"/>
      <c r="D542" s="292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4.25" customHeight="1">
      <c r="A543" s="292"/>
      <c r="B543" s="292"/>
      <c r="C543" s="326"/>
      <c r="D543" s="292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4.25" customHeight="1">
      <c r="A544" s="292"/>
      <c r="B544" s="292"/>
      <c r="C544" s="326"/>
      <c r="D544" s="292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4.25" customHeight="1">
      <c r="A545" s="292"/>
      <c r="B545" s="292"/>
      <c r="C545" s="326"/>
      <c r="D545" s="292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4.25" customHeight="1">
      <c r="A546" s="292"/>
      <c r="B546" s="292"/>
      <c r="C546" s="326"/>
      <c r="D546" s="292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4.25" customHeight="1">
      <c r="A547" s="292"/>
      <c r="B547" s="292"/>
      <c r="C547" s="326"/>
      <c r="D547" s="292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4.25" customHeight="1">
      <c r="A548" s="292"/>
      <c r="B548" s="292"/>
      <c r="C548" s="326"/>
      <c r="D548" s="292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4.25" customHeight="1">
      <c r="A549" s="292"/>
      <c r="B549" s="292"/>
      <c r="C549" s="326"/>
      <c r="D549" s="292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4.25" customHeight="1">
      <c r="A550" s="292"/>
      <c r="B550" s="292"/>
      <c r="C550" s="326"/>
      <c r="D550" s="292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4.25" customHeight="1">
      <c r="A551" s="292"/>
      <c r="B551" s="292"/>
      <c r="C551" s="326"/>
      <c r="D551" s="292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4.25" customHeight="1">
      <c r="A552" s="292"/>
      <c r="B552" s="292"/>
      <c r="C552" s="326"/>
      <c r="D552" s="292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4.25" customHeight="1">
      <c r="A553" s="292"/>
      <c r="B553" s="292"/>
      <c r="C553" s="326"/>
      <c r="D553" s="292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4.25" customHeight="1">
      <c r="A554" s="292"/>
      <c r="B554" s="292"/>
      <c r="C554" s="326"/>
      <c r="D554" s="292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4.25" customHeight="1">
      <c r="A555" s="292"/>
      <c r="B555" s="292"/>
      <c r="C555" s="326"/>
      <c r="D555" s="292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4.25" customHeight="1">
      <c r="A556" s="292"/>
      <c r="B556" s="292"/>
      <c r="C556" s="326"/>
      <c r="D556" s="292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4.25" customHeight="1">
      <c r="A557" s="292"/>
      <c r="B557" s="292"/>
      <c r="C557" s="326"/>
      <c r="D557" s="292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4.25" customHeight="1">
      <c r="A558" s="292"/>
      <c r="B558" s="292"/>
      <c r="C558" s="326"/>
      <c r="D558" s="292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4.25" customHeight="1">
      <c r="A559" s="292"/>
      <c r="B559" s="292"/>
      <c r="C559" s="326"/>
      <c r="D559" s="292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4.25" customHeight="1">
      <c r="A560" s="292"/>
      <c r="B560" s="292"/>
      <c r="C560" s="326"/>
      <c r="D560" s="292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4.25" customHeight="1">
      <c r="A561" s="292"/>
      <c r="B561" s="292"/>
      <c r="C561" s="326"/>
      <c r="D561" s="292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4.25" customHeight="1">
      <c r="A562" s="292"/>
      <c r="B562" s="292"/>
      <c r="C562" s="326"/>
      <c r="D562" s="292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4.25" customHeight="1">
      <c r="A563" s="292"/>
      <c r="B563" s="292"/>
      <c r="C563" s="326"/>
      <c r="D563" s="292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4.25" customHeight="1">
      <c r="A564" s="292"/>
      <c r="B564" s="292"/>
      <c r="C564" s="326"/>
      <c r="D564" s="292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4.25" customHeight="1">
      <c r="A565" s="292"/>
      <c r="B565" s="292"/>
      <c r="C565" s="326"/>
      <c r="D565" s="292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4.25" customHeight="1">
      <c r="A566" s="292"/>
      <c r="B566" s="292"/>
      <c r="C566" s="326"/>
      <c r="D566" s="292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4.25" customHeight="1">
      <c r="A567" s="292"/>
      <c r="B567" s="292"/>
      <c r="C567" s="326"/>
      <c r="D567" s="292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4.25" customHeight="1">
      <c r="A568" s="292"/>
      <c r="B568" s="292"/>
      <c r="C568" s="326"/>
      <c r="D568" s="292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4.25" customHeight="1">
      <c r="A569" s="292"/>
      <c r="B569" s="292"/>
      <c r="C569" s="326"/>
      <c r="D569" s="292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4.25" customHeight="1">
      <c r="A570" s="292"/>
      <c r="B570" s="292"/>
      <c r="C570" s="326"/>
      <c r="D570" s="292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4.25" customHeight="1">
      <c r="A571" s="292"/>
      <c r="B571" s="292"/>
      <c r="C571" s="326"/>
      <c r="D571" s="292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4.25" customHeight="1">
      <c r="A572" s="292"/>
      <c r="B572" s="292"/>
      <c r="C572" s="326"/>
      <c r="D572" s="292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4.25" customHeight="1">
      <c r="A573" s="292"/>
      <c r="B573" s="292"/>
      <c r="C573" s="326"/>
      <c r="D573" s="292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4.25" customHeight="1">
      <c r="A574" s="292"/>
      <c r="B574" s="292"/>
      <c r="C574" s="326"/>
      <c r="D574" s="292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4.25" customHeight="1">
      <c r="A575" s="292"/>
      <c r="B575" s="292"/>
      <c r="C575" s="326"/>
      <c r="D575" s="292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4.25" customHeight="1">
      <c r="A576" s="292"/>
      <c r="B576" s="292"/>
      <c r="C576" s="326"/>
      <c r="D576" s="292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4.25" customHeight="1">
      <c r="A577" s="292"/>
      <c r="B577" s="292"/>
      <c r="C577" s="326"/>
      <c r="D577" s="292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4.25" customHeight="1">
      <c r="A578" s="292"/>
      <c r="B578" s="292"/>
      <c r="C578" s="326"/>
      <c r="D578" s="292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4.25" customHeight="1">
      <c r="A579" s="292"/>
      <c r="B579" s="292"/>
      <c r="C579" s="326"/>
      <c r="D579" s="292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4.25" customHeight="1">
      <c r="A580" s="292"/>
      <c r="B580" s="292"/>
      <c r="C580" s="326"/>
      <c r="D580" s="292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4.25" customHeight="1">
      <c r="A581" s="292"/>
      <c r="B581" s="292"/>
      <c r="C581" s="326"/>
      <c r="D581" s="292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4.25" customHeight="1">
      <c r="A582" s="292"/>
      <c r="B582" s="292"/>
      <c r="C582" s="326"/>
      <c r="D582" s="292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4.25" customHeight="1">
      <c r="A583" s="292"/>
      <c r="B583" s="292"/>
      <c r="C583" s="326"/>
      <c r="D583" s="292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4.25" customHeight="1">
      <c r="A584" s="292"/>
      <c r="B584" s="292"/>
      <c r="C584" s="326"/>
      <c r="D584" s="292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4.25" customHeight="1">
      <c r="A585" s="292"/>
      <c r="B585" s="292"/>
      <c r="C585" s="326"/>
      <c r="D585" s="292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4.25" customHeight="1">
      <c r="A586" s="292"/>
      <c r="B586" s="292"/>
      <c r="C586" s="326"/>
      <c r="D586" s="292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4.25" customHeight="1">
      <c r="A587" s="292"/>
      <c r="B587" s="292"/>
      <c r="C587" s="326"/>
      <c r="D587" s="292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4.25" customHeight="1">
      <c r="A588" s="292"/>
      <c r="B588" s="292"/>
      <c r="C588" s="326"/>
      <c r="D588" s="292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4.25" customHeight="1">
      <c r="A589" s="292"/>
      <c r="B589" s="292"/>
      <c r="C589" s="326"/>
      <c r="D589" s="292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4.25" customHeight="1">
      <c r="A590" s="292"/>
      <c r="B590" s="292"/>
      <c r="C590" s="326"/>
      <c r="D590" s="292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4.25" customHeight="1">
      <c r="A591" s="292"/>
      <c r="B591" s="292"/>
      <c r="C591" s="326"/>
      <c r="D591" s="292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4.25" customHeight="1">
      <c r="A592" s="292"/>
      <c r="B592" s="292"/>
      <c r="C592" s="326"/>
      <c r="D592" s="292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4.25" customHeight="1">
      <c r="A593" s="292"/>
      <c r="B593" s="292"/>
      <c r="C593" s="326"/>
      <c r="D593" s="292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4.25" customHeight="1">
      <c r="A594" s="292"/>
      <c r="B594" s="292"/>
      <c r="C594" s="326"/>
      <c r="D594" s="292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4.25" customHeight="1">
      <c r="A595" s="292"/>
      <c r="B595" s="292"/>
      <c r="C595" s="326"/>
      <c r="D595" s="292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4.25" customHeight="1">
      <c r="A596" s="292"/>
      <c r="B596" s="292"/>
      <c r="C596" s="326"/>
      <c r="D596" s="292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4.25" customHeight="1">
      <c r="A597" s="292"/>
      <c r="B597" s="292"/>
      <c r="C597" s="326"/>
      <c r="D597" s="292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4.25" customHeight="1">
      <c r="A598" s="292"/>
      <c r="B598" s="292"/>
      <c r="C598" s="326"/>
      <c r="D598" s="292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4.25" customHeight="1">
      <c r="A599" s="292"/>
      <c r="B599" s="292"/>
      <c r="C599" s="326"/>
      <c r="D599" s="292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4.25" customHeight="1">
      <c r="A600" s="292"/>
      <c r="B600" s="292"/>
      <c r="C600" s="326"/>
      <c r="D600" s="292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4.25" customHeight="1">
      <c r="A601" s="292"/>
      <c r="B601" s="292"/>
      <c r="C601" s="326"/>
      <c r="D601" s="292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4.25" customHeight="1">
      <c r="A602" s="292"/>
      <c r="B602" s="292"/>
      <c r="C602" s="326"/>
      <c r="D602" s="292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4.25" customHeight="1">
      <c r="A603" s="292"/>
      <c r="B603" s="292"/>
      <c r="C603" s="326"/>
      <c r="D603" s="292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4.25" customHeight="1">
      <c r="A604" s="292"/>
      <c r="B604" s="292"/>
      <c r="C604" s="326"/>
      <c r="D604" s="292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4.25" customHeight="1">
      <c r="A605" s="292"/>
      <c r="B605" s="292"/>
      <c r="C605" s="326"/>
      <c r="D605" s="292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4.25" customHeight="1">
      <c r="A606" s="292"/>
      <c r="B606" s="292"/>
      <c r="C606" s="326"/>
      <c r="D606" s="292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4.25" customHeight="1">
      <c r="A607" s="292"/>
      <c r="B607" s="292"/>
      <c r="C607" s="326"/>
      <c r="D607" s="292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4.25" customHeight="1">
      <c r="A608" s="292"/>
      <c r="B608" s="292"/>
      <c r="C608" s="326"/>
      <c r="D608" s="292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4.25" customHeight="1">
      <c r="A609" s="292"/>
      <c r="B609" s="292"/>
      <c r="C609" s="326"/>
      <c r="D609" s="292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4.25" customHeight="1">
      <c r="A610" s="292"/>
      <c r="B610" s="292"/>
      <c r="C610" s="326"/>
      <c r="D610" s="292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4.25" customHeight="1">
      <c r="A611" s="292"/>
      <c r="B611" s="292"/>
      <c r="C611" s="326"/>
      <c r="D611" s="292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4.25" customHeight="1">
      <c r="A612" s="292"/>
      <c r="B612" s="292"/>
      <c r="C612" s="326"/>
      <c r="D612" s="292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4.25" customHeight="1">
      <c r="A613" s="292"/>
      <c r="B613" s="292"/>
      <c r="C613" s="326"/>
      <c r="D613" s="292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4.25" customHeight="1">
      <c r="A614" s="292"/>
      <c r="B614" s="292"/>
      <c r="C614" s="326"/>
      <c r="D614" s="292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4.25" customHeight="1">
      <c r="A615" s="292"/>
      <c r="B615" s="292"/>
      <c r="C615" s="326"/>
      <c r="D615" s="292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4.25" customHeight="1">
      <c r="A616" s="292"/>
      <c r="B616" s="292"/>
      <c r="C616" s="326"/>
      <c r="D616" s="292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4.25" customHeight="1">
      <c r="A617" s="292"/>
      <c r="B617" s="292"/>
      <c r="C617" s="326"/>
      <c r="D617" s="292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4.25" customHeight="1">
      <c r="A618" s="292"/>
      <c r="B618" s="292"/>
      <c r="C618" s="326"/>
      <c r="D618" s="292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4.25" customHeight="1">
      <c r="A619" s="292"/>
      <c r="B619" s="292"/>
      <c r="C619" s="326"/>
      <c r="D619" s="292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4.25" customHeight="1">
      <c r="A620" s="292"/>
      <c r="B620" s="292"/>
      <c r="C620" s="326"/>
      <c r="D620" s="292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4.25" customHeight="1">
      <c r="A621" s="292"/>
      <c r="B621" s="292"/>
      <c r="C621" s="326"/>
      <c r="D621" s="292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4.25" customHeight="1">
      <c r="A622" s="292"/>
      <c r="B622" s="292"/>
      <c r="C622" s="326"/>
      <c r="D622" s="292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4.25" customHeight="1">
      <c r="A623" s="292"/>
      <c r="B623" s="292"/>
      <c r="C623" s="326"/>
      <c r="D623" s="292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4.25" customHeight="1">
      <c r="A624" s="292"/>
      <c r="B624" s="292"/>
      <c r="C624" s="326"/>
      <c r="D624" s="292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4.25" customHeight="1">
      <c r="A625" s="292"/>
      <c r="B625" s="292"/>
      <c r="C625" s="326"/>
      <c r="D625" s="292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4.25" customHeight="1">
      <c r="A626" s="292"/>
      <c r="B626" s="292"/>
      <c r="C626" s="326"/>
      <c r="D626" s="292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4.25" customHeight="1">
      <c r="A627" s="292"/>
      <c r="B627" s="292"/>
      <c r="C627" s="326"/>
      <c r="D627" s="292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4.25" customHeight="1">
      <c r="A628" s="292"/>
      <c r="B628" s="292"/>
      <c r="C628" s="326"/>
      <c r="D628" s="292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4.25" customHeight="1">
      <c r="A629" s="292"/>
      <c r="B629" s="292"/>
      <c r="C629" s="326"/>
      <c r="D629" s="292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4.25" customHeight="1">
      <c r="A630" s="292"/>
      <c r="B630" s="292"/>
      <c r="C630" s="326"/>
      <c r="D630" s="292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4.25" customHeight="1">
      <c r="A631" s="292"/>
      <c r="B631" s="292"/>
      <c r="C631" s="326"/>
      <c r="D631" s="292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4.25" customHeight="1">
      <c r="A632" s="292"/>
      <c r="B632" s="292"/>
      <c r="C632" s="326"/>
      <c r="D632" s="292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4.25" customHeight="1">
      <c r="A633" s="292"/>
      <c r="B633" s="292"/>
      <c r="C633" s="326"/>
      <c r="D633" s="292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4.25" customHeight="1">
      <c r="A634" s="292"/>
      <c r="B634" s="292"/>
      <c r="C634" s="326"/>
      <c r="D634" s="292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4.25" customHeight="1">
      <c r="A635" s="292"/>
      <c r="B635" s="292"/>
      <c r="C635" s="326"/>
      <c r="D635" s="292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4.25" customHeight="1">
      <c r="A636" s="292"/>
      <c r="B636" s="292"/>
      <c r="C636" s="326"/>
      <c r="D636" s="292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4.25" customHeight="1">
      <c r="A637" s="292"/>
      <c r="B637" s="292"/>
      <c r="C637" s="326"/>
      <c r="D637" s="292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4.25" customHeight="1">
      <c r="A638" s="292"/>
      <c r="B638" s="292"/>
      <c r="C638" s="326"/>
      <c r="D638" s="292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4.25" customHeight="1">
      <c r="A639" s="292"/>
      <c r="B639" s="292"/>
      <c r="C639" s="326"/>
      <c r="D639" s="292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4.25" customHeight="1">
      <c r="A640" s="292"/>
      <c r="B640" s="292"/>
      <c r="C640" s="326"/>
      <c r="D640" s="292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4.25" customHeight="1">
      <c r="A641" s="292"/>
      <c r="B641" s="292"/>
      <c r="C641" s="326"/>
      <c r="D641" s="292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4.25" customHeight="1">
      <c r="A642" s="292"/>
      <c r="B642" s="292"/>
      <c r="C642" s="326"/>
      <c r="D642" s="292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4.25" customHeight="1">
      <c r="A643" s="292"/>
      <c r="B643" s="292"/>
      <c r="C643" s="326"/>
      <c r="D643" s="292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4.25" customHeight="1">
      <c r="A644" s="292"/>
      <c r="B644" s="292"/>
      <c r="C644" s="326"/>
      <c r="D644" s="292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4.25" customHeight="1">
      <c r="A645" s="292"/>
      <c r="B645" s="292"/>
      <c r="C645" s="326"/>
      <c r="D645" s="292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4.25" customHeight="1">
      <c r="A646" s="292"/>
      <c r="B646" s="292"/>
      <c r="C646" s="326"/>
      <c r="D646" s="292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4.25" customHeight="1">
      <c r="A647" s="292"/>
      <c r="B647" s="292"/>
      <c r="C647" s="326"/>
      <c r="D647" s="292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4.25" customHeight="1">
      <c r="A648" s="292"/>
      <c r="B648" s="292"/>
      <c r="C648" s="326"/>
      <c r="D648" s="292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4.25" customHeight="1">
      <c r="A649" s="292"/>
      <c r="B649" s="292"/>
      <c r="C649" s="326"/>
      <c r="D649" s="292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4.25" customHeight="1">
      <c r="A650" s="292"/>
      <c r="B650" s="292"/>
      <c r="C650" s="326"/>
      <c r="D650" s="292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4.25" customHeight="1">
      <c r="A651" s="292"/>
      <c r="B651" s="292"/>
      <c r="C651" s="326"/>
      <c r="D651" s="292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4.25" customHeight="1">
      <c r="A652" s="292"/>
      <c r="B652" s="292"/>
      <c r="C652" s="326"/>
      <c r="D652" s="292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4.25" customHeight="1">
      <c r="A653" s="292"/>
      <c r="B653" s="292"/>
      <c r="C653" s="326"/>
      <c r="D653" s="292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4.25" customHeight="1">
      <c r="A654" s="292"/>
      <c r="B654" s="292"/>
      <c r="C654" s="326"/>
      <c r="D654" s="292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4.25" customHeight="1">
      <c r="A655" s="292"/>
      <c r="B655" s="292"/>
      <c r="C655" s="326"/>
      <c r="D655" s="292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4.25" customHeight="1">
      <c r="A656" s="292"/>
      <c r="B656" s="292"/>
      <c r="C656" s="326"/>
      <c r="D656" s="292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4.25" customHeight="1">
      <c r="A657" s="292"/>
      <c r="B657" s="292"/>
      <c r="C657" s="326"/>
      <c r="D657" s="292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4.25" customHeight="1">
      <c r="A658" s="292"/>
      <c r="B658" s="292"/>
      <c r="C658" s="326"/>
      <c r="D658" s="292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4.25" customHeight="1">
      <c r="A659" s="292"/>
      <c r="B659" s="292"/>
      <c r="C659" s="326"/>
      <c r="D659" s="292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4.25" customHeight="1">
      <c r="A660" s="292"/>
      <c r="B660" s="292"/>
      <c r="C660" s="326"/>
      <c r="D660" s="292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4.25" customHeight="1">
      <c r="A661" s="292"/>
      <c r="B661" s="292"/>
      <c r="C661" s="326"/>
      <c r="D661" s="292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4.25" customHeight="1">
      <c r="A662" s="292"/>
      <c r="B662" s="292"/>
      <c r="C662" s="326"/>
      <c r="D662" s="292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4.25" customHeight="1">
      <c r="A663" s="292"/>
      <c r="B663" s="292"/>
      <c r="C663" s="326"/>
      <c r="D663" s="292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4.25" customHeight="1">
      <c r="A664" s="292"/>
      <c r="B664" s="292"/>
      <c r="C664" s="326"/>
      <c r="D664" s="292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4.25" customHeight="1">
      <c r="A665" s="292"/>
      <c r="B665" s="292"/>
      <c r="C665" s="326"/>
      <c r="D665" s="292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4.25" customHeight="1">
      <c r="A666" s="292"/>
      <c r="B666" s="292"/>
      <c r="C666" s="326"/>
      <c r="D666" s="292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4.25" customHeight="1">
      <c r="A667" s="292"/>
      <c r="B667" s="292"/>
      <c r="C667" s="326"/>
      <c r="D667" s="292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4.25" customHeight="1">
      <c r="A668" s="292"/>
      <c r="B668" s="292"/>
      <c r="C668" s="326"/>
      <c r="D668" s="292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4.25" customHeight="1">
      <c r="A669" s="292"/>
      <c r="B669" s="292"/>
      <c r="C669" s="326"/>
      <c r="D669" s="292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4.25" customHeight="1">
      <c r="A670" s="292"/>
      <c r="B670" s="292"/>
      <c r="C670" s="326"/>
      <c r="D670" s="292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4.25" customHeight="1">
      <c r="A671" s="292"/>
      <c r="B671" s="292"/>
      <c r="C671" s="326"/>
      <c r="D671" s="292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4.25" customHeight="1">
      <c r="A672" s="292"/>
      <c r="B672" s="292"/>
      <c r="C672" s="326"/>
      <c r="D672" s="292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4.25" customHeight="1">
      <c r="A673" s="292"/>
      <c r="B673" s="292"/>
      <c r="C673" s="326"/>
      <c r="D673" s="292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4.25" customHeight="1">
      <c r="A674" s="292"/>
      <c r="B674" s="292"/>
      <c r="C674" s="326"/>
      <c r="D674" s="292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4.25" customHeight="1">
      <c r="A675" s="292"/>
      <c r="B675" s="292"/>
      <c r="C675" s="326"/>
      <c r="D675" s="292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4.25" customHeight="1">
      <c r="A676" s="292"/>
      <c r="B676" s="292"/>
      <c r="C676" s="326"/>
      <c r="D676" s="292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4.25" customHeight="1">
      <c r="A677" s="292"/>
      <c r="B677" s="292"/>
      <c r="C677" s="326"/>
      <c r="D677" s="292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4.25" customHeight="1">
      <c r="A678" s="292"/>
      <c r="B678" s="292"/>
      <c r="C678" s="326"/>
      <c r="D678" s="292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4.25" customHeight="1">
      <c r="A679" s="292"/>
      <c r="B679" s="292"/>
      <c r="C679" s="326"/>
      <c r="D679" s="292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4.25" customHeight="1">
      <c r="A680" s="292"/>
      <c r="B680" s="292"/>
      <c r="C680" s="326"/>
      <c r="D680" s="292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4.25" customHeight="1">
      <c r="A681" s="292"/>
      <c r="B681" s="292"/>
      <c r="C681" s="326"/>
      <c r="D681" s="292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4.25" customHeight="1">
      <c r="A682" s="292"/>
      <c r="B682" s="292"/>
      <c r="C682" s="326"/>
      <c r="D682" s="292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4.25" customHeight="1">
      <c r="A683" s="292"/>
      <c r="B683" s="292"/>
      <c r="C683" s="326"/>
      <c r="D683" s="292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4.25" customHeight="1">
      <c r="A684" s="292"/>
      <c r="B684" s="292"/>
      <c r="C684" s="326"/>
      <c r="D684" s="292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4.25" customHeight="1">
      <c r="A685" s="292"/>
      <c r="B685" s="292"/>
      <c r="C685" s="326"/>
      <c r="D685" s="292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4.25" customHeight="1">
      <c r="A686" s="292"/>
      <c r="B686" s="292"/>
      <c r="C686" s="326"/>
      <c r="D686" s="292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4.25" customHeight="1">
      <c r="A687" s="292"/>
      <c r="B687" s="292"/>
      <c r="C687" s="326"/>
      <c r="D687" s="292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4.25" customHeight="1">
      <c r="A688" s="292"/>
      <c r="B688" s="292"/>
      <c r="C688" s="326"/>
      <c r="D688" s="292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4.25" customHeight="1">
      <c r="A689" s="292"/>
      <c r="B689" s="292"/>
      <c r="C689" s="326"/>
      <c r="D689" s="292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4.25" customHeight="1">
      <c r="A690" s="292"/>
      <c r="B690" s="292"/>
      <c r="C690" s="326"/>
      <c r="D690" s="292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4.25" customHeight="1">
      <c r="A691" s="292"/>
      <c r="B691" s="292"/>
      <c r="C691" s="326"/>
      <c r="D691" s="292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4.25" customHeight="1">
      <c r="A692" s="292"/>
      <c r="B692" s="292"/>
      <c r="C692" s="326"/>
      <c r="D692" s="292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4.25" customHeight="1">
      <c r="A693" s="292"/>
      <c r="B693" s="292"/>
      <c r="C693" s="326"/>
      <c r="D693" s="292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4.25" customHeight="1">
      <c r="A694" s="292"/>
      <c r="B694" s="292"/>
      <c r="C694" s="326"/>
      <c r="D694" s="292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4.25" customHeight="1">
      <c r="A695" s="292"/>
      <c r="B695" s="292"/>
      <c r="C695" s="326"/>
      <c r="D695" s="292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4.25" customHeight="1">
      <c r="A696" s="292"/>
      <c r="B696" s="292"/>
      <c r="C696" s="326"/>
      <c r="D696" s="292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4.25" customHeight="1">
      <c r="A697" s="292"/>
      <c r="B697" s="292"/>
      <c r="C697" s="326"/>
      <c r="D697" s="292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4.25" customHeight="1">
      <c r="A698" s="292"/>
      <c r="B698" s="292"/>
      <c r="C698" s="326"/>
      <c r="D698" s="292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4.25" customHeight="1">
      <c r="A699" s="292"/>
      <c r="B699" s="292"/>
      <c r="C699" s="326"/>
      <c r="D699" s="292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4.25" customHeight="1">
      <c r="A700" s="292"/>
      <c r="B700" s="292"/>
      <c r="C700" s="326"/>
      <c r="D700" s="292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4.25" customHeight="1">
      <c r="A701" s="292"/>
      <c r="B701" s="292"/>
      <c r="C701" s="326"/>
      <c r="D701" s="292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4.25" customHeight="1">
      <c r="A702" s="292"/>
      <c r="B702" s="292"/>
      <c r="C702" s="326"/>
      <c r="D702" s="292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4.25" customHeight="1">
      <c r="A703" s="292"/>
      <c r="B703" s="292"/>
      <c r="C703" s="326"/>
      <c r="D703" s="292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4.25" customHeight="1">
      <c r="A704" s="292"/>
      <c r="B704" s="292"/>
      <c r="C704" s="326"/>
      <c r="D704" s="292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4.25" customHeight="1">
      <c r="A705" s="292"/>
      <c r="B705" s="292"/>
      <c r="C705" s="326"/>
      <c r="D705" s="292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4.25" customHeight="1">
      <c r="A706" s="292"/>
      <c r="B706" s="292"/>
      <c r="C706" s="326"/>
      <c r="D706" s="292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4.25" customHeight="1">
      <c r="A707" s="292"/>
      <c r="B707" s="292"/>
      <c r="C707" s="326"/>
      <c r="D707" s="292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4.25" customHeight="1">
      <c r="A708" s="292"/>
      <c r="B708" s="292"/>
      <c r="C708" s="326"/>
      <c r="D708" s="292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4.25" customHeight="1">
      <c r="A709" s="292"/>
      <c r="B709" s="292"/>
      <c r="C709" s="326"/>
      <c r="D709" s="292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4.25" customHeight="1">
      <c r="A710" s="292"/>
      <c r="B710" s="292"/>
      <c r="C710" s="326"/>
      <c r="D710" s="292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4.25" customHeight="1">
      <c r="A711" s="292"/>
      <c r="B711" s="292"/>
      <c r="C711" s="326"/>
      <c r="D711" s="292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4.25" customHeight="1">
      <c r="A712" s="292"/>
      <c r="B712" s="292"/>
      <c r="C712" s="326"/>
      <c r="D712" s="292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4.25" customHeight="1">
      <c r="A713" s="292"/>
      <c r="B713" s="292"/>
      <c r="C713" s="326"/>
      <c r="D713" s="292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4.25" customHeight="1">
      <c r="A714" s="292"/>
      <c r="B714" s="292"/>
      <c r="C714" s="326"/>
      <c r="D714" s="292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4.25" customHeight="1">
      <c r="A715" s="292"/>
      <c r="B715" s="292"/>
      <c r="C715" s="326"/>
      <c r="D715" s="292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4.25" customHeight="1">
      <c r="A716" s="292"/>
      <c r="B716" s="292"/>
      <c r="C716" s="326"/>
      <c r="D716" s="292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4.25" customHeight="1">
      <c r="A717" s="292"/>
      <c r="B717" s="292"/>
      <c r="C717" s="326"/>
      <c r="D717" s="292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4.25" customHeight="1">
      <c r="A718" s="292"/>
      <c r="B718" s="292"/>
      <c r="C718" s="326"/>
      <c r="D718" s="292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4.25" customHeight="1">
      <c r="A719" s="292"/>
      <c r="B719" s="292"/>
      <c r="C719" s="326"/>
      <c r="D719" s="292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4.25" customHeight="1">
      <c r="A720" s="292"/>
      <c r="B720" s="292"/>
      <c r="C720" s="326"/>
      <c r="D720" s="292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4.25" customHeight="1">
      <c r="A721" s="292"/>
      <c r="B721" s="292"/>
      <c r="C721" s="326"/>
      <c r="D721" s="292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4.25" customHeight="1">
      <c r="A722" s="292"/>
      <c r="B722" s="292"/>
      <c r="C722" s="326"/>
      <c r="D722" s="292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4.25" customHeight="1">
      <c r="A723" s="292"/>
      <c r="B723" s="292"/>
      <c r="C723" s="326"/>
      <c r="D723" s="292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4.25" customHeight="1">
      <c r="A724" s="292"/>
      <c r="B724" s="292"/>
      <c r="C724" s="326"/>
      <c r="D724" s="292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4.25" customHeight="1">
      <c r="A725" s="292"/>
      <c r="B725" s="292"/>
      <c r="C725" s="326"/>
      <c r="D725" s="292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4.25" customHeight="1">
      <c r="A726" s="292"/>
      <c r="B726" s="292"/>
      <c r="C726" s="326"/>
      <c r="D726" s="292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4.25" customHeight="1">
      <c r="A727" s="292"/>
      <c r="B727" s="292"/>
      <c r="C727" s="326"/>
      <c r="D727" s="292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4.25" customHeight="1">
      <c r="A728" s="292"/>
      <c r="B728" s="292"/>
      <c r="C728" s="326"/>
      <c r="D728" s="292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4.25" customHeight="1">
      <c r="A729" s="292"/>
      <c r="B729" s="292"/>
      <c r="C729" s="326"/>
      <c r="D729" s="292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4.25" customHeight="1">
      <c r="A730" s="292"/>
      <c r="B730" s="292"/>
      <c r="C730" s="326"/>
      <c r="D730" s="292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4.25" customHeight="1">
      <c r="A731" s="292"/>
      <c r="B731" s="292"/>
      <c r="C731" s="326"/>
      <c r="D731" s="292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4.25" customHeight="1">
      <c r="A732" s="292"/>
      <c r="B732" s="292"/>
      <c r="C732" s="326"/>
      <c r="D732" s="292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4.25" customHeight="1">
      <c r="A733" s="292"/>
      <c r="B733" s="292"/>
      <c r="C733" s="326"/>
      <c r="D733" s="292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4.25" customHeight="1">
      <c r="A734" s="292"/>
      <c r="B734" s="292"/>
      <c r="C734" s="326"/>
      <c r="D734" s="292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4.25" customHeight="1">
      <c r="A735" s="292"/>
      <c r="B735" s="292"/>
      <c r="C735" s="326"/>
      <c r="D735" s="292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4.25" customHeight="1">
      <c r="A736" s="292"/>
      <c r="B736" s="292"/>
      <c r="C736" s="326"/>
      <c r="D736" s="292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4.25" customHeight="1">
      <c r="A737" s="292"/>
      <c r="B737" s="292"/>
      <c r="C737" s="326"/>
      <c r="D737" s="292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4.25" customHeight="1">
      <c r="A738" s="292"/>
      <c r="B738" s="292"/>
      <c r="C738" s="326"/>
      <c r="D738" s="292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4.25" customHeight="1">
      <c r="A739" s="292"/>
      <c r="B739" s="292"/>
      <c r="C739" s="326"/>
      <c r="D739" s="292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4.25" customHeight="1">
      <c r="A740" s="292"/>
      <c r="B740" s="292"/>
      <c r="C740" s="326"/>
      <c r="D740" s="292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4.25" customHeight="1">
      <c r="A741" s="292"/>
      <c r="B741" s="292"/>
      <c r="C741" s="326"/>
      <c r="D741" s="292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4.25" customHeight="1">
      <c r="A742" s="292"/>
      <c r="B742" s="292"/>
      <c r="C742" s="326"/>
      <c r="D742" s="292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4.25" customHeight="1">
      <c r="A743" s="292"/>
      <c r="B743" s="292"/>
      <c r="C743" s="326"/>
      <c r="D743" s="292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4.25" customHeight="1">
      <c r="A744" s="292"/>
      <c r="B744" s="292"/>
      <c r="C744" s="326"/>
      <c r="D744" s="292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4.25" customHeight="1">
      <c r="A745" s="292"/>
      <c r="B745" s="292"/>
      <c r="C745" s="326"/>
      <c r="D745" s="292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4.25" customHeight="1">
      <c r="A746" s="292"/>
      <c r="B746" s="292"/>
      <c r="C746" s="326"/>
      <c r="D746" s="292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4.25" customHeight="1">
      <c r="A747" s="292"/>
      <c r="B747" s="292"/>
      <c r="C747" s="326"/>
      <c r="D747" s="292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4.25" customHeight="1">
      <c r="A748" s="292"/>
      <c r="B748" s="292"/>
      <c r="C748" s="326"/>
      <c r="D748" s="292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4.25" customHeight="1">
      <c r="A749" s="292"/>
      <c r="B749" s="292"/>
      <c r="C749" s="326"/>
      <c r="D749" s="292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4.25" customHeight="1">
      <c r="A750" s="292"/>
      <c r="B750" s="292"/>
      <c r="C750" s="326"/>
      <c r="D750" s="292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4.25" customHeight="1">
      <c r="A751" s="292"/>
      <c r="B751" s="292"/>
      <c r="C751" s="326"/>
      <c r="D751" s="292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4.25" customHeight="1">
      <c r="A752" s="292"/>
      <c r="B752" s="292"/>
      <c r="C752" s="326"/>
      <c r="D752" s="292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4.25" customHeight="1">
      <c r="A753" s="292"/>
      <c r="B753" s="292"/>
      <c r="C753" s="326"/>
      <c r="D753" s="292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4.25" customHeight="1">
      <c r="A754" s="292"/>
      <c r="B754" s="292"/>
      <c r="C754" s="326"/>
      <c r="D754" s="292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4.25" customHeight="1">
      <c r="A755" s="292"/>
      <c r="B755" s="292"/>
      <c r="C755" s="326"/>
      <c r="D755" s="292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4.25" customHeight="1">
      <c r="A756" s="292"/>
      <c r="B756" s="292"/>
      <c r="C756" s="326"/>
      <c r="D756" s="292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4.25" customHeight="1">
      <c r="A757" s="292"/>
      <c r="B757" s="292"/>
      <c r="C757" s="326"/>
      <c r="D757" s="292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4.25" customHeight="1">
      <c r="A758" s="292"/>
      <c r="B758" s="292"/>
      <c r="C758" s="326"/>
      <c r="D758" s="292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4.25" customHeight="1">
      <c r="A759" s="292"/>
      <c r="B759" s="292"/>
      <c r="C759" s="326"/>
      <c r="D759" s="292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4.25" customHeight="1">
      <c r="A760" s="292"/>
      <c r="B760" s="292"/>
      <c r="C760" s="326"/>
      <c r="D760" s="292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4.25" customHeight="1">
      <c r="A761" s="292"/>
      <c r="B761" s="292"/>
      <c r="C761" s="326"/>
      <c r="D761" s="292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4.25" customHeight="1">
      <c r="A762" s="292"/>
      <c r="B762" s="292"/>
      <c r="C762" s="326"/>
      <c r="D762" s="292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4.25" customHeight="1">
      <c r="A763" s="292"/>
      <c r="B763" s="292"/>
      <c r="C763" s="326"/>
      <c r="D763" s="292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4.25" customHeight="1">
      <c r="A764" s="292"/>
      <c r="B764" s="292"/>
      <c r="C764" s="326"/>
      <c r="D764" s="292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4.25" customHeight="1">
      <c r="A765" s="292"/>
      <c r="B765" s="292"/>
      <c r="C765" s="326"/>
      <c r="D765" s="292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4.25" customHeight="1">
      <c r="A766" s="292"/>
      <c r="B766" s="292"/>
      <c r="C766" s="326"/>
      <c r="D766" s="292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4.25" customHeight="1">
      <c r="A767" s="292"/>
      <c r="B767" s="292"/>
      <c r="C767" s="326"/>
      <c r="D767" s="292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4.25" customHeight="1">
      <c r="A768" s="292"/>
      <c r="B768" s="292"/>
      <c r="C768" s="326"/>
      <c r="D768" s="292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4.25" customHeight="1">
      <c r="A769" s="292"/>
      <c r="B769" s="292"/>
      <c r="C769" s="326"/>
      <c r="D769" s="292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4.25" customHeight="1">
      <c r="A770" s="292"/>
      <c r="B770" s="292"/>
      <c r="C770" s="326"/>
      <c r="D770" s="292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4.25" customHeight="1">
      <c r="A771" s="292"/>
      <c r="B771" s="292"/>
      <c r="C771" s="326"/>
      <c r="D771" s="292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4.25" customHeight="1">
      <c r="A772" s="292"/>
      <c r="B772" s="292"/>
      <c r="C772" s="326"/>
      <c r="D772" s="292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4.25" customHeight="1">
      <c r="A773" s="292"/>
      <c r="B773" s="292"/>
      <c r="C773" s="326"/>
      <c r="D773" s="292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4.25" customHeight="1">
      <c r="A774" s="292"/>
      <c r="B774" s="292"/>
      <c r="C774" s="326"/>
      <c r="D774" s="292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4.25" customHeight="1">
      <c r="A775" s="292"/>
      <c r="B775" s="292"/>
      <c r="C775" s="326"/>
      <c r="D775" s="292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4.25" customHeight="1">
      <c r="A776" s="292"/>
      <c r="B776" s="292"/>
      <c r="C776" s="326"/>
      <c r="D776" s="292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4.25" customHeight="1">
      <c r="A777" s="292"/>
      <c r="B777" s="292"/>
      <c r="C777" s="326"/>
      <c r="D777" s="292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4.25" customHeight="1">
      <c r="A778" s="292"/>
      <c r="B778" s="292"/>
      <c r="C778" s="326"/>
      <c r="D778" s="292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4.25" customHeight="1">
      <c r="A779" s="292"/>
      <c r="B779" s="292"/>
      <c r="C779" s="326"/>
      <c r="D779" s="292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4.25" customHeight="1">
      <c r="A780" s="292"/>
      <c r="B780" s="292"/>
      <c r="C780" s="326"/>
      <c r="D780" s="292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4.25" customHeight="1">
      <c r="A781" s="292"/>
      <c r="B781" s="292"/>
      <c r="C781" s="326"/>
      <c r="D781" s="292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4.25" customHeight="1">
      <c r="A782" s="292"/>
      <c r="B782" s="292"/>
      <c r="C782" s="326"/>
      <c r="D782" s="292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4.25" customHeight="1">
      <c r="A783" s="292"/>
      <c r="B783" s="292"/>
      <c r="C783" s="326"/>
      <c r="D783" s="292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4.25" customHeight="1">
      <c r="A784" s="292"/>
      <c r="B784" s="292"/>
      <c r="C784" s="326"/>
      <c r="D784" s="292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4.25" customHeight="1">
      <c r="A785" s="292"/>
      <c r="B785" s="292"/>
      <c r="C785" s="326"/>
      <c r="D785" s="292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4.25" customHeight="1">
      <c r="A786" s="292"/>
      <c r="B786" s="292"/>
      <c r="C786" s="326"/>
      <c r="D786" s="292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4.25" customHeight="1">
      <c r="A787" s="292"/>
      <c r="B787" s="292"/>
      <c r="C787" s="326"/>
      <c r="D787" s="292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4.25" customHeight="1">
      <c r="A788" s="292"/>
      <c r="B788" s="292"/>
      <c r="C788" s="326"/>
      <c r="D788" s="292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4.25" customHeight="1">
      <c r="A789" s="292"/>
      <c r="B789" s="292"/>
      <c r="C789" s="326"/>
      <c r="D789" s="292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4.25" customHeight="1">
      <c r="A790" s="292"/>
      <c r="B790" s="292"/>
      <c r="C790" s="326"/>
      <c r="D790" s="292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4.25" customHeight="1">
      <c r="A791" s="292"/>
      <c r="B791" s="292"/>
      <c r="C791" s="326"/>
      <c r="D791" s="292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4.25" customHeight="1">
      <c r="A792" s="292"/>
      <c r="B792" s="292"/>
      <c r="C792" s="326"/>
      <c r="D792" s="292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4.25" customHeight="1">
      <c r="A793" s="292"/>
      <c r="B793" s="292"/>
      <c r="C793" s="326"/>
      <c r="D793" s="292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4.25" customHeight="1">
      <c r="A794" s="292"/>
      <c r="B794" s="292"/>
      <c r="C794" s="326"/>
      <c r="D794" s="292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4.25" customHeight="1">
      <c r="A795" s="292"/>
      <c r="B795" s="292"/>
      <c r="C795" s="326"/>
      <c r="D795" s="292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4.25" customHeight="1">
      <c r="A796" s="292"/>
      <c r="B796" s="292"/>
      <c r="C796" s="326"/>
      <c r="D796" s="292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4.25" customHeight="1">
      <c r="A797" s="292"/>
      <c r="B797" s="292"/>
      <c r="C797" s="326"/>
      <c r="D797" s="292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4.25" customHeight="1">
      <c r="A798" s="292"/>
      <c r="B798" s="292"/>
      <c r="C798" s="326"/>
      <c r="D798" s="292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4.25" customHeight="1">
      <c r="A799" s="292"/>
      <c r="B799" s="292"/>
      <c r="C799" s="326"/>
      <c r="D799" s="292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4.25" customHeight="1">
      <c r="A800" s="292"/>
      <c r="B800" s="292"/>
      <c r="C800" s="326"/>
      <c r="D800" s="292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4.25" customHeight="1">
      <c r="A801" s="292"/>
      <c r="B801" s="292"/>
      <c r="C801" s="326"/>
      <c r="D801" s="292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4.25" customHeight="1">
      <c r="A802" s="292"/>
      <c r="B802" s="292"/>
      <c r="C802" s="326"/>
      <c r="D802" s="292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4.25" customHeight="1">
      <c r="A803" s="292"/>
      <c r="B803" s="292"/>
      <c r="C803" s="326"/>
      <c r="D803" s="292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4.25" customHeight="1">
      <c r="A804" s="292"/>
      <c r="B804" s="292"/>
      <c r="C804" s="326"/>
      <c r="D804" s="292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4.25" customHeight="1">
      <c r="A805" s="292"/>
      <c r="B805" s="292"/>
      <c r="C805" s="326"/>
      <c r="D805" s="292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4.25" customHeight="1">
      <c r="A806" s="292"/>
      <c r="B806" s="292"/>
      <c r="C806" s="326"/>
      <c r="D806" s="292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4.25" customHeight="1">
      <c r="A807" s="292"/>
      <c r="B807" s="292"/>
      <c r="C807" s="326"/>
      <c r="D807" s="292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4.25" customHeight="1">
      <c r="A808" s="292"/>
      <c r="B808" s="292"/>
      <c r="C808" s="326"/>
      <c r="D808" s="292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4.25" customHeight="1">
      <c r="A809" s="292"/>
      <c r="B809" s="292"/>
      <c r="C809" s="326"/>
      <c r="D809" s="292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4.25" customHeight="1">
      <c r="A810" s="292"/>
      <c r="B810" s="292"/>
      <c r="C810" s="326"/>
      <c r="D810" s="292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4.25" customHeight="1">
      <c r="A811" s="292"/>
      <c r="B811" s="292"/>
      <c r="C811" s="326"/>
      <c r="D811" s="292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4.25" customHeight="1">
      <c r="A812" s="292"/>
      <c r="B812" s="292"/>
      <c r="C812" s="326"/>
      <c r="D812" s="292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4.25" customHeight="1">
      <c r="A813" s="292"/>
      <c r="B813" s="292"/>
      <c r="C813" s="326"/>
      <c r="D813" s="292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4.25" customHeight="1">
      <c r="A814" s="292"/>
      <c r="B814" s="292"/>
      <c r="C814" s="326"/>
      <c r="D814" s="292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4.25" customHeight="1">
      <c r="A815" s="292"/>
      <c r="B815" s="292"/>
      <c r="C815" s="326"/>
      <c r="D815" s="292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4.25" customHeight="1">
      <c r="A816" s="292"/>
      <c r="B816" s="292"/>
      <c r="C816" s="326"/>
      <c r="D816" s="292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4.25" customHeight="1">
      <c r="A817" s="292"/>
      <c r="B817" s="292"/>
      <c r="C817" s="326"/>
      <c r="D817" s="292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4.25" customHeight="1">
      <c r="A818" s="292"/>
      <c r="B818" s="292"/>
      <c r="C818" s="326"/>
      <c r="D818" s="292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4.25" customHeight="1">
      <c r="A819" s="292"/>
      <c r="B819" s="292"/>
      <c r="C819" s="326"/>
      <c r="D819" s="292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4.25" customHeight="1">
      <c r="A820" s="292"/>
      <c r="B820" s="292"/>
      <c r="C820" s="326"/>
      <c r="D820" s="292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4.25" customHeight="1">
      <c r="A821" s="292"/>
      <c r="B821" s="292"/>
      <c r="C821" s="326"/>
      <c r="D821" s="292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4.25" customHeight="1">
      <c r="A822" s="292"/>
      <c r="B822" s="292"/>
      <c r="C822" s="326"/>
      <c r="D822" s="292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4.25" customHeight="1">
      <c r="A823" s="292"/>
      <c r="B823" s="292"/>
      <c r="C823" s="326"/>
      <c r="D823" s="292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4.25" customHeight="1">
      <c r="A824" s="292"/>
      <c r="B824" s="292"/>
      <c r="C824" s="326"/>
      <c r="D824" s="292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4.25" customHeight="1">
      <c r="A825" s="292"/>
      <c r="B825" s="292"/>
      <c r="C825" s="326"/>
      <c r="D825" s="292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4.25" customHeight="1">
      <c r="A826" s="292"/>
      <c r="B826" s="292"/>
      <c r="C826" s="326"/>
      <c r="D826" s="292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4.25" customHeight="1">
      <c r="A827" s="292"/>
      <c r="B827" s="292"/>
      <c r="C827" s="326"/>
      <c r="D827" s="292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4.25" customHeight="1">
      <c r="A828" s="292"/>
      <c r="B828" s="292"/>
      <c r="C828" s="326"/>
      <c r="D828" s="292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4.25" customHeight="1">
      <c r="A829" s="292"/>
      <c r="B829" s="292"/>
      <c r="C829" s="326"/>
      <c r="D829" s="292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4.25" customHeight="1">
      <c r="A830" s="292"/>
      <c r="B830" s="292"/>
      <c r="C830" s="326"/>
      <c r="D830" s="292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4.25" customHeight="1">
      <c r="A831" s="292"/>
      <c r="B831" s="292"/>
      <c r="C831" s="326"/>
      <c r="D831" s="292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4.25" customHeight="1">
      <c r="A832" s="292"/>
      <c r="B832" s="292"/>
      <c r="C832" s="326"/>
      <c r="D832" s="292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4.25" customHeight="1">
      <c r="A833" s="292"/>
      <c r="B833" s="292"/>
      <c r="C833" s="326"/>
      <c r="D833" s="292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4.25" customHeight="1">
      <c r="A834" s="292"/>
      <c r="B834" s="292"/>
      <c r="C834" s="326"/>
      <c r="D834" s="292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4.25" customHeight="1">
      <c r="A835" s="292"/>
      <c r="B835" s="292"/>
      <c r="C835" s="326"/>
      <c r="D835" s="292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4.25" customHeight="1">
      <c r="A836" s="292"/>
      <c r="B836" s="292"/>
      <c r="C836" s="326"/>
      <c r="D836" s="292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4.25" customHeight="1">
      <c r="A837" s="292"/>
      <c r="B837" s="292"/>
      <c r="C837" s="326"/>
      <c r="D837" s="292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4.25" customHeight="1">
      <c r="A838" s="292"/>
      <c r="B838" s="292"/>
      <c r="C838" s="326"/>
      <c r="D838" s="292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4.25" customHeight="1">
      <c r="A839" s="292"/>
      <c r="B839" s="292"/>
      <c r="C839" s="326"/>
      <c r="D839" s="292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4.25" customHeight="1">
      <c r="A840" s="292"/>
      <c r="B840" s="292"/>
      <c r="C840" s="326"/>
      <c r="D840" s="292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4.25" customHeight="1">
      <c r="A841" s="292"/>
      <c r="B841" s="292"/>
      <c r="C841" s="326"/>
      <c r="D841" s="292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4.25" customHeight="1">
      <c r="A842" s="292"/>
      <c r="B842" s="292"/>
      <c r="C842" s="326"/>
      <c r="D842" s="292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4.25" customHeight="1">
      <c r="A843" s="292"/>
      <c r="B843" s="292"/>
      <c r="C843" s="326"/>
      <c r="D843" s="292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4.25" customHeight="1">
      <c r="A844" s="292"/>
      <c r="B844" s="292"/>
      <c r="C844" s="326"/>
      <c r="D844" s="292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4.25" customHeight="1">
      <c r="A845" s="292"/>
      <c r="B845" s="292"/>
      <c r="C845" s="326"/>
      <c r="D845" s="292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4.25" customHeight="1">
      <c r="A846" s="292"/>
      <c r="B846" s="292"/>
      <c r="C846" s="326"/>
      <c r="D846" s="292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4.25" customHeight="1">
      <c r="A847" s="292"/>
      <c r="B847" s="292"/>
      <c r="C847" s="326"/>
      <c r="D847" s="292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4.25" customHeight="1">
      <c r="A848" s="292"/>
      <c r="B848" s="292"/>
      <c r="C848" s="326"/>
      <c r="D848" s="292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4.25" customHeight="1">
      <c r="A849" s="292"/>
      <c r="B849" s="292"/>
      <c r="C849" s="326"/>
      <c r="D849" s="292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4.25" customHeight="1">
      <c r="A850" s="292"/>
      <c r="B850" s="292"/>
      <c r="C850" s="326"/>
      <c r="D850" s="292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4.25" customHeight="1">
      <c r="A851" s="292"/>
      <c r="B851" s="292"/>
      <c r="C851" s="326"/>
      <c r="D851" s="292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4.25" customHeight="1">
      <c r="A852" s="292"/>
      <c r="B852" s="292"/>
      <c r="C852" s="326"/>
      <c r="D852" s="292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4.25" customHeight="1">
      <c r="A853" s="292"/>
      <c r="B853" s="292"/>
      <c r="C853" s="326"/>
      <c r="D853" s="292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4.25" customHeight="1">
      <c r="A854" s="292"/>
      <c r="B854" s="292"/>
      <c r="C854" s="326"/>
      <c r="D854" s="292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4.25" customHeight="1">
      <c r="A855" s="292"/>
      <c r="B855" s="292"/>
      <c r="C855" s="326"/>
      <c r="D855" s="292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4.25" customHeight="1">
      <c r="A856" s="292"/>
      <c r="B856" s="292"/>
      <c r="C856" s="326"/>
      <c r="D856" s="292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4.25" customHeight="1">
      <c r="A857" s="292"/>
      <c r="B857" s="292"/>
      <c r="C857" s="326"/>
      <c r="D857" s="292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4.25" customHeight="1">
      <c r="A858" s="292"/>
      <c r="B858" s="292"/>
      <c r="C858" s="326"/>
      <c r="D858" s="292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4.25" customHeight="1">
      <c r="A859" s="292"/>
      <c r="B859" s="292"/>
      <c r="C859" s="326"/>
      <c r="D859" s="292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4.25" customHeight="1">
      <c r="A860" s="292"/>
      <c r="B860" s="292"/>
      <c r="C860" s="326"/>
      <c r="D860" s="292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4.25" customHeight="1">
      <c r="A861" s="292"/>
      <c r="B861" s="292"/>
      <c r="C861" s="326"/>
      <c r="D861" s="292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4.25" customHeight="1">
      <c r="A862" s="292"/>
      <c r="B862" s="292"/>
      <c r="C862" s="326"/>
      <c r="D862" s="292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4.25" customHeight="1">
      <c r="A863" s="292"/>
      <c r="B863" s="292"/>
      <c r="C863" s="326"/>
      <c r="D863" s="292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4.25" customHeight="1">
      <c r="A864" s="292"/>
      <c r="B864" s="292"/>
      <c r="C864" s="326"/>
      <c r="D864" s="292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4.25" customHeight="1">
      <c r="A865" s="292"/>
      <c r="B865" s="292"/>
      <c r="C865" s="326"/>
      <c r="D865" s="292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4.25" customHeight="1">
      <c r="A866" s="292"/>
      <c r="B866" s="292"/>
      <c r="C866" s="326"/>
      <c r="D866" s="292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4.25" customHeight="1">
      <c r="A867" s="292"/>
      <c r="B867" s="292"/>
      <c r="C867" s="326"/>
      <c r="D867" s="292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4.25" customHeight="1">
      <c r="A868" s="292"/>
      <c r="B868" s="292"/>
      <c r="C868" s="326"/>
      <c r="D868" s="292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4.25" customHeight="1">
      <c r="A869" s="292"/>
      <c r="B869" s="292"/>
      <c r="C869" s="326"/>
      <c r="D869" s="292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4.25" customHeight="1">
      <c r="A870" s="292"/>
      <c r="B870" s="292"/>
      <c r="C870" s="326"/>
      <c r="D870" s="292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4.25" customHeight="1">
      <c r="A871" s="292"/>
      <c r="B871" s="292"/>
      <c r="C871" s="326"/>
      <c r="D871" s="292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4.25" customHeight="1">
      <c r="A872" s="292"/>
      <c r="B872" s="292"/>
      <c r="C872" s="326"/>
      <c r="D872" s="292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4.25" customHeight="1">
      <c r="A873" s="292"/>
      <c r="B873" s="292"/>
      <c r="C873" s="326"/>
      <c r="D873" s="292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4.25" customHeight="1">
      <c r="A874" s="292"/>
      <c r="B874" s="292"/>
      <c r="C874" s="326"/>
      <c r="D874" s="292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4.25" customHeight="1">
      <c r="A875" s="292"/>
      <c r="B875" s="292"/>
      <c r="C875" s="326"/>
      <c r="D875" s="292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4.25" customHeight="1">
      <c r="A876" s="292"/>
      <c r="B876" s="292"/>
      <c r="C876" s="326"/>
      <c r="D876" s="292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4.25" customHeight="1">
      <c r="A877" s="292"/>
      <c r="B877" s="292"/>
      <c r="C877" s="326"/>
      <c r="D877" s="292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4.25" customHeight="1">
      <c r="A878" s="292"/>
      <c r="B878" s="292"/>
      <c r="C878" s="326"/>
      <c r="D878" s="292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4.25" customHeight="1">
      <c r="A879" s="292"/>
      <c r="B879" s="292"/>
      <c r="C879" s="326"/>
      <c r="D879" s="292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4.25" customHeight="1">
      <c r="A880" s="292"/>
      <c r="B880" s="292"/>
      <c r="C880" s="326"/>
      <c r="D880" s="292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4.25" customHeight="1">
      <c r="A881" s="292"/>
      <c r="B881" s="292"/>
      <c r="C881" s="326"/>
      <c r="D881" s="292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4.25" customHeight="1">
      <c r="A882" s="292"/>
      <c r="B882" s="292"/>
      <c r="C882" s="326"/>
      <c r="D882" s="292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4.25" customHeight="1">
      <c r="A883" s="292"/>
      <c r="B883" s="292"/>
      <c r="C883" s="326"/>
      <c r="D883" s="292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4.25" customHeight="1">
      <c r="A884" s="292"/>
      <c r="B884" s="292"/>
      <c r="C884" s="326"/>
      <c r="D884" s="292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4.25" customHeight="1">
      <c r="A885" s="292"/>
      <c r="B885" s="292"/>
      <c r="C885" s="326"/>
      <c r="D885" s="292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4.25" customHeight="1">
      <c r="A886" s="292"/>
      <c r="B886" s="292"/>
      <c r="C886" s="326"/>
      <c r="D886" s="292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4.25" customHeight="1">
      <c r="A887" s="292"/>
      <c r="B887" s="292"/>
      <c r="C887" s="326"/>
      <c r="D887" s="292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4.25" customHeight="1">
      <c r="A888" s="292"/>
      <c r="B888" s="292"/>
      <c r="C888" s="326"/>
      <c r="D888" s="292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4.25" customHeight="1">
      <c r="A889" s="292"/>
      <c r="B889" s="292"/>
      <c r="C889" s="326"/>
      <c r="D889" s="292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4.25" customHeight="1">
      <c r="A890" s="292"/>
      <c r="B890" s="292"/>
      <c r="C890" s="326"/>
      <c r="D890" s="292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4.25" customHeight="1">
      <c r="A891" s="292"/>
      <c r="B891" s="292"/>
      <c r="C891" s="326"/>
      <c r="D891" s="292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4.25" customHeight="1">
      <c r="A892" s="292"/>
      <c r="B892" s="292"/>
      <c r="C892" s="326"/>
      <c r="D892" s="292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4.25" customHeight="1">
      <c r="A893" s="292"/>
      <c r="B893" s="292"/>
      <c r="C893" s="326"/>
      <c r="D893" s="292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4.25" customHeight="1">
      <c r="A894" s="292"/>
      <c r="B894" s="292"/>
      <c r="C894" s="326"/>
      <c r="D894" s="292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4.25" customHeight="1">
      <c r="A895" s="292"/>
      <c r="B895" s="292"/>
      <c r="C895" s="326"/>
      <c r="D895" s="292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4.25" customHeight="1">
      <c r="A896" s="292"/>
      <c r="B896" s="292"/>
      <c r="C896" s="326"/>
      <c r="D896" s="292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4.25" customHeight="1">
      <c r="A897" s="292"/>
      <c r="B897" s="292"/>
      <c r="C897" s="326"/>
      <c r="D897" s="292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4.25" customHeight="1">
      <c r="A898" s="292"/>
      <c r="B898" s="292"/>
      <c r="C898" s="326"/>
      <c r="D898" s="292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4.25" customHeight="1">
      <c r="A899" s="292"/>
      <c r="B899" s="292"/>
      <c r="C899" s="326"/>
      <c r="D899" s="292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4.25" customHeight="1">
      <c r="A900" s="292"/>
      <c r="B900" s="292"/>
      <c r="C900" s="326"/>
      <c r="D900" s="292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4.25" customHeight="1">
      <c r="A901" s="292"/>
      <c r="B901" s="292"/>
      <c r="C901" s="326"/>
      <c r="D901" s="292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4.25" customHeight="1">
      <c r="A902" s="292"/>
      <c r="B902" s="292"/>
      <c r="C902" s="326"/>
      <c r="D902" s="292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4.25" customHeight="1">
      <c r="A903" s="292"/>
      <c r="B903" s="292"/>
      <c r="C903" s="326"/>
      <c r="D903" s="292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4.25" customHeight="1">
      <c r="A904" s="292"/>
      <c r="B904" s="292"/>
      <c r="C904" s="326"/>
      <c r="D904" s="292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4.25" customHeight="1">
      <c r="A905" s="292"/>
      <c r="B905" s="292"/>
      <c r="C905" s="326"/>
      <c r="D905" s="292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4.25" customHeight="1">
      <c r="A906" s="292"/>
      <c r="B906" s="292"/>
      <c r="C906" s="326"/>
      <c r="D906" s="292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4.25" customHeight="1">
      <c r="A907" s="292"/>
      <c r="B907" s="292"/>
      <c r="C907" s="326"/>
      <c r="D907" s="292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4.25" customHeight="1">
      <c r="A908" s="292"/>
      <c r="B908" s="292"/>
      <c r="C908" s="326"/>
      <c r="D908" s="292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4.25" customHeight="1">
      <c r="A909" s="292"/>
      <c r="B909" s="292"/>
      <c r="C909" s="326"/>
      <c r="D909" s="292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4.25" customHeight="1">
      <c r="A910" s="292"/>
      <c r="B910" s="292"/>
      <c r="C910" s="326"/>
      <c r="D910" s="292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4.25" customHeight="1">
      <c r="A911" s="292"/>
      <c r="B911" s="292"/>
      <c r="C911" s="326"/>
      <c r="D911" s="292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4.25" customHeight="1">
      <c r="A912" s="292"/>
      <c r="B912" s="292"/>
      <c r="C912" s="326"/>
      <c r="D912" s="292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4.25" customHeight="1">
      <c r="A913" s="292"/>
      <c r="B913" s="292"/>
      <c r="C913" s="326"/>
      <c r="D913" s="292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4.25" customHeight="1">
      <c r="A914" s="292"/>
      <c r="B914" s="292"/>
      <c r="C914" s="326"/>
      <c r="D914" s="292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4.25" customHeight="1">
      <c r="A915" s="292"/>
      <c r="B915" s="292"/>
      <c r="C915" s="326"/>
      <c r="D915" s="292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4.25" customHeight="1">
      <c r="A916" s="292"/>
      <c r="B916" s="292"/>
      <c r="C916" s="326"/>
      <c r="D916" s="292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4.25" customHeight="1">
      <c r="A917" s="292"/>
      <c r="B917" s="292"/>
      <c r="C917" s="326"/>
      <c r="D917" s="292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4.25" customHeight="1">
      <c r="A918" s="292"/>
      <c r="B918" s="292"/>
      <c r="C918" s="326"/>
      <c r="D918" s="292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4.25" customHeight="1">
      <c r="A919" s="292"/>
      <c r="B919" s="292"/>
      <c r="C919" s="326"/>
      <c r="D919" s="292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4.25" customHeight="1">
      <c r="A920" s="292"/>
      <c r="B920" s="292"/>
      <c r="C920" s="326"/>
      <c r="D920" s="292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4.25" customHeight="1">
      <c r="A921" s="292"/>
      <c r="B921" s="292"/>
      <c r="C921" s="326"/>
      <c r="D921" s="292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4.25" customHeight="1">
      <c r="A922" s="292"/>
      <c r="B922" s="292"/>
      <c r="C922" s="326"/>
      <c r="D922" s="292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4.25" customHeight="1">
      <c r="A923" s="292"/>
      <c r="B923" s="292"/>
      <c r="C923" s="326"/>
      <c r="D923" s="292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4.25" customHeight="1">
      <c r="A924" s="292"/>
      <c r="B924" s="292"/>
      <c r="C924" s="326"/>
      <c r="D924" s="292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4.25" customHeight="1">
      <c r="A925" s="292"/>
      <c r="B925" s="292"/>
      <c r="C925" s="326"/>
      <c r="D925" s="292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4.25" customHeight="1">
      <c r="A926" s="292"/>
      <c r="B926" s="292"/>
      <c r="C926" s="326"/>
      <c r="D926" s="292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4.25" customHeight="1">
      <c r="A927" s="292"/>
      <c r="B927" s="292"/>
      <c r="C927" s="326"/>
      <c r="D927" s="292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4.25" customHeight="1">
      <c r="A928" s="292"/>
      <c r="B928" s="292"/>
      <c r="C928" s="326"/>
      <c r="D928" s="292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4.25" customHeight="1">
      <c r="A929" s="292"/>
      <c r="B929" s="292"/>
      <c r="C929" s="326"/>
      <c r="D929" s="292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4.25" customHeight="1">
      <c r="A930" s="292"/>
      <c r="B930" s="292"/>
      <c r="C930" s="326"/>
      <c r="D930" s="292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4.25" customHeight="1">
      <c r="A931" s="292"/>
      <c r="B931" s="292"/>
      <c r="C931" s="326"/>
      <c r="D931" s="292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4.25" customHeight="1">
      <c r="A932" s="292"/>
      <c r="B932" s="292"/>
      <c r="C932" s="326"/>
      <c r="D932" s="292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4.25" customHeight="1">
      <c r="A933" s="292"/>
      <c r="B933" s="292"/>
      <c r="C933" s="326"/>
      <c r="D933" s="292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4.25" customHeight="1">
      <c r="A934" s="292"/>
      <c r="B934" s="292"/>
      <c r="C934" s="326"/>
      <c r="D934" s="292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4.25" customHeight="1">
      <c r="A935" s="292"/>
      <c r="B935" s="292"/>
      <c r="C935" s="326"/>
      <c r="D935" s="292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4.25" customHeight="1">
      <c r="A936" s="292"/>
      <c r="B936" s="292"/>
      <c r="C936" s="326"/>
      <c r="D936" s="292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4.25" customHeight="1">
      <c r="A937" s="292"/>
      <c r="B937" s="292"/>
      <c r="C937" s="326"/>
      <c r="D937" s="292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4.25" customHeight="1">
      <c r="A938" s="292"/>
      <c r="B938" s="292"/>
      <c r="C938" s="326"/>
      <c r="D938" s="292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4.25" customHeight="1">
      <c r="A939" s="292"/>
      <c r="B939" s="292"/>
      <c r="C939" s="326"/>
      <c r="D939" s="292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4.25" customHeight="1">
      <c r="A940" s="292"/>
      <c r="B940" s="292"/>
      <c r="C940" s="326"/>
      <c r="D940" s="292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4.25" customHeight="1">
      <c r="A941" s="292"/>
      <c r="B941" s="292"/>
      <c r="C941" s="326"/>
      <c r="D941" s="292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4.25" customHeight="1">
      <c r="A942" s="292"/>
      <c r="B942" s="292"/>
      <c r="C942" s="326"/>
      <c r="D942" s="292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4.25" customHeight="1">
      <c r="A943" s="292"/>
      <c r="B943" s="292"/>
      <c r="C943" s="326"/>
      <c r="D943" s="292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4.25" customHeight="1">
      <c r="A944" s="292"/>
      <c r="B944" s="292"/>
      <c r="C944" s="326"/>
      <c r="D944" s="292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4.25" customHeight="1">
      <c r="A945" s="292"/>
      <c r="B945" s="292"/>
      <c r="C945" s="326"/>
      <c r="D945" s="292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4.25" customHeight="1">
      <c r="A946" s="292"/>
      <c r="B946" s="292"/>
      <c r="C946" s="326"/>
      <c r="D946" s="292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4.25" customHeight="1">
      <c r="A947" s="292"/>
      <c r="B947" s="292"/>
      <c r="C947" s="326"/>
      <c r="D947" s="292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4.25" customHeight="1">
      <c r="A948" s="292"/>
      <c r="B948" s="292"/>
      <c r="C948" s="326"/>
      <c r="D948" s="292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4.25" customHeight="1">
      <c r="A949" s="292"/>
      <c r="B949" s="292"/>
      <c r="C949" s="326"/>
      <c r="D949" s="292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4.25" customHeight="1">
      <c r="A950" s="292"/>
      <c r="B950" s="292"/>
      <c r="C950" s="326"/>
      <c r="D950" s="292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4.25" customHeight="1">
      <c r="A951" s="292"/>
      <c r="B951" s="292"/>
      <c r="C951" s="326"/>
      <c r="D951" s="292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4.25" customHeight="1">
      <c r="A952" s="292"/>
      <c r="B952" s="292"/>
      <c r="C952" s="326"/>
      <c r="D952" s="292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4.25" customHeight="1">
      <c r="A953" s="292"/>
      <c r="B953" s="292"/>
      <c r="C953" s="326"/>
      <c r="D953" s="292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4.25" customHeight="1">
      <c r="A954" s="292"/>
      <c r="B954" s="292"/>
      <c r="C954" s="326"/>
      <c r="D954" s="292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4.25" customHeight="1">
      <c r="A955" s="292"/>
      <c r="B955" s="292"/>
      <c r="C955" s="326"/>
      <c r="D955" s="292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4.25" customHeight="1">
      <c r="A956" s="292"/>
      <c r="B956" s="292"/>
      <c r="C956" s="326"/>
      <c r="D956" s="292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4.25" customHeight="1">
      <c r="A957" s="292"/>
      <c r="B957" s="292"/>
      <c r="C957" s="326"/>
      <c r="D957" s="292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4.25" customHeight="1">
      <c r="A958" s="292"/>
      <c r="B958" s="292"/>
      <c r="C958" s="326"/>
      <c r="D958" s="292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4.25" customHeight="1">
      <c r="A959" s="292"/>
      <c r="B959" s="292"/>
      <c r="C959" s="326"/>
      <c r="D959" s="292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4.25" customHeight="1">
      <c r="A960" s="292"/>
      <c r="B960" s="292"/>
      <c r="C960" s="326"/>
      <c r="D960" s="292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4.25" customHeight="1">
      <c r="A961" s="292"/>
      <c r="B961" s="292"/>
      <c r="C961" s="326"/>
      <c r="D961" s="292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4.25" customHeight="1">
      <c r="A962" s="292"/>
      <c r="B962" s="292"/>
      <c r="C962" s="326"/>
      <c r="D962" s="292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4.25" customHeight="1">
      <c r="A963" s="292"/>
      <c r="B963" s="292"/>
      <c r="C963" s="326"/>
      <c r="D963" s="292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4.25" customHeight="1">
      <c r="A964" s="292"/>
      <c r="B964" s="292"/>
      <c r="C964" s="326"/>
      <c r="D964" s="292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4.25" customHeight="1">
      <c r="A965" s="292"/>
      <c r="B965" s="292"/>
      <c r="C965" s="326"/>
      <c r="D965" s="292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4.25" customHeight="1">
      <c r="A966" s="292"/>
      <c r="B966" s="292"/>
      <c r="C966" s="326"/>
      <c r="D966" s="292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4.25" customHeight="1">
      <c r="A967" s="292"/>
      <c r="B967" s="292"/>
      <c r="C967" s="326"/>
      <c r="D967" s="292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4.25" customHeight="1">
      <c r="A968" s="292"/>
      <c r="B968" s="292"/>
      <c r="C968" s="326"/>
      <c r="D968" s="292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4.25" customHeight="1">
      <c r="A969" s="292"/>
      <c r="B969" s="292"/>
      <c r="C969" s="326"/>
      <c r="D969" s="292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4.25" customHeight="1">
      <c r="A970" s="292"/>
      <c r="B970" s="292"/>
      <c r="C970" s="326"/>
      <c r="D970" s="292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4.25" customHeight="1">
      <c r="A971" s="292"/>
      <c r="B971" s="292"/>
      <c r="C971" s="326"/>
      <c r="D971" s="292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4.25" customHeight="1">
      <c r="A972" s="292"/>
      <c r="B972" s="292"/>
      <c r="C972" s="326"/>
      <c r="D972" s="292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4.25" customHeight="1">
      <c r="A973" s="292"/>
      <c r="B973" s="292"/>
      <c r="C973" s="326"/>
      <c r="D973" s="292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4.25" customHeight="1">
      <c r="A974" s="292"/>
      <c r="B974" s="292"/>
      <c r="C974" s="326"/>
      <c r="D974" s="292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4.25" customHeight="1">
      <c r="A975" s="292"/>
      <c r="B975" s="292"/>
      <c r="C975" s="326"/>
      <c r="D975" s="292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4.25" customHeight="1">
      <c r="A976" s="292"/>
      <c r="B976" s="292"/>
      <c r="C976" s="326"/>
      <c r="D976" s="292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4.25" customHeight="1">
      <c r="A977" s="292"/>
      <c r="B977" s="292"/>
      <c r="C977" s="326"/>
      <c r="D977" s="292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4.25" customHeight="1">
      <c r="A978" s="292"/>
      <c r="B978" s="292"/>
      <c r="C978" s="326"/>
      <c r="D978" s="292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4.25" customHeight="1">
      <c r="A979" s="292"/>
      <c r="B979" s="292"/>
      <c r="C979" s="326"/>
      <c r="D979" s="292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4.25" customHeight="1">
      <c r="A980" s="292"/>
      <c r="B980" s="292"/>
      <c r="C980" s="326"/>
      <c r="D980" s="292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4.25" customHeight="1">
      <c r="A981" s="292"/>
      <c r="B981" s="292"/>
      <c r="C981" s="326"/>
      <c r="D981" s="292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4.25" customHeight="1">
      <c r="A982" s="292"/>
      <c r="B982" s="292"/>
      <c r="C982" s="326"/>
      <c r="D982" s="292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4.25" customHeight="1">
      <c r="A983" s="292"/>
      <c r="B983" s="292"/>
      <c r="C983" s="326"/>
      <c r="D983" s="292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4.25" customHeight="1">
      <c r="A984" s="292"/>
      <c r="B984" s="292"/>
      <c r="C984" s="326"/>
      <c r="D984" s="292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4.25" customHeight="1">
      <c r="A985" s="292"/>
      <c r="B985" s="292"/>
      <c r="C985" s="326"/>
      <c r="D985" s="292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4.25" customHeight="1">
      <c r="A986" s="292"/>
      <c r="B986" s="292"/>
      <c r="C986" s="326"/>
      <c r="D986" s="292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4.25" customHeight="1">
      <c r="A987" s="292"/>
      <c r="B987" s="292"/>
      <c r="C987" s="326"/>
      <c r="D987" s="292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4.25" customHeight="1">
      <c r="A988" s="292"/>
      <c r="B988" s="292"/>
      <c r="C988" s="326"/>
      <c r="D988" s="292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4.25" customHeight="1">
      <c r="A989" s="292"/>
      <c r="B989" s="292"/>
      <c r="C989" s="326"/>
      <c r="D989" s="292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4.25" customHeight="1">
      <c r="A990" s="292"/>
      <c r="B990" s="292"/>
      <c r="C990" s="326"/>
      <c r="D990" s="292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4.25" customHeight="1">
      <c r="A991" s="292"/>
      <c r="B991" s="292"/>
      <c r="C991" s="326"/>
      <c r="D991" s="292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4.25" customHeight="1">
      <c r="A992" s="292"/>
      <c r="B992" s="292"/>
      <c r="C992" s="326"/>
      <c r="D992" s="292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4.25" customHeight="1">
      <c r="A993" s="292"/>
      <c r="B993" s="292"/>
      <c r="C993" s="326"/>
      <c r="D993" s="292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4.25" customHeight="1">
      <c r="A994" s="292"/>
      <c r="B994" s="292"/>
      <c r="C994" s="326"/>
      <c r="D994" s="292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4.25" customHeight="1">
      <c r="A995" s="292"/>
      <c r="B995" s="292"/>
      <c r="C995" s="326"/>
      <c r="D995" s="292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4.25" customHeight="1">
      <c r="A996" s="292"/>
      <c r="B996" s="292"/>
      <c r="C996" s="326"/>
      <c r="D996" s="292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4.25" customHeight="1">
      <c r="A997" s="292"/>
      <c r="B997" s="292"/>
      <c r="C997" s="326"/>
      <c r="D997" s="292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4.25" customHeight="1">
      <c r="A998" s="292"/>
      <c r="B998" s="292"/>
      <c r="C998" s="326"/>
      <c r="D998" s="292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4.25" customHeight="1">
      <c r="A999" s="292"/>
      <c r="B999" s="292"/>
      <c r="C999" s="326"/>
      <c r="D999" s="292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4.25" customHeight="1">
      <c r="A1000" s="292"/>
      <c r="B1000" s="292"/>
      <c r="C1000" s="326"/>
      <c r="D1000" s="292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52" customWidth="1"/>
    <col min="2" max="2" width="28.5703125" customWidth="1"/>
    <col min="3" max="3" width="64.7109375" customWidth="1"/>
    <col min="4" max="4" width="36.42578125" customWidth="1"/>
    <col min="5" max="6" width="12.5703125" customWidth="1"/>
    <col min="7" max="26" width="12.140625" customWidth="1"/>
  </cols>
  <sheetData>
    <row r="1" spans="1:26" ht="12.75" customHeight="1">
      <c r="A1" s="356" t="s">
        <v>2</v>
      </c>
      <c r="B1" s="356" t="s">
        <v>6</v>
      </c>
      <c r="C1" s="356" t="s">
        <v>2071</v>
      </c>
      <c r="D1" s="357" t="s">
        <v>11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 customHeight="1">
      <c r="A2" s="284" t="s">
        <v>250</v>
      </c>
      <c r="B2" s="374" t="s">
        <v>141</v>
      </c>
      <c r="C2" s="286" t="s">
        <v>1215</v>
      </c>
      <c r="D2" s="287">
        <v>11097.32</v>
      </c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284" t="s">
        <v>437</v>
      </c>
      <c r="B3" s="374" t="s">
        <v>141</v>
      </c>
      <c r="C3" s="286" t="s">
        <v>1234</v>
      </c>
      <c r="D3" s="287">
        <v>5879</v>
      </c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12.75" customHeight="1">
      <c r="A4" s="284" t="s">
        <v>1241</v>
      </c>
      <c r="B4" s="374" t="s">
        <v>167</v>
      </c>
      <c r="C4" s="286" t="s">
        <v>1242</v>
      </c>
      <c r="D4" s="287">
        <v>5736.38</v>
      </c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12.75" customHeight="1">
      <c r="A5" s="284" t="s">
        <v>609</v>
      </c>
      <c r="B5" s="374" t="s">
        <v>167</v>
      </c>
      <c r="C5" s="286" t="s">
        <v>1242</v>
      </c>
      <c r="D5" s="287">
        <v>5760.51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12.75" customHeight="1">
      <c r="A6" s="284" t="s">
        <v>1080</v>
      </c>
      <c r="B6" s="374" t="s">
        <v>167</v>
      </c>
      <c r="C6" s="286" t="s">
        <v>1248</v>
      </c>
      <c r="D6" s="287">
        <v>1857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</row>
    <row r="7" spans="1:26" ht="12.75" customHeight="1">
      <c r="A7" s="284" t="s">
        <v>609</v>
      </c>
      <c r="B7" s="374" t="s">
        <v>167</v>
      </c>
      <c r="C7" s="286" t="s">
        <v>1249</v>
      </c>
      <c r="D7" s="287">
        <v>8102.78</v>
      </c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</row>
    <row r="8" spans="1:26" ht="12.75" customHeight="1">
      <c r="A8" s="284" t="s">
        <v>876</v>
      </c>
      <c r="B8" s="285" t="s">
        <v>167</v>
      </c>
      <c r="C8" s="286" t="s">
        <v>1248</v>
      </c>
      <c r="D8" s="287">
        <v>2323.7199999999998</v>
      </c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</row>
    <row r="9" spans="1:26" ht="12.75" customHeight="1">
      <c r="A9" s="284" t="s">
        <v>1241</v>
      </c>
      <c r="B9" s="374" t="s">
        <v>167</v>
      </c>
      <c r="C9" s="286" t="s">
        <v>1249</v>
      </c>
      <c r="D9" s="287">
        <v>8102.78</v>
      </c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</row>
    <row r="10" spans="1:26" ht="12.75" customHeight="1">
      <c r="A10" s="284" t="s">
        <v>1230</v>
      </c>
      <c r="B10" s="285" t="s">
        <v>222</v>
      </c>
      <c r="C10" s="286" t="s">
        <v>2182</v>
      </c>
      <c r="D10" s="287">
        <v>2594</v>
      </c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</row>
    <row r="11" spans="1:26" ht="12.75" customHeight="1">
      <c r="A11" s="284" t="s">
        <v>661</v>
      </c>
      <c r="B11" s="285" t="s">
        <v>222</v>
      </c>
      <c r="C11" s="286" t="s">
        <v>1270</v>
      </c>
      <c r="D11" s="287">
        <v>7100</v>
      </c>
      <c r="E11" s="283"/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</row>
    <row r="12" spans="1:26" ht="12.75" customHeight="1">
      <c r="A12" s="284" t="s">
        <v>269</v>
      </c>
      <c r="B12" s="285" t="s">
        <v>271</v>
      </c>
      <c r="C12" s="286" t="s">
        <v>1282</v>
      </c>
      <c r="D12" s="287">
        <v>2650</v>
      </c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</row>
    <row r="13" spans="1:26" ht="12.75" customHeight="1">
      <c r="A13" s="284" t="s">
        <v>1210</v>
      </c>
      <c r="B13" s="285" t="s">
        <v>271</v>
      </c>
      <c r="C13" s="286" t="s">
        <v>1286</v>
      </c>
      <c r="D13" s="287">
        <v>1883.2339999999999</v>
      </c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</row>
    <row r="14" spans="1:26" ht="12.75" customHeight="1">
      <c r="A14" s="284" t="s">
        <v>1213</v>
      </c>
      <c r="B14" s="285" t="s">
        <v>271</v>
      </c>
      <c r="C14" s="286" t="s">
        <v>1286</v>
      </c>
      <c r="D14" s="287">
        <v>1883.2339999999999</v>
      </c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</row>
    <row r="15" spans="1:26" ht="12.75" customHeight="1">
      <c r="A15" s="284" t="s">
        <v>437</v>
      </c>
      <c r="B15" s="285" t="s">
        <v>271</v>
      </c>
      <c r="C15" s="286" t="s">
        <v>1285</v>
      </c>
      <c r="D15" s="287">
        <v>10467.42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</row>
    <row r="16" spans="1:26" ht="12.75" customHeight="1">
      <c r="A16" s="377" t="s">
        <v>419</v>
      </c>
      <c r="B16" s="285" t="s">
        <v>323</v>
      </c>
      <c r="C16" s="378" t="s">
        <v>1342</v>
      </c>
      <c r="D16" s="303">
        <v>10000</v>
      </c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</row>
    <row r="17" spans="1:26" ht="12.75" customHeight="1">
      <c r="A17" s="284" t="s">
        <v>269</v>
      </c>
      <c r="B17" s="285" t="s">
        <v>323</v>
      </c>
      <c r="C17" s="375" t="s">
        <v>1343</v>
      </c>
      <c r="D17" s="410">
        <v>7900</v>
      </c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</row>
    <row r="18" spans="1:26" ht="12.75" customHeight="1">
      <c r="A18" s="284" t="s">
        <v>197</v>
      </c>
      <c r="B18" s="285" t="s">
        <v>323</v>
      </c>
      <c r="C18" s="286" t="s">
        <v>1342</v>
      </c>
      <c r="D18" s="287">
        <v>12494</v>
      </c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</row>
    <row r="19" spans="1:26" ht="12.75" customHeight="1">
      <c r="A19" s="284" t="s">
        <v>665</v>
      </c>
      <c r="B19" s="285" t="s">
        <v>323</v>
      </c>
      <c r="C19" s="286" t="s">
        <v>1342</v>
      </c>
      <c r="D19" s="287">
        <v>15662</v>
      </c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</row>
    <row r="20" spans="1:26" ht="12.75" customHeight="1">
      <c r="A20" s="284" t="s">
        <v>1230</v>
      </c>
      <c r="B20" s="285" t="s">
        <v>323</v>
      </c>
      <c r="C20" s="286" t="s">
        <v>1342</v>
      </c>
      <c r="D20" s="287">
        <v>15662</v>
      </c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</row>
    <row r="21" spans="1:26" ht="12.75" customHeight="1">
      <c r="A21" s="284" t="s">
        <v>437</v>
      </c>
      <c r="B21" s="285" t="s">
        <v>323</v>
      </c>
      <c r="C21" s="286" t="s">
        <v>1349</v>
      </c>
      <c r="D21" s="287">
        <v>6163.77</v>
      </c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</row>
    <row r="22" spans="1:26" ht="12.75" customHeight="1">
      <c r="A22" s="377" t="s">
        <v>661</v>
      </c>
      <c r="B22" s="285" t="s">
        <v>323</v>
      </c>
      <c r="C22" s="378" t="s">
        <v>1349</v>
      </c>
      <c r="D22" s="303">
        <v>6662.7</v>
      </c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</row>
    <row r="23" spans="1:26" ht="12.75" customHeight="1">
      <c r="A23" s="377" t="s">
        <v>661</v>
      </c>
      <c r="B23" s="285" t="s">
        <v>362</v>
      </c>
      <c r="C23" s="378" t="s">
        <v>2183</v>
      </c>
      <c r="D23" s="303">
        <v>1418.26</v>
      </c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</row>
    <row r="24" spans="1:26" ht="12.75" customHeight="1">
      <c r="A24" s="377" t="s">
        <v>843</v>
      </c>
      <c r="B24" s="285" t="s">
        <v>409</v>
      </c>
      <c r="C24" s="379" t="s">
        <v>1390</v>
      </c>
      <c r="D24" s="303">
        <v>2000</v>
      </c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</row>
    <row r="25" spans="1:26" ht="12.75" customHeight="1">
      <c r="A25" s="377" t="s">
        <v>269</v>
      </c>
      <c r="B25" s="285" t="s">
        <v>409</v>
      </c>
      <c r="C25" s="379" t="s">
        <v>1390</v>
      </c>
      <c r="D25" s="303">
        <v>2000</v>
      </c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</row>
    <row r="26" spans="1:26" ht="12.75" customHeight="1">
      <c r="A26" s="377" t="s">
        <v>1106</v>
      </c>
      <c r="B26" s="285" t="s">
        <v>409</v>
      </c>
      <c r="C26" s="379" t="s">
        <v>1390</v>
      </c>
      <c r="D26" s="303">
        <v>2000</v>
      </c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</row>
    <row r="27" spans="1:26" ht="12.75" customHeight="1">
      <c r="A27" s="377" t="s">
        <v>1391</v>
      </c>
      <c r="B27" s="285" t="s">
        <v>409</v>
      </c>
      <c r="C27" s="379" t="s">
        <v>1390</v>
      </c>
      <c r="D27" s="303">
        <v>2000</v>
      </c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</row>
    <row r="28" spans="1:26" ht="12.75" customHeight="1">
      <c r="A28" s="377" t="s">
        <v>1392</v>
      </c>
      <c r="B28" s="285" t="s">
        <v>409</v>
      </c>
      <c r="C28" s="379" t="s">
        <v>1390</v>
      </c>
      <c r="D28" s="303">
        <v>2000</v>
      </c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</row>
    <row r="29" spans="1:26" ht="12.75" customHeight="1">
      <c r="A29" s="377" t="s">
        <v>997</v>
      </c>
      <c r="B29" s="285" t="s">
        <v>409</v>
      </c>
      <c r="C29" s="378" t="s">
        <v>1390</v>
      </c>
      <c r="D29" s="303">
        <v>2000</v>
      </c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</row>
    <row r="30" spans="1:26" ht="12.75" customHeight="1">
      <c r="A30" s="377" t="s">
        <v>743</v>
      </c>
      <c r="B30" s="285" t="s">
        <v>409</v>
      </c>
      <c r="C30" s="378" t="s">
        <v>1389</v>
      </c>
      <c r="D30" s="303">
        <v>3000</v>
      </c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</row>
    <row r="31" spans="1:26" ht="12.75" customHeight="1">
      <c r="A31" s="377" t="s">
        <v>537</v>
      </c>
      <c r="B31" s="285" t="s">
        <v>434</v>
      </c>
      <c r="C31" s="378" t="s">
        <v>1393</v>
      </c>
      <c r="D31" s="303">
        <v>8375</v>
      </c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</row>
    <row r="32" spans="1:26" ht="12.75" customHeight="1">
      <c r="A32" s="556" t="s">
        <v>2184</v>
      </c>
      <c r="B32" s="550"/>
      <c r="C32" s="547"/>
      <c r="D32" s="290">
        <f>SUM(D2:D31)</f>
        <v>174775.10800000001</v>
      </c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</row>
    <row r="33" spans="1:26" ht="12.75" customHeight="1">
      <c r="A33" s="284" t="s">
        <v>269</v>
      </c>
      <c r="B33" s="285" t="s">
        <v>141</v>
      </c>
      <c r="C33" s="286" t="s">
        <v>1226</v>
      </c>
      <c r="D33" s="287">
        <v>2048</v>
      </c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</row>
    <row r="34" spans="1:26" ht="12.75" customHeight="1">
      <c r="A34" s="284" t="s">
        <v>269</v>
      </c>
      <c r="B34" s="285" t="s">
        <v>141</v>
      </c>
      <c r="C34" s="286" t="s">
        <v>1233</v>
      </c>
      <c r="D34" s="287">
        <v>4186.25</v>
      </c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</row>
    <row r="35" spans="1:26" ht="12.75" customHeight="1">
      <c r="A35" s="284" t="s">
        <v>269</v>
      </c>
      <c r="B35" s="285" t="s">
        <v>141</v>
      </c>
      <c r="C35" s="286" t="s">
        <v>1233</v>
      </c>
      <c r="D35" s="287">
        <v>873.65</v>
      </c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</row>
    <row r="36" spans="1:26" ht="12.75" customHeight="1">
      <c r="A36" s="284" t="s">
        <v>269</v>
      </c>
      <c r="B36" s="285" t="s">
        <v>167</v>
      </c>
      <c r="C36" s="286" t="s">
        <v>1233</v>
      </c>
      <c r="D36" s="287">
        <v>1459.68</v>
      </c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</row>
    <row r="37" spans="1:26" ht="12.75" customHeight="1">
      <c r="A37" s="284" t="s">
        <v>269</v>
      </c>
      <c r="B37" s="285" t="s">
        <v>167</v>
      </c>
      <c r="C37" s="286" t="s">
        <v>1233</v>
      </c>
      <c r="D37" s="287">
        <v>4528.7299999999996</v>
      </c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</row>
    <row r="38" spans="1:26" ht="12.75" customHeight="1">
      <c r="A38" s="284" t="s">
        <v>269</v>
      </c>
      <c r="B38" s="285" t="s">
        <v>222</v>
      </c>
      <c r="C38" s="286" t="s">
        <v>1233</v>
      </c>
      <c r="D38" s="287">
        <v>7637.28</v>
      </c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</row>
    <row r="39" spans="1:26" ht="12.75" customHeight="1">
      <c r="A39" s="284" t="s">
        <v>269</v>
      </c>
      <c r="B39" s="285" t="s">
        <v>222</v>
      </c>
      <c r="C39" s="286" t="s">
        <v>1233</v>
      </c>
      <c r="D39" s="287">
        <v>4807.12</v>
      </c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</row>
    <row r="40" spans="1:26" ht="12.75" customHeight="1">
      <c r="A40" s="284" t="s">
        <v>341</v>
      </c>
      <c r="B40" s="285" t="s">
        <v>362</v>
      </c>
      <c r="C40" s="286" t="s">
        <v>1368</v>
      </c>
      <c r="D40" s="287">
        <v>5954</v>
      </c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</row>
    <row r="41" spans="1:26" ht="12.75" customHeight="1">
      <c r="A41" s="284" t="s">
        <v>1369</v>
      </c>
      <c r="B41" s="285" t="s">
        <v>362</v>
      </c>
      <c r="C41" s="286" t="s">
        <v>1368</v>
      </c>
      <c r="D41" s="287">
        <v>5954</v>
      </c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</row>
    <row r="42" spans="1:26" ht="12.75" customHeight="1">
      <c r="A42" s="557" t="s">
        <v>2185</v>
      </c>
      <c r="B42" s="558"/>
      <c r="C42" s="559"/>
      <c r="D42" s="291">
        <f>SUM(D33:D41)</f>
        <v>37448.71</v>
      </c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</row>
    <row r="43" spans="1:26" ht="12.75" customHeight="1">
      <c r="A43" s="304" t="s">
        <v>2186</v>
      </c>
      <c r="B43" s="374" t="s">
        <v>2186</v>
      </c>
      <c r="C43" s="374" t="s">
        <v>2186</v>
      </c>
      <c r="D43" s="380">
        <v>0</v>
      </c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</row>
    <row r="44" spans="1:26" ht="12.75" customHeight="1">
      <c r="A44" s="556" t="s">
        <v>2187</v>
      </c>
      <c r="B44" s="550"/>
      <c r="C44" s="547"/>
      <c r="D44" s="290">
        <f>SUM(D43)</f>
        <v>0</v>
      </c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</row>
    <row r="45" spans="1:26" ht="12.75" customHeight="1">
      <c r="A45" s="284" t="s">
        <v>664</v>
      </c>
      <c r="B45" s="387" t="s">
        <v>81</v>
      </c>
      <c r="C45" s="382" t="s">
        <v>970</v>
      </c>
      <c r="D45" s="296">
        <v>19500</v>
      </c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</row>
    <row r="46" spans="1:26" ht="12.75" customHeight="1">
      <c r="A46" s="284" t="s">
        <v>669</v>
      </c>
      <c r="B46" s="294" t="s">
        <v>81</v>
      </c>
      <c r="C46" s="382" t="s">
        <v>970</v>
      </c>
      <c r="D46" s="296">
        <v>19747.84</v>
      </c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</row>
    <row r="47" spans="1:26" ht="12.75" customHeight="1">
      <c r="A47" s="284" t="s">
        <v>376</v>
      </c>
      <c r="B47" s="375" t="s">
        <v>167</v>
      </c>
      <c r="C47" s="286" t="s">
        <v>1254</v>
      </c>
      <c r="D47" s="287">
        <v>23480</v>
      </c>
      <c r="E47" s="358"/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</row>
    <row r="48" spans="1:26" ht="12.75" hidden="1" customHeight="1">
      <c r="A48" s="377"/>
      <c r="B48" s="386"/>
      <c r="C48" s="378"/>
      <c r="D48" s="303"/>
      <c r="E48" s="358"/>
      <c r="F48" s="358"/>
      <c r="G48" s="358"/>
      <c r="H48" s="358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58"/>
      <c r="Z48" s="358"/>
    </row>
    <row r="49" spans="1:26" ht="12.75" hidden="1" customHeight="1">
      <c r="A49" s="377"/>
      <c r="B49" s="386"/>
      <c r="C49" s="378"/>
      <c r="D49" s="380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</row>
    <row r="50" spans="1:26" ht="12.75" hidden="1" customHeight="1">
      <c r="A50" s="377"/>
      <c r="B50" s="386"/>
      <c r="C50" s="379"/>
      <c r="D50" s="303"/>
      <c r="E50" s="358"/>
      <c r="F50" s="358"/>
      <c r="G50" s="358"/>
      <c r="H50" s="358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58"/>
      <c r="Z50" s="358"/>
    </row>
    <row r="51" spans="1:26" ht="12.75" customHeight="1">
      <c r="A51" s="556" t="s">
        <v>2188</v>
      </c>
      <c r="B51" s="550"/>
      <c r="C51" s="547"/>
      <c r="D51" s="290">
        <f>SUM(D45:D50)</f>
        <v>62727.839999999997</v>
      </c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</row>
    <row r="52" spans="1:26" ht="12.75" customHeight="1">
      <c r="A52" s="284" t="s">
        <v>486</v>
      </c>
      <c r="B52" s="375" t="s">
        <v>167</v>
      </c>
      <c r="C52" s="286" t="s">
        <v>1247</v>
      </c>
      <c r="D52" s="411">
        <v>5970</v>
      </c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</row>
    <row r="53" spans="1:26" ht="12.75" customHeight="1">
      <c r="A53" s="567" t="s">
        <v>2189</v>
      </c>
      <c r="B53" s="543"/>
      <c r="C53" s="544"/>
      <c r="D53" s="310">
        <f>D52</f>
        <v>5970</v>
      </c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</row>
    <row r="54" spans="1:26" ht="12.75" customHeight="1">
      <c r="A54" s="284" t="s">
        <v>596</v>
      </c>
      <c r="B54" s="374" t="s">
        <v>141</v>
      </c>
      <c r="C54" s="285" t="s">
        <v>164</v>
      </c>
      <c r="D54" s="287">
        <v>3385.2</v>
      </c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</row>
    <row r="55" spans="1:26" ht="12.75" customHeight="1">
      <c r="A55" s="284" t="s">
        <v>1080</v>
      </c>
      <c r="B55" s="374" t="s">
        <v>141</v>
      </c>
      <c r="C55" s="285" t="s">
        <v>164</v>
      </c>
      <c r="D55" s="287">
        <v>3385.2</v>
      </c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</row>
    <row r="56" spans="1:26" ht="12.75" customHeight="1">
      <c r="A56" s="284" t="s">
        <v>1230</v>
      </c>
      <c r="B56" s="374" t="s">
        <v>141</v>
      </c>
      <c r="C56" s="285" t="s">
        <v>164</v>
      </c>
      <c r="D56" s="287">
        <v>3707.6</v>
      </c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</row>
    <row r="57" spans="1:26" ht="12.75" customHeight="1">
      <c r="A57" s="284" t="s">
        <v>876</v>
      </c>
      <c r="B57" s="374" t="s">
        <v>141</v>
      </c>
      <c r="C57" s="285" t="s">
        <v>164</v>
      </c>
      <c r="D57" s="287">
        <v>3385.2</v>
      </c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</row>
    <row r="58" spans="1:26" ht="12.75" customHeight="1">
      <c r="A58" s="284" t="s">
        <v>1231</v>
      </c>
      <c r="B58" s="374" t="s">
        <v>141</v>
      </c>
      <c r="C58" s="285" t="s">
        <v>164</v>
      </c>
      <c r="D58" s="287">
        <v>403</v>
      </c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</row>
    <row r="59" spans="1:26" ht="12.75" customHeight="1">
      <c r="A59" s="377" t="s">
        <v>743</v>
      </c>
      <c r="B59" s="374" t="s">
        <v>323</v>
      </c>
      <c r="C59" s="412" t="s">
        <v>164</v>
      </c>
      <c r="D59" s="303">
        <v>3385.2</v>
      </c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</row>
    <row r="60" spans="1:26" ht="12.75" customHeight="1">
      <c r="A60" s="377" t="s">
        <v>1356</v>
      </c>
      <c r="B60" s="374" t="s">
        <v>362</v>
      </c>
      <c r="C60" s="412" t="s">
        <v>164</v>
      </c>
      <c r="D60" s="303">
        <v>2579.1999999999998</v>
      </c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</row>
    <row r="61" spans="1:26" ht="12.75" customHeight="1">
      <c r="A61" s="377" t="s">
        <v>661</v>
      </c>
      <c r="B61" s="374" t="s">
        <v>362</v>
      </c>
      <c r="C61" s="412" t="s">
        <v>1467</v>
      </c>
      <c r="D61" s="303">
        <v>2579.1999999999998</v>
      </c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</row>
    <row r="62" spans="1:26" ht="12.75" customHeight="1">
      <c r="A62" s="377" t="s">
        <v>1230</v>
      </c>
      <c r="B62" s="374" t="s">
        <v>362</v>
      </c>
      <c r="C62" s="412" t="s">
        <v>164</v>
      </c>
      <c r="D62" s="380">
        <v>3385.2</v>
      </c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</row>
    <row r="63" spans="1:26" ht="12.75" customHeight="1">
      <c r="A63" s="377" t="s">
        <v>661</v>
      </c>
      <c r="B63" s="374" t="s">
        <v>1466</v>
      </c>
      <c r="C63" s="412" t="s">
        <v>1467</v>
      </c>
      <c r="D63" s="380">
        <v>2579.1999999999998</v>
      </c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</row>
    <row r="64" spans="1:26" ht="12.75" customHeight="1">
      <c r="A64" s="377" t="s">
        <v>1356</v>
      </c>
      <c r="B64" s="374" t="s">
        <v>1466</v>
      </c>
      <c r="C64" s="412" t="s">
        <v>1467</v>
      </c>
      <c r="D64" s="380">
        <v>2579.1999999999998</v>
      </c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</row>
    <row r="65" spans="1:26" ht="12.75" customHeight="1">
      <c r="A65" s="377" t="s">
        <v>1230</v>
      </c>
      <c r="B65" s="374" t="s">
        <v>1466</v>
      </c>
      <c r="C65" s="412" t="s">
        <v>1467</v>
      </c>
      <c r="D65" s="380">
        <v>3385.2</v>
      </c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</row>
    <row r="66" spans="1:26" ht="12.75" customHeight="1">
      <c r="A66" s="377" t="s">
        <v>1468</v>
      </c>
      <c r="B66" s="374" t="s">
        <v>1466</v>
      </c>
      <c r="C66" s="412" t="s">
        <v>1467</v>
      </c>
      <c r="D66" s="380">
        <v>3385.2</v>
      </c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</row>
    <row r="67" spans="1:26" ht="12.75" customHeight="1">
      <c r="A67" s="377" t="s">
        <v>1470</v>
      </c>
      <c r="B67" s="374" t="s">
        <v>1466</v>
      </c>
      <c r="C67" s="412" t="s">
        <v>1467</v>
      </c>
      <c r="D67" s="380">
        <v>3385.2</v>
      </c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</row>
    <row r="68" spans="1:26" ht="12.75" customHeight="1">
      <c r="A68" s="377" t="s">
        <v>876</v>
      </c>
      <c r="B68" s="374" t="s">
        <v>1466</v>
      </c>
      <c r="C68" s="412" t="s">
        <v>1467</v>
      </c>
      <c r="D68" s="380">
        <v>3385.2</v>
      </c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</row>
    <row r="69" spans="1:26" ht="12.75" customHeight="1">
      <c r="A69" s="377" t="s">
        <v>1090</v>
      </c>
      <c r="B69" s="374" t="s">
        <v>1466</v>
      </c>
      <c r="C69" s="412" t="s">
        <v>1467</v>
      </c>
      <c r="D69" s="380">
        <v>3385.2</v>
      </c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</row>
    <row r="70" spans="1:26" ht="12.75" customHeight="1">
      <c r="A70" s="560" t="s">
        <v>2190</v>
      </c>
      <c r="B70" s="561"/>
      <c r="C70" s="562"/>
      <c r="D70" s="290">
        <f>SUM(D54:D69)</f>
        <v>48279.399999999994</v>
      </c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</row>
    <row r="71" spans="1:26" ht="12.75" customHeight="1">
      <c r="A71" s="284" t="s">
        <v>609</v>
      </c>
      <c r="B71" s="294" t="s">
        <v>81</v>
      </c>
      <c r="C71" s="374" t="s">
        <v>1200</v>
      </c>
      <c r="D71" s="296">
        <v>6774</v>
      </c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</row>
    <row r="72" spans="1:26" ht="12.75" customHeight="1">
      <c r="A72" s="284" t="s">
        <v>341</v>
      </c>
      <c r="B72" s="294" t="s">
        <v>81</v>
      </c>
      <c r="C72" s="374" t="s">
        <v>1200</v>
      </c>
      <c r="D72" s="296">
        <v>5266</v>
      </c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</row>
    <row r="73" spans="1:26" ht="12.75" customHeight="1">
      <c r="A73" s="284" t="s">
        <v>341</v>
      </c>
      <c r="B73" s="294" t="s">
        <v>141</v>
      </c>
      <c r="C73" s="286" t="s">
        <v>1227</v>
      </c>
      <c r="D73" s="287">
        <v>4110</v>
      </c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</row>
    <row r="74" spans="1:26" ht="12.75" customHeight="1">
      <c r="A74" s="284" t="s">
        <v>609</v>
      </c>
      <c r="B74" s="294" t="s">
        <v>141</v>
      </c>
      <c r="C74" s="286" t="s">
        <v>1227</v>
      </c>
      <c r="D74" s="287">
        <v>2000</v>
      </c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</row>
    <row r="75" spans="1:26" ht="12.75" customHeight="1">
      <c r="A75" s="284" t="s">
        <v>1228</v>
      </c>
      <c r="B75" s="294" t="s">
        <v>141</v>
      </c>
      <c r="C75" s="286" t="s">
        <v>1229</v>
      </c>
      <c r="D75" s="287">
        <v>4611</v>
      </c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</row>
    <row r="76" spans="1:26" ht="12.75" customHeight="1">
      <c r="A76" s="413" t="s">
        <v>197</v>
      </c>
      <c r="B76" s="414" t="s">
        <v>409</v>
      </c>
      <c r="C76" s="415" t="s">
        <v>1385</v>
      </c>
      <c r="D76" s="416">
        <v>10000</v>
      </c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</row>
    <row r="77" spans="1:26" ht="12.75" customHeight="1">
      <c r="A77" s="567" t="s">
        <v>2191</v>
      </c>
      <c r="B77" s="543"/>
      <c r="C77" s="543"/>
      <c r="D77" s="310">
        <f>SUM(D71:D76)</f>
        <v>32761</v>
      </c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</row>
    <row r="78" spans="1:26" ht="12.75" customHeight="1">
      <c r="A78" s="390" t="s">
        <v>1170</v>
      </c>
      <c r="B78" s="294" t="s">
        <v>16</v>
      </c>
      <c r="C78" s="412" t="s">
        <v>1172</v>
      </c>
      <c r="D78" s="303">
        <v>6456.5</v>
      </c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</row>
    <row r="79" spans="1:26" ht="12.75" customHeight="1">
      <c r="A79" s="304" t="s">
        <v>1173</v>
      </c>
      <c r="B79" s="294" t="s">
        <v>16</v>
      </c>
      <c r="C79" s="412" t="s">
        <v>1172</v>
      </c>
      <c r="D79" s="380">
        <v>5000</v>
      </c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</row>
    <row r="80" spans="1:26" ht="12.75" customHeight="1">
      <c r="A80" s="304" t="s">
        <v>1174</v>
      </c>
      <c r="B80" s="294" t="s">
        <v>16</v>
      </c>
      <c r="C80" s="412" t="s">
        <v>1172</v>
      </c>
      <c r="D80" s="380">
        <v>5000</v>
      </c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</row>
    <row r="81" spans="1:26" ht="12.75" customHeight="1">
      <c r="A81" s="392" t="s">
        <v>1321</v>
      </c>
      <c r="B81" s="294" t="s">
        <v>271</v>
      </c>
      <c r="C81" s="294" t="s">
        <v>1322</v>
      </c>
      <c r="D81" s="394">
        <v>1160</v>
      </c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</row>
    <row r="82" spans="1:26" ht="12.75" customHeight="1">
      <c r="A82" s="392" t="s">
        <v>1323</v>
      </c>
      <c r="B82" s="294" t="s">
        <v>271</v>
      </c>
      <c r="C82" s="294" t="s">
        <v>1322</v>
      </c>
      <c r="D82" s="394">
        <v>222</v>
      </c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</row>
    <row r="83" spans="1:26" ht="12.75" customHeight="1">
      <c r="A83" s="392" t="s">
        <v>1324</v>
      </c>
      <c r="B83" s="294" t="s">
        <v>271</v>
      </c>
      <c r="C83" s="294" t="s">
        <v>1322</v>
      </c>
      <c r="D83" s="394">
        <v>1205</v>
      </c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</row>
    <row r="84" spans="1:26" ht="12.75" customHeight="1">
      <c r="A84" s="392" t="s">
        <v>1325</v>
      </c>
      <c r="B84" s="294" t="s">
        <v>271</v>
      </c>
      <c r="C84" s="294" t="s">
        <v>1322</v>
      </c>
      <c r="D84" s="394">
        <v>5000</v>
      </c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</row>
    <row r="85" spans="1:26" ht="12.75" customHeight="1">
      <c r="A85" s="392" t="s">
        <v>1326</v>
      </c>
      <c r="B85" s="294" t="s">
        <v>271</v>
      </c>
      <c r="C85" s="294" t="s">
        <v>1322</v>
      </c>
      <c r="D85" s="394">
        <v>5000</v>
      </c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</row>
    <row r="86" spans="1:26" ht="12.75" customHeight="1">
      <c r="A86" s="392" t="s">
        <v>1327</v>
      </c>
      <c r="B86" s="294" t="s">
        <v>271</v>
      </c>
      <c r="C86" s="294" t="s">
        <v>1322</v>
      </c>
      <c r="D86" s="394">
        <v>500</v>
      </c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</row>
    <row r="87" spans="1:26" ht="12.75" customHeight="1">
      <c r="A87" s="392" t="s">
        <v>687</v>
      </c>
      <c r="B87" s="294" t="s">
        <v>271</v>
      </c>
      <c r="C87" s="294" t="s">
        <v>1322</v>
      </c>
      <c r="D87" s="394">
        <v>500</v>
      </c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12.75" customHeight="1">
      <c r="A88" s="392" t="s">
        <v>1328</v>
      </c>
      <c r="B88" s="294" t="s">
        <v>271</v>
      </c>
      <c r="C88" s="294" t="s">
        <v>1322</v>
      </c>
      <c r="D88" s="394">
        <v>504</v>
      </c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12.75" customHeight="1">
      <c r="A89" s="392" t="s">
        <v>1329</v>
      </c>
      <c r="B89" s="294" t="s">
        <v>271</v>
      </c>
      <c r="C89" s="294" t="s">
        <v>1322</v>
      </c>
      <c r="D89" s="394">
        <v>306</v>
      </c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12.75" customHeight="1">
      <c r="A90" s="392" t="s">
        <v>1330</v>
      </c>
      <c r="B90" s="294" t="s">
        <v>271</v>
      </c>
      <c r="C90" s="294" t="s">
        <v>1322</v>
      </c>
      <c r="D90" s="394">
        <v>360</v>
      </c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12.75" customHeight="1">
      <c r="A91" s="392" t="s">
        <v>1175</v>
      </c>
      <c r="B91" s="294" t="s">
        <v>271</v>
      </c>
      <c r="C91" s="294" t="s">
        <v>1322</v>
      </c>
      <c r="D91" s="394">
        <v>110</v>
      </c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12.75" customHeight="1">
      <c r="A92" s="392" t="s">
        <v>1331</v>
      </c>
      <c r="B92" s="294" t="s">
        <v>271</v>
      </c>
      <c r="C92" s="294" t="s">
        <v>1322</v>
      </c>
      <c r="D92" s="394">
        <v>5000</v>
      </c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12.75" customHeight="1">
      <c r="A93" s="392" t="s">
        <v>1324</v>
      </c>
      <c r="B93" s="294" t="s">
        <v>271</v>
      </c>
      <c r="C93" s="294" t="s">
        <v>1332</v>
      </c>
      <c r="D93" s="394">
        <v>3000</v>
      </c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12.75" customHeight="1">
      <c r="A94" s="392" t="s">
        <v>1333</v>
      </c>
      <c r="B94" s="294" t="s">
        <v>271</v>
      </c>
      <c r="C94" s="294" t="s">
        <v>1332</v>
      </c>
      <c r="D94" s="394">
        <v>3000</v>
      </c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12.75" customHeight="1">
      <c r="A95" s="392" t="s">
        <v>1331</v>
      </c>
      <c r="B95" s="294" t="s">
        <v>271</v>
      </c>
      <c r="C95" s="294" t="s">
        <v>1332</v>
      </c>
      <c r="D95" s="394">
        <v>3000</v>
      </c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12.75" customHeight="1">
      <c r="A96" s="392" t="s">
        <v>1334</v>
      </c>
      <c r="B96" s="294" t="s">
        <v>271</v>
      </c>
      <c r="C96" s="294" t="s">
        <v>1332</v>
      </c>
      <c r="D96" s="394">
        <v>3000</v>
      </c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</row>
    <row r="97" spans="1:26" ht="12.75" customHeight="1">
      <c r="A97" s="392" t="s">
        <v>1325</v>
      </c>
      <c r="B97" s="294" t="s">
        <v>271</v>
      </c>
      <c r="C97" s="294" t="s">
        <v>1332</v>
      </c>
      <c r="D97" s="394">
        <v>3000</v>
      </c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</row>
    <row r="98" spans="1:26" ht="12.75" customHeight="1">
      <c r="A98" s="392" t="s">
        <v>624</v>
      </c>
      <c r="B98" s="294" t="s">
        <v>271</v>
      </c>
      <c r="C98" s="294" t="s">
        <v>1332</v>
      </c>
      <c r="D98" s="394">
        <v>3000</v>
      </c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</row>
    <row r="99" spans="1:26" ht="12.75" customHeight="1">
      <c r="A99" s="392" t="s">
        <v>1326</v>
      </c>
      <c r="B99" s="294" t="s">
        <v>271</v>
      </c>
      <c r="C99" s="294" t="s">
        <v>1332</v>
      </c>
      <c r="D99" s="394">
        <v>3000</v>
      </c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</row>
    <row r="100" spans="1:26" ht="12.75" customHeight="1">
      <c r="A100" s="392" t="s">
        <v>1328</v>
      </c>
      <c r="B100" s="294" t="s">
        <v>271</v>
      </c>
      <c r="C100" s="294" t="s">
        <v>1332</v>
      </c>
      <c r="D100" s="394">
        <v>3000</v>
      </c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</row>
    <row r="101" spans="1:26" ht="12.75" customHeight="1">
      <c r="A101" s="392" t="s">
        <v>1323</v>
      </c>
      <c r="B101" s="294" t="s">
        <v>271</v>
      </c>
      <c r="C101" s="294" t="s">
        <v>1332</v>
      </c>
      <c r="D101" s="394">
        <v>3000</v>
      </c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</row>
    <row r="102" spans="1:26" ht="12.75" customHeight="1">
      <c r="A102" s="392" t="s">
        <v>1335</v>
      </c>
      <c r="B102" s="294" t="s">
        <v>271</v>
      </c>
      <c r="C102" s="294" t="s">
        <v>1332</v>
      </c>
      <c r="D102" s="394">
        <v>1000</v>
      </c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</row>
    <row r="103" spans="1:26" ht="12.75" customHeight="1">
      <c r="A103" s="392" t="s">
        <v>1336</v>
      </c>
      <c r="B103" s="294" t="s">
        <v>271</v>
      </c>
      <c r="C103" s="294" t="s">
        <v>1332</v>
      </c>
      <c r="D103" s="394">
        <v>1000</v>
      </c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</row>
    <row r="104" spans="1:26" ht="12.75" customHeight="1">
      <c r="A104" s="392" t="s">
        <v>1329</v>
      </c>
      <c r="B104" s="294" t="s">
        <v>271</v>
      </c>
      <c r="C104" s="294" t="s">
        <v>1332</v>
      </c>
      <c r="D104" s="394">
        <v>3000</v>
      </c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</row>
    <row r="105" spans="1:26" ht="12.75" customHeight="1">
      <c r="A105" s="392" t="s">
        <v>1321</v>
      </c>
      <c r="B105" s="294" t="s">
        <v>271</v>
      </c>
      <c r="C105" s="294" t="s">
        <v>1332</v>
      </c>
      <c r="D105" s="394">
        <v>3000</v>
      </c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</row>
    <row r="106" spans="1:26" ht="12.75" customHeight="1">
      <c r="A106" s="392" t="s">
        <v>687</v>
      </c>
      <c r="B106" s="294" t="s">
        <v>271</v>
      </c>
      <c r="C106" s="294" t="s">
        <v>1332</v>
      </c>
      <c r="D106" s="394">
        <v>3000</v>
      </c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</row>
    <row r="107" spans="1:26" ht="12.75" customHeight="1">
      <c r="A107" s="392" t="s">
        <v>1327</v>
      </c>
      <c r="B107" s="294" t="s">
        <v>271</v>
      </c>
      <c r="C107" s="294" t="s">
        <v>1332</v>
      </c>
      <c r="D107" s="394">
        <v>3000</v>
      </c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</row>
    <row r="108" spans="1:26" ht="12.75" customHeight="1">
      <c r="A108" s="392" t="s">
        <v>1175</v>
      </c>
      <c r="B108" s="294" t="s">
        <v>271</v>
      </c>
      <c r="C108" s="294" t="s">
        <v>1332</v>
      </c>
      <c r="D108" s="394">
        <v>3000</v>
      </c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</row>
    <row r="109" spans="1:26" ht="12.75" customHeight="1">
      <c r="A109" s="392" t="s">
        <v>1330</v>
      </c>
      <c r="B109" s="294" t="s">
        <v>271</v>
      </c>
      <c r="C109" s="294" t="s">
        <v>1332</v>
      </c>
      <c r="D109" s="394">
        <v>3000</v>
      </c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</row>
    <row r="110" spans="1:26" ht="12.75" customHeight="1">
      <c r="A110" s="392" t="s">
        <v>1324</v>
      </c>
      <c r="B110" s="294" t="s">
        <v>323</v>
      </c>
      <c r="C110" s="294" t="s">
        <v>1345</v>
      </c>
      <c r="D110" s="394">
        <v>3000</v>
      </c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</row>
    <row r="111" spans="1:26" ht="12.75" customHeight="1">
      <c r="A111" s="392" t="s">
        <v>1333</v>
      </c>
      <c r="B111" s="294" t="s">
        <v>323</v>
      </c>
      <c r="C111" s="294" t="s">
        <v>1345</v>
      </c>
      <c r="D111" s="394">
        <v>3000</v>
      </c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</row>
    <row r="112" spans="1:26" ht="12.75" customHeight="1">
      <c r="A112" s="392" t="s">
        <v>1334</v>
      </c>
      <c r="B112" s="294" t="s">
        <v>323</v>
      </c>
      <c r="C112" s="294" t="s">
        <v>1345</v>
      </c>
      <c r="D112" s="394">
        <v>3000</v>
      </c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</row>
    <row r="113" spans="1:26" ht="12.75" customHeight="1">
      <c r="A113" s="392" t="s">
        <v>624</v>
      </c>
      <c r="B113" s="294" t="s">
        <v>323</v>
      </c>
      <c r="C113" s="294" t="s">
        <v>1345</v>
      </c>
      <c r="D113" s="394">
        <v>3000</v>
      </c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</row>
    <row r="114" spans="1:26" ht="12.75" customHeight="1">
      <c r="A114" s="392" t="s">
        <v>1328</v>
      </c>
      <c r="B114" s="294" t="s">
        <v>323</v>
      </c>
      <c r="C114" s="294" t="s">
        <v>1345</v>
      </c>
      <c r="D114" s="394">
        <v>3000</v>
      </c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</row>
    <row r="115" spans="1:26" ht="12.75" customHeight="1">
      <c r="A115" s="392" t="s">
        <v>1323</v>
      </c>
      <c r="B115" s="294" t="s">
        <v>323</v>
      </c>
      <c r="C115" s="294" t="s">
        <v>1345</v>
      </c>
      <c r="D115" s="394">
        <v>3000</v>
      </c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</row>
    <row r="116" spans="1:26" ht="12.75" customHeight="1">
      <c r="A116" s="392" t="s">
        <v>1336</v>
      </c>
      <c r="B116" s="294" t="s">
        <v>323</v>
      </c>
      <c r="C116" s="294" t="s">
        <v>1345</v>
      </c>
      <c r="D116" s="394">
        <v>1000</v>
      </c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</row>
    <row r="117" spans="1:26" ht="12.75" customHeight="1">
      <c r="A117" s="392" t="s">
        <v>1329</v>
      </c>
      <c r="B117" s="294" t="s">
        <v>323</v>
      </c>
      <c r="C117" s="294" t="s">
        <v>1345</v>
      </c>
      <c r="D117" s="394">
        <v>3000</v>
      </c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</row>
    <row r="118" spans="1:26" ht="12.75" customHeight="1">
      <c r="A118" s="392" t="s">
        <v>687</v>
      </c>
      <c r="B118" s="294" t="s">
        <v>323</v>
      </c>
      <c r="C118" s="294" t="s">
        <v>1345</v>
      </c>
      <c r="D118" s="394">
        <v>3000</v>
      </c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</row>
    <row r="119" spans="1:26" ht="12.75" customHeight="1">
      <c r="A119" s="392" t="s">
        <v>1327</v>
      </c>
      <c r="B119" s="294" t="s">
        <v>323</v>
      </c>
      <c r="C119" s="294" t="s">
        <v>1345</v>
      </c>
      <c r="D119" s="394">
        <v>3000</v>
      </c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</row>
    <row r="120" spans="1:26" ht="12.75" customHeight="1">
      <c r="A120" s="392" t="s">
        <v>1175</v>
      </c>
      <c r="B120" s="294" t="s">
        <v>323</v>
      </c>
      <c r="C120" s="294" t="s">
        <v>1345</v>
      </c>
      <c r="D120" s="394">
        <v>3000</v>
      </c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</row>
    <row r="121" spans="1:26" ht="12.75" customHeight="1">
      <c r="A121" s="392" t="s">
        <v>1330</v>
      </c>
      <c r="B121" s="294" t="s">
        <v>323</v>
      </c>
      <c r="C121" s="294" t="s">
        <v>1345</v>
      </c>
      <c r="D121" s="394">
        <v>3000</v>
      </c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</row>
    <row r="122" spans="1:26" ht="12.75" customHeight="1">
      <c r="A122" s="392" t="s">
        <v>1331</v>
      </c>
      <c r="B122" s="294" t="s">
        <v>323</v>
      </c>
      <c r="C122" s="379" t="s">
        <v>1345</v>
      </c>
      <c r="D122" s="303">
        <v>3000</v>
      </c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</row>
    <row r="123" spans="1:26" ht="12.75" customHeight="1">
      <c r="A123" s="392" t="s">
        <v>1325</v>
      </c>
      <c r="B123" s="294" t="s">
        <v>323</v>
      </c>
      <c r="C123" s="379" t="s">
        <v>1345</v>
      </c>
      <c r="D123" s="303">
        <v>3000</v>
      </c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</row>
    <row r="124" spans="1:26" ht="12.75" customHeight="1">
      <c r="A124" s="392" t="s">
        <v>1326</v>
      </c>
      <c r="B124" s="294" t="s">
        <v>323</v>
      </c>
      <c r="C124" s="379" t="s">
        <v>1345</v>
      </c>
      <c r="D124" s="303">
        <v>3000</v>
      </c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</row>
    <row r="125" spans="1:26" ht="12.75" customHeight="1">
      <c r="A125" s="392" t="s">
        <v>1321</v>
      </c>
      <c r="B125" s="294" t="s">
        <v>323</v>
      </c>
      <c r="C125" s="379" t="s">
        <v>1345</v>
      </c>
      <c r="D125" s="303">
        <v>3000</v>
      </c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</row>
    <row r="126" spans="1:26" ht="12.75" customHeight="1">
      <c r="A126" s="392" t="s">
        <v>1357</v>
      </c>
      <c r="B126" s="294" t="s">
        <v>362</v>
      </c>
      <c r="C126" s="379" t="s">
        <v>1358</v>
      </c>
      <c r="D126" s="303">
        <v>5000</v>
      </c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</row>
    <row r="127" spans="1:26" ht="12.75" customHeight="1">
      <c r="A127" s="392" t="s">
        <v>1033</v>
      </c>
      <c r="B127" s="294" t="s">
        <v>362</v>
      </c>
      <c r="C127" s="379" t="s">
        <v>1358</v>
      </c>
      <c r="D127" s="303">
        <v>735</v>
      </c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  <c r="Y127" s="358"/>
      <c r="Z127" s="358"/>
    </row>
    <row r="128" spans="1:26" ht="12.75" customHeight="1">
      <c r="A128" s="392" t="s">
        <v>1192</v>
      </c>
      <c r="B128" s="294" t="s">
        <v>362</v>
      </c>
      <c r="C128" s="379" t="s">
        <v>1358</v>
      </c>
      <c r="D128" s="303">
        <v>735</v>
      </c>
      <c r="E128" s="358"/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  <c r="Y128" s="358"/>
      <c r="Z128" s="358"/>
    </row>
    <row r="129" spans="1:26" ht="12.75" customHeight="1">
      <c r="A129" s="392" t="s">
        <v>1008</v>
      </c>
      <c r="B129" s="294" t="s">
        <v>362</v>
      </c>
      <c r="C129" s="379" t="s">
        <v>1358</v>
      </c>
      <c r="D129" s="303">
        <v>724</v>
      </c>
      <c r="E129" s="396"/>
      <c r="F129" s="396"/>
      <c r="G129" s="396"/>
      <c r="H129" s="396"/>
      <c r="I129" s="396"/>
      <c r="J129" s="396"/>
      <c r="K129" s="396"/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</row>
    <row r="130" spans="1:26" ht="12.75" customHeight="1">
      <c r="A130" s="392" t="s">
        <v>1359</v>
      </c>
      <c r="B130" s="294" t="s">
        <v>362</v>
      </c>
      <c r="C130" s="379" t="s">
        <v>1358</v>
      </c>
      <c r="D130" s="303">
        <v>819</v>
      </c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</row>
    <row r="131" spans="1:26" ht="12.75" customHeight="1">
      <c r="A131" s="392" t="s">
        <v>341</v>
      </c>
      <c r="B131" s="294" t="s">
        <v>409</v>
      </c>
      <c r="C131" s="379" t="s">
        <v>1427</v>
      </c>
      <c r="D131" s="303">
        <v>3000</v>
      </c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</row>
    <row r="132" spans="1:26" ht="12.75" customHeight="1">
      <c r="A132" s="392" t="s">
        <v>41</v>
      </c>
      <c r="B132" s="294" t="s">
        <v>409</v>
      </c>
      <c r="C132" s="379" t="s">
        <v>1427</v>
      </c>
      <c r="D132" s="303">
        <v>3000</v>
      </c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</row>
    <row r="133" spans="1:26" ht="12.75" customHeight="1">
      <c r="A133" s="392" t="s">
        <v>1241</v>
      </c>
      <c r="B133" s="294" t="s">
        <v>409</v>
      </c>
      <c r="C133" s="379" t="s">
        <v>1427</v>
      </c>
      <c r="D133" s="303">
        <v>3000</v>
      </c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</row>
    <row r="134" spans="1:26" ht="12.75" customHeight="1">
      <c r="A134" s="392" t="s">
        <v>609</v>
      </c>
      <c r="B134" s="294" t="s">
        <v>409</v>
      </c>
      <c r="C134" s="379" t="s">
        <v>1427</v>
      </c>
      <c r="D134" s="303">
        <v>3000</v>
      </c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</row>
    <row r="135" spans="1:26" ht="12.75" customHeight="1">
      <c r="A135" s="392" t="s">
        <v>1428</v>
      </c>
      <c r="B135" s="294" t="s">
        <v>409</v>
      </c>
      <c r="C135" s="379" t="s">
        <v>1429</v>
      </c>
      <c r="D135" s="303">
        <v>15000</v>
      </c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</row>
    <row r="136" spans="1:26" ht="12.75" customHeight="1">
      <c r="A136" s="392" t="s">
        <v>1428</v>
      </c>
      <c r="B136" s="294" t="s">
        <v>409</v>
      </c>
      <c r="C136" s="379" t="s">
        <v>1430</v>
      </c>
      <c r="D136" s="303">
        <v>3000</v>
      </c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</row>
    <row r="137" spans="1:26" ht="12.75" customHeight="1">
      <c r="A137" s="392" t="s">
        <v>1431</v>
      </c>
      <c r="B137" s="294" t="s">
        <v>409</v>
      </c>
      <c r="C137" s="379" t="s">
        <v>1429</v>
      </c>
      <c r="D137" s="303">
        <v>15000</v>
      </c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</row>
    <row r="138" spans="1:26" ht="12.75" customHeight="1">
      <c r="A138" s="392" t="s">
        <v>1431</v>
      </c>
      <c r="B138" s="294" t="s">
        <v>409</v>
      </c>
      <c r="C138" s="379" t="s">
        <v>1432</v>
      </c>
      <c r="D138" s="303">
        <v>3000</v>
      </c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</row>
    <row r="139" spans="1:26" ht="12.75" customHeight="1">
      <c r="A139" s="392" t="s">
        <v>1433</v>
      </c>
      <c r="B139" s="294" t="s">
        <v>409</v>
      </c>
      <c r="C139" s="379" t="s">
        <v>1427</v>
      </c>
      <c r="D139" s="303">
        <v>3000</v>
      </c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</row>
    <row r="140" spans="1:26" ht="12.75" customHeight="1">
      <c r="A140" s="392" t="s">
        <v>248</v>
      </c>
      <c r="B140" s="294" t="s">
        <v>409</v>
      </c>
      <c r="C140" s="379" t="s">
        <v>1427</v>
      </c>
      <c r="D140" s="303">
        <v>3000</v>
      </c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</row>
    <row r="141" spans="1:26" ht="12.75" customHeight="1">
      <c r="A141" s="392" t="s">
        <v>1435</v>
      </c>
      <c r="B141" s="294" t="s">
        <v>409</v>
      </c>
      <c r="C141" s="379" t="s">
        <v>1430</v>
      </c>
      <c r="D141" s="303">
        <v>3000</v>
      </c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</row>
    <row r="142" spans="1:26" ht="12.75" customHeight="1">
      <c r="A142" s="392" t="s">
        <v>1302</v>
      </c>
      <c r="B142" s="294" t="s">
        <v>409</v>
      </c>
      <c r="C142" s="379" t="s">
        <v>1430</v>
      </c>
      <c r="D142" s="303">
        <v>3000</v>
      </c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</row>
    <row r="143" spans="1:26" ht="12.75" customHeight="1">
      <c r="A143" s="392" t="s">
        <v>646</v>
      </c>
      <c r="B143" s="294" t="s">
        <v>409</v>
      </c>
      <c r="C143" s="379" t="s">
        <v>1430</v>
      </c>
      <c r="D143" s="303">
        <v>3000</v>
      </c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</row>
    <row r="144" spans="1:26" ht="12.75" customHeight="1">
      <c r="A144" s="392" t="s">
        <v>1223</v>
      </c>
      <c r="B144" s="294" t="s">
        <v>409</v>
      </c>
      <c r="C144" s="379" t="s">
        <v>1427</v>
      </c>
      <c r="D144" s="303">
        <v>3000</v>
      </c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</row>
    <row r="145" spans="1:26" ht="12.75" customHeight="1">
      <c r="A145" s="392" t="s">
        <v>1436</v>
      </c>
      <c r="B145" s="294" t="s">
        <v>409</v>
      </c>
      <c r="C145" s="379" t="s">
        <v>1427</v>
      </c>
      <c r="D145" s="303">
        <v>3000</v>
      </c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</row>
    <row r="146" spans="1:26" ht="12.75" customHeight="1">
      <c r="A146" s="392" t="s">
        <v>1437</v>
      </c>
      <c r="B146" s="294" t="s">
        <v>409</v>
      </c>
      <c r="C146" s="379" t="s">
        <v>1427</v>
      </c>
      <c r="D146" s="303">
        <v>3000</v>
      </c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</row>
    <row r="147" spans="1:26" ht="12.75" customHeight="1">
      <c r="A147" s="392" t="s">
        <v>670</v>
      </c>
      <c r="B147" s="294" t="s">
        <v>409</v>
      </c>
      <c r="C147" s="379" t="s">
        <v>1427</v>
      </c>
      <c r="D147" s="303">
        <v>3000</v>
      </c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</row>
    <row r="148" spans="1:26" ht="12.75" customHeight="1">
      <c r="A148" s="392" t="s">
        <v>1025</v>
      </c>
      <c r="B148" s="294" t="s">
        <v>409</v>
      </c>
      <c r="C148" s="379" t="s">
        <v>1427</v>
      </c>
      <c r="D148" s="303">
        <v>3000</v>
      </c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</row>
    <row r="149" spans="1:26" ht="12.75" customHeight="1">
      <c r="A149" s="392" t="s">
        <v>1216</v>
      </c>
      <c r="B149" s="294" t="s">
        <v>409</v>
      </c>
      <c r="C149" s="379" t="s">
        <v>1427</v>
      </c>
      <c r="D149" s="303">
        <v>3000</v>
      </c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</row>
    <row r="150" spans="1:26" ht="12.75" customHeight="1">
      <c r="A150" s="392" t="s">
        <v>1438</v>
      </c>
      <c r="B150" s="294" t="s">
        <v>409</v>
      </c>
      <c r="C150" s="379" t="s">
        <v>1427</v>
      </c>
      <c r="D150" s="303">
        <v>3000</v>
      </c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</row>
    <row r="151" spans="1:26" ht="12.75" customHeight="1">
      <c r="A151" s="392" t="s">
        <v>1219</v>
      </c>
      <c r="B151" s="294" t="s">
        <v>409</v>
      </c>
      <c r="C151" s="379" t="s">
        <v>1427</v>
      </c>
      <c r="D151" s="303">
        <v>3000</v>
      </c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</row>
    <row r="152" spans="1:26" ht="12.75" customHeight="1">
      <c r="A152" s="392" t="s">
        <v>1439</v>
      </c>
      <c r="B152" s="294" t="s">
        <v>409</v>
      </c>
      <c r="C152" s="379" t="s">
        <v>1427</v>
      </c>
      <c r="D152" s="303">
        <v>3000</v>
      </c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</row>
    <row r="153" spans="1:26" ht="12.75" customHeight="1">
      <c r="A153" s="392" t="s">
        <v>1428</v>
      </c>
      <c r="B153" s="294" t="s">
        <v>409</v>
      </c>
      <c r="C153" s="379" t="s">
        <v>1440</v>
      </c>
      <c r="D153" s="303">
        <v>2242.5300000000002</v>
      </c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</row>
    <row r="154" spans="1:26" ht="12.75" customHeight="1">
      <c r="A154" s="392" t="s">
        <v>1431</v>
      </c>
      <c r="B154" s="294" t="s">
        <v>409</v>
      </c>
      <c r="C154" s="379" t="s">
        <v>1440</v>
      </c>
      <c r="D154" s="303">
        <v>2242.5300000000002</v>
      </c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</row>
    <row r="155" spans="1:26" ht="12.75" customHeight="1">
      <c r="A155" s="392" t="s">
        <v>1428</v>
      </c>
      <c r="B155" s="294" t="s">
        <v>434</v>
      </c>
      <c r="C155" s="379" t="s">
        <v>1444</v>
      </c>
      <c r="D155" s="303">
        <v>3000</v>
      </c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</row>
    <row r="156" spans="1:26" ht="12.75" customHeight="1">
      <c r="A156" s="392" t="s">
        <v>1431</v>
      </c>
      <c r="B156" s="294" t="s">
        <v>434</v>
      </c>
      <c r="C156" s="379" t="s">
        <v>1444</v>
      </c>
      <c r="D156" s="303">
        <v>3000</v>
      </c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</row>
    <row r="157" spans="1:26" ht="12.75" customHeight="1">
      <c r="A157" s="392" t="s">
        <v>1433</v>
      </c>
      <c r="B157" s="294" t="s">
        <v>434</v>
      </c>
      <c r="C157" s="379" t="s">
        <v>1445</v>
      </c>
      <c r="D157" s="303">
        <v>3000</v>
      </c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</row>
    <row r="158" spans="1:26" ht="12.75" customHeight="1">
      <c r="A158" s="392" t="s">
        <v>248</v>
      </c>
      <c r="B158" s="294" t="s">
        <v>434</v>
      </c>
      <c r="C158" s="379" t="s">
        <v>1445</v>
      </c>
      <c r="D158" s="303">
        <v>3000</v>
      </c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</row>
    <row r="159" spans="1:26" ht="12.75" customHeight="1">
      <c r="A159" s="392" t="s">
        <v>670</v>
      </c>
      <c r="B159" s="294" t="s">
        <v>434</v>
      </c>
      <c r="C159" s="379" t="s">
        <v>1445</v>
      </c>
      <c r="D159" s="303">
        <v>3000</v>
      </c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</row>
    <row r="160" spans="1:26" ht="12.75" customHeight="1">
      <c r="A160" s="392" t="s">
        <v>1436</v>
      </c>
      <c r="B160" s="294" t="s">
        <v>434</v>
      </c>
      <c r="C160" s="379" t="s">
        <v>1445</v>
      </c>
      <c r="D160" s="303">
        <v>3000</v>
      </c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</row>
    <row r="161" spans="1:26" ht="12.75" customHeight="1">
      <c r="A161" s="392" t="s">
        <v>1438</v>
      </c>
      <c r="B161" s="294" t="s">
        <v>434</v>
      </c>
      <c r="C161" s="379" t="s">
        <v>1445</v>
      </c>
      <c r="D161" s="303">
        <v>3000</v>
      </c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</row>
    <row r="162" spans="1:26" ht="12.75" customHeight="1">
      <c r="A162" s="392" t="s">
        <v>1223</v>
      </c>
      <c r="B162" s="294" t="s">
        <v>434</v>
      </c>
      <c r="C162" s="379" t="s">
        <v>1445</v>
      </c>
      <c r="D162" s="303">
        <v>3000</v>
      </c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</row>
    <row r="163" spans="1:26" ht="12.75" customHeight="1">
      <c r="A163" s="392" t="s">
        <v>1025</v>
      </c>
      <c r="B163" s="294" t="s">
        <v>434</v>
      </c>
      <c r="C163" s="379" t="s">
        <v>1445</v>
      </c>
      <c r="D163" s="303">
        <v>3000</v>
      </c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</row>
    <row r="164" spans="1:26" ht="12.75" customHeight="1">
      <c r="A164" s="392" t="s">
        <v>1437</v>
      </c>
      <c r="B164" s="294" t="s">
        <v>434</v>
      </c>
      <c r="C164" s="379" t="s">
        <v>1445</v>
      </c>
      <c r="D164" s="303">
        <v>3000</v>
      </c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</row>
    <row r="165" spans="1:26" ht="12.75" customHeight="1">
      <c r="A165" s="392" t="s">
        <v>1219</v>
      </c>
      <c r="B165" s="294" t="s">
        <v>434</v>
      </c>
      <c r="C165" s="379" t="s">
        <v>1445</v>
      </c>
      <c r="D165" s="303">
        <v>3000</v>
      </c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</row>
    <row r="166" spans="1:26" ht="12.75" customHeight="1">
      <c r="A166" s="392" t="s">
        <v>1216</v>
      </c>
      <c r="B166" s="294" t="s">
        <v>434</v>
      </c>
      <c r="C166" s="379" t="s">
        <v>1445</v>
      </c>
      <c r="D166" s="303">
        <v>3000</v>
      </c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</row>
    <row r="167" spans="1:26" ht="12.75" customHeight="1">
      <c r="A167" s="392" t="s">
        <v>1302</v>
      </c>
      <c r="B167" s="294" t="s">
        <v>434</v>
      </c>
      <c r="C167" s="379" t="s">
        <v>1446</v>
      </c>
      <c r="D167" s="303">
        <v>3000</v>
      </c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</row>
    <row r="168" spans="1:26" ht="12.75" customHeight="1">
      <c r="A168" s="392" t="s">
        <v>341</v>
      </c>
      <c r="B168" s="294" t="s">
        <v>434</v>
      </c>
      <c r="C168" s="379" t="s">
        <v>1446</v>
      </c>
      <c r="D168" s="303">
        <v>3000</v>
      </c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</row>
    <row r="169" spans="1:26" ht="12.75" customHeight="1">
      <c r="A169" s="392" t="s">
        <v>609</v>
      </c>
      <c r="B169" s="294" t="s">
        <v>434</v>
      </c>
      <c r="C169" s="379" t="s">
        <v>1447</v>
      </c>
      <c r="D169" s="303">
        <v>3000</v>
      </c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</row>
    <row r="170" spans="1:26" ht="12.75" customHeight="1">
      <c r="A170" s="392" t="s">
        <v>1241</v>
      </c>
      <c r="B170" s="294" t="s">
        <v>434</v>
      </c>
      <c r="C170" s="379" t="s">
        <v>1447</v>
      </c>
      <c r="D170" s="303">
        <v>3000</v>
      </c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</row>
    <row r="171" spans="1:26" ht="12.75" customHeight="1">
      <c r="A171" s="392" t="s">
        <v>41</v>
      </c>
      <c r="B171" s="294" t="s">
        <v>434</v>
      </c>
      <c r="C171" s="379" t="s">
        <v>1447</v>
      </c>
      <c r="D171" s="303">
        <v>3000</v>
      </c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</row>
    <row r="172" spans="1:26" ht="12.75" customHeight="1">
      <c r="A172" s="392" t="s">
        <v>1439</v>
      </c>
      <c r="B172" s="294" t="s">
        <v>434</v>
      </c>
      <c r="C172" s="379" t="s">
        <v>1446</v>
      </c>
      <c r="D172" s="303">
        <v>3000</v>
      </c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</row>
    <row r="173" spans="1:26" ht="12.75" customHeight="1">
      <c r="A173" s="392" t="s">
        <v>1435</v>
      </c>
      <c r="B173" s="294" t="s">
        <v>434</v>
      </c>
      <c r="C173" s="379" t="s">
        <v>1446</v>
      </c>
      <c r="D173" s="303">
        <v>3000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</row>
    <row r="174" spans="1:26" ht="12.75" customHeight="1">
      <c r="A174" s="392" t="s">
        <v>646</v>
      </c>
      <c r="B174" s="294" t="s">
        <v>434</v>
      </c>
      <c r="C174" s="379" t="s">
        <v>1446</v>
      </c>
      <c r="D174" s="303">
        <v>3000</v>
      </c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</row>
    <row r="175" spans="1:26" ht="12.75" customHeight="1">
      <c r="A175" s="560" t="s">
        <v>2192</v>
      </c>
      <c r="B175" s="561"/>
      <c r="C175" s="562"/>
      <c r="D175" s="291">
        <f>SUM(D78:D174)</f>
        <v>291821.56</v>
      </c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</row>
    <row r="176" spans="1:26" ht="12.75" customHeight="1">
      <c r="A176" s="404" t="s">
        <v>1175</v>
      </c>
      <c r="B176" s="375" t="s">
        <v>16</v>
      </c>
      <c r="C176" s="339" t="s">
        <v>892</v>
      </c>
      <c r="D176" s="405">
        <v>2500</v>
      </c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</row>
    <row r="177" spans="1:26" ht="12.75" customHeight="1">
      <c r="A177" s="404" t="s">
        <v>1078</v>
      </c>
      <c r="B177" s="375" t="s">
        <v>16</v>
      </c>
      <c r="C177" s="375" t="s">
        <v>1176</v>
      </c>
      <c r="D177" s="405">
        <v>2000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</row>
    <row r="178" spans="1:26" ht="12.75" customHeight="1">
      <c r="A178" s="404" t="s">
        <v>1177</v>
      </c>
      <c r="B178" s="375" t="s">
        <v>16</v>
      </c>
      <c r="C178" s="339" t="s">
        <v>937</v>
      </c>
      <c r="D178" s="405">
        <v>2500</v>
      </c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12.75" customHeight="1">
      <c r="A179" s="404" t="s">
        <v>1146</v>
      </c>
      <c r="B179" s="375" t="s">
        <v>16</v>
      </c>
      <c r="C179" s="339" t="s">
        <v>937</v>
      </c>
      <c r="D179" s="405">
        <v>2500</v>
      </c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12.75" customHeight="1">
      <c r="A180" s="404" t="s">
        <v>1181</v>
      </c>
      <c r="B180" s="375" t="s">
        <v>16</v>
      </c>
      <c r="C180" s="339" t="s">
        <v>1079</v>
      </c>
      <c r="D180" s="405">
        <v>2500</v>
      </c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12.75" customHeight="1">
      <c r="A181" s="404" t="s">
        <v>1182</v>
      </c>
      <c r="B181" s="375" t="s">
        <v>16</v>
      </c>
      <c r="C181" s="375" t="s">
        <v>870</v>
      </c>
      <c r="D181" s="405">
        <v>2000</v>
      </c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12.75" customHeight="1">
      <c r="A182" s="404" t="s">
        <v>1147</v>
      </c>
      <c r="B182" s="375" t="s">
        <v>16</v>
      </c>
      <c r="C182" s="375" t="s">
        <v>983</v>
      </c>
      <c r="D182" s="405">
        <v>2000</v>
      </c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12.75" customHeight="1">
      <c r="A183" s="404" t="s">
        <v>1183</v>
      </c>
      <c r="B183" s="375" t="s">
        <v>16</v>
      </c>
      <c r="C183" s="375" t="s">
        <v>870</v>
      </c>
      <c r="D183" s="405">
        <v>2000</v>
      </c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12.75" customHeight="1">
      <c r="A184" s="404" t="s">
        <v>1098</v>
      </c>
      <c r="B184" s="375" t="s">
        <v>16</v>
      </c>
      <c r="C184" s="375" t="s">
        <v>870</v>
      </c>
      <c r="D184" s="405">
        <v>2000</v>
      </c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12.75" customHeight="1">
      <c r="A185" s="404" t="s">
        <v>1184</v>
      </c>
      <c r="B185" s="375" t="s">
        <v>16</v>
      </c>
      <c r="C185" s="375" t="s">
        <v>870</v>
      </c>
      <c r="D185" s="405">
        <v>2000</v>
      </c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12.75" customHeight="1">
      <c r="A186" s="404" t="s">
        <v>1185</v>
      </c>
      <c r="B186" s="375" t="s">
        <v>16</v>
      </c>
      <c r="C186" s="375" t="s">
        <v>983</v>
      </c>
      <c r="D186" s="405">
        <v>2000</v>
      </c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12.75" customHeight="1">
      <c r="A187" s="404" t="s">
        <v>1146</v>
      </c>
      <c r="B187" s="397" t="s">
        <v>48</v>
      </c>
      <c r="C187" s="339" t="s">
        <v>942</v>
      </c>
      <c r="D187" s="405">
        <v>2500</v>
      </c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12.75" customHeight="1">
      <c r="A188" s="404" t="s">
        <v>1175</v>
      </c>
      <c r="B188" s="397" t="s">
        <v>48</v>
      </c>
      <c r="C188" s="339" t="s">
        <v>942</v>
      </c>
      <c r="D188" s="405">
        <v>2500</v>
      </c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12.75" customHeight="1">
      <c r="A189" s="404" t="s">
        <v>1078</v>
      </c>
      <c r="B189" s="397" t="s">
        <v>48</v>
      </c>
      <c r="C189" s="375" t="s">
        <v>1188</v>
      </c>
      <c r="D189" s="405">
        <v>2000</v>
      </c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12.75" customHeight="1">
      <c r="A190" s="404" t="s">
        <v>1033</v>
      </c>
      <c r="B190" s="397" t="s">
        <v>48</v>
      </c>
      <c r="C190" s="339" t="s">
        <v>892</v>
      </c>
      <c r="D190" s="405">
        <v>2500</v>
      </c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12.75" customHeight="1">
      <c r="A191" s="404" t="s">
        <v>1008</v>
      </c>
      <c r="B191" s="397" t="s">
        <v>48</v>
      </c>
      <c r="C191" s="339" t="s">
        <v>892</v>
      </c>
      <c r="D191" s="405">
        <v>2500</v>
      </c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12.75" customHeight="1">
      <c r="A192" s="404" t="s">
        <v>1181</v>
      </c>
      <c r="B192" s="397" t="s">
        <v>48</v>
      </c>
      <c r="C192" s="339" t="s">
        <v>768</v>
      </c>
      <c r="D192" s="405">
        <v>2500</v>
      </c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12.75" customHeight="1">
      <c r="A193" s="404" t="s">
        <v>1177</v>
      </c>
      <c r="B193" s="397" t="s">
        <v>48</v>
      </c>
      <c r="C193" s="339" t="s">
        <v>942</v>
      </c>
      <c r="D193" s="405">
        <v>2500</v>
      </c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12.75" customHeight="1">
      <c r="A194" s="404" t="s">
        <v>1189</v>
      </c>
      <c r="B194" s="397" t="s">
        <v>48</v>
      </c>
      <c r="C194" s="339" t="s">
        <v>1079</v>
      </c>
      <c r="D194" s="405">
        <v>2500</v>
      </c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12.75" customHeight="1">
      <c r="A195" s="404" t="s">
        <v>1151</v>
      </c>
      <c r="B195" s="397" t="s">
        <v>48</v>
      </c>
      <c r="C195" s="339" t="s">
        <v>1079</v>
      </c>
      <c r="D195" s="405">
        <v>2500</v>
      </c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12.75" customHeight="1">
      <c r="A196" s="417" t="s">
        <v>1147</v>
      </c>
      <c r="B196" s="397" t="s">
        <v>48</v>
      </c>
      <c r="C196" s="375" t="s">
        <v>1038</v>
      </c>
      <c r="D196" s="405">
        <v>2000</v>
      </c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12.75" customHeight="1">
      <c r="A197" s="417" t="s">
        <v>1182</v>
      </c>
      <c r="B197" s="397" t="s">
        <v>48</v>
      </c>
      <c r="C197" s="375" t="s">
        <v>911</v>
      </c>
      <c r="D197" s="405">
        <v>2000</v>
      </c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12.75" customHeight="1">
      <c r="A198" s="417" t="s">
        <v>1183</v>
      </c>
      <c r="B198" s="397" t="s">
        <v>48</v>
      </c>
      <c r="C198" s="375" t="s">
        <v>911</v>
      </c>
      <c r="D198" s="405">
        <v>2000</v>
      </c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12.75" customHeight="1">
      <c r="A199" s="417" t="s">
        <v>1185</v>
      </c>
      <c r="B199" s="397" t="s">
        <v>48</v>
      </c>
      <c r="C199" s="375" t="s">
        <v>1038</v>
      </c>
      <c r="D199" s="405">
        <v>2000</v>
      </c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12.75" customHeight="1">
      <c r="A200" s="417" t="s">
        <v>1098</v>
      </c>
      <c r="B200" s="397" t="s">
        <v>48</v>
      </c>
      <c r="C200" s="375" t="s">
        <v>911</v>
      </c>
      <c r="D200" s="405">
        <v>2000</v>
      </c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12.75" customHeight="1">
      <c r="A201" s="417" t="s">
        <v>1184</v>
      </c>
      <c r="B201" s="397" t="s">
        <v>48</v>
      </c>
      <c r="C201" s="375" t="s">
        <v>911</v>
      </c>
      <c r="D201" s="405">
        <v>2000</v>
      </c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12.75" customHeight="1">
      <c r="A202" s="417" t="s">
        <v>1152</v>
      </c>
      <c r="B202" s="397" t="s">
        <v>48</v>
      </c>
      <c r="C202" s="375" t="s">
        <v>909</v>
      </c>
      <c r="D202" s="405">
        <v>2000</v>
      </c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12.75" customHeight="1">
      <c r="A203" s="417" t="s">
        <v>1190</v>
      </c>
      <c r="B203" s="397" t="s">
        <v>48</v>
      </c>
      <c r="C203" s="375" t="s">
        <v>1191</v>
      </c>
      <c r="D203" s="405">
        <v>2000</v>
      </c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12.75" customHeight="1">
      <c r="A204" s="338" t="s">
        <v>1192</v>
      </c>
      <c r="B204" s="397" t="s">
        <v>48</v>
      </c>
      <c r="C204" s="375" t="s">
        <v>870</v>
      </c>
      <c r="D204" s="398">
        <v>2000</v>
      </c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12.75" customHeight="1">
      <c r="A205" s="338" t="s">
        <v>1193</v>
      </c>
      <c r="B205" s="397" t="s">
        <v>48</v>
      </c>
      <c r="C205" s="375" t="s">
        <v>870</v>
      </c>
      <c r="D205" s="398">
        <v>2000</v>
      </c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12.75" customHeight="1">
      <c r="A206" s="338" t="s">
        <v>1194</v>
      </c>
      <c r="B206" s="397" t="s">
        <v>48</v>
      </c>
      <c r="C206" s="375" t="s">
        <v>870</v>
      </c>
      <c r="D206" s="398">
        <v>2000</v>
      </c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12.75" customHeight="1">
      <c r="A207" s="338" t="s">
        <v>1195</v>
      </c>
      <c r="B207" s="397" t="s">
        <v>48</v>
      </c>
      <c r="C207" s="375" t="s">
        <v>870</v>
      </c>
      <c r="D207" s="398">
        <v>2000</v>
      </c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12.75" customHeight="1">
      <c r="A208" s="338" t="s">
        <v>1196</v>
      </c>
      <c r="B208" s="397" t="s">
        <v>48</v>
      </c>
      <c r="C208" s="375" t="s">
        <v>870</v>
      </c>
      <c r="D208" s="398">
        <v>2000</v>
      </c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12.75" customHeight="1">
      <c r="A209" s="338" t="s">
        <v>1197</v>
      </c>
      <c r="B209" s="397" t="s">
        <v>48</v>
      </c>
      <c r="C209" s="375" t="s">
        <v>909</v>
      </c>
      <c r="D209" s="398">
        <v>2000</v>
      </c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12.75" customHeight="1">
      <c r="A210" s="338" t="s">
        <v>1201</v>
      </c>
      <c r="B210" s="397" t="s">
        <v>81</v>
      </c>
      <c r="C210" s="397" t="s">
        <v>870</v>
      </c>
      <c r="D210" s="398">
        <v>2000</v>
      </c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12.75" customHeight="1">
      <c r="A211" s="338" t="s">
        <v>1183</v>
      </c>
      <c r="B211" s="397" t="s">
        <v>81</v>
      </c>
      <c r="C211" s="397" t="s">
        <v>939</v>
      </c>
      <c r="D211" s="398">
        <v>2000</v>
      </c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12.75" customHeight="1">
      <c r="A212" s="338" t="s">
        <v>1110</v>
      </c>
      <c r="B212" s="397" t="s">
        <v>81</v>
      </c>
      <c r="C212" s="397" t="s">
        <v>1202</v>
      </c>
      <c r="D212" s="398">
        <v>2000</v>
      </c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12.75" customHeight="1">
      <c r="A213" s="338" t="s">
        <v>1181</v>
      </c>
      <c r="B213" s="397" t="s">
        <v>81</v>
      </c>
      <c r="C213" s="397" t="s">
        <v>771</v>
      </c>
      <c r="D213" s="398">
        <v>2500</v>
      </c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12.75" customHeight="1">
      <c r="A214" s="338" t="s">
        <v>1197</v>
      </c>
      <c r="B214" s="397" t="s">
        <v>81</v>
      </c>
      <c r="C214" s="397" t="s">
        <v>940</v>
      </c>
      <c r="D214" s="398">
        <v>2000</v>
      </c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12.75" customHeight="1">
      <c r="A215" s="338" t="s">
        <v>1184</v>
      </c>
      <c r="B215" s="397" t="s">
        <v>81</v>
      </c>
      <c r="C215" s="397" t="s">
        <v>939</v>
      </c>
      <c r="D215" s="398">
        <v>2000</v>
      </c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12.75" customHeight="1">
      <c r="A216" s="338" t="s">
        <v>1098</v>
      </c>
      <c r="B216" s="397" t="s">
        <v>81</v>
      </c>
      <c r="C216" s="397" t="s">
        <v>939</v>
      </c>
      <c r="D216" s="398">
        <v>2000</v>
      </c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12.75" customHeight="1">
      <c r="A217" s="338" t="s">
        <v>1203</v>
      </c>
      <c r="B217" s="397" t="s">
        <v>81</v>
      </c>
      <c r="C217" s="397" t="s">
        <v>892</v>
      </c>
      <c r="D217" s="398">
        <v>2500</v>
      </c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12.75" customHeight="1">
      <c r="A218" s="338" t="s">
        <v>1151</v>
      </c>
      <c r="B218" s="397" t="s">
        <v>81</v>
      </c>
      <c r="C218" s="397" t="s">
        <v>768</v>
      </c>
      <c r="D218" s="398">
        <v>2500</v>
      </c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12.75" customHeight="1">
      <c r="A219" s="338" t="s">
        <v>1194</v>
      </c>
      <c r="B219" s="397" t="s">
        <v>81</v>
      </c>
      <c r="C219" s="397" t="s">
        <v>911</v>
      </c>
      <c r="D219" s="398">
        <v>2000</v>
      </c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12.75" customHeight="1">
      <c r="A220" s="338" t="s">
        <v>1182</v>
      </c>
      <c r="B220" s="397" t="s">
        <v>81</v>
      </c>
      <c r="C220" s="397" t="s">
        <v>939</v>
      </c>
      <c r="D220" s="398">
        <v>2000</v>
      </c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12.75" customHeight="1">
      <c r="A221" s="338" t="s">
        <v>1033</v>
      </c>
      <c r="B221" s="397" t="s">
        <v>81</v>
      </c>
      <c r="C221" s="397" t="s">
        <v>916</v>
      </c>
      <c r="D221" s="398">
        <v>2500</v>
      </c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12.75" customHeight="1">
      <c r="A222" s="338" t="s">
        <v>1008</v>
      </c>
      <c r="B222" s="397" t="s">
        <v>81</v>
      </c>
      <c r="C222" s="397" t="s">
        <v>916</v>
      </c>
      <c r="D222" s="398">
        <v>2500</v>
      </c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12.75" customHeight="1">
      <c r="A223" s="338" t="s">
        <v>1185</v>
      </c>
      <c r="B223" s="397" t="s">
        <v>81</v>
      </c>
      <c r="C223" s="397" t="s">
        <v>1058</v>
      </c>
      <c r="D223" s="398">
        <v>2000</v>
      </c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12.75" customHeight="1">
      <c r="A224" s="338" t="s">
        <v>1175</v>
      </c>
      <c r="B224" s="397" t="s">
        <v>81</v>
      </c>
      <c r="C224" s="397" t="s">
        <v>956</v>
      </c>
      <c r="D224" s="398">
        <v>2500</v>
      </c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12.75" customHeight="1">
      <c r="A225" s="338" t="s">
        <v>1195</v>
      </c>
      <c r="B225" s="397" t="s">
        <v>81</v>
      </c>
      <c r="C225" s="397" t="s">
        <v>911</v>
      </c>
      <c r="D225" s="398">
        <v>2000</v>
      </c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12.75" customHeight="1">
      <c r="A226" s="338" t="s">
        <v>1189</v>
      </c>
      <c r="B226" s="397" t="s">
        <v>81</v>
      </c>
      <c r="C226" s="397" t="s">
        <v>768</v>
      </c>
      <c r="D226" s="398">
        <v>2500</v>
      </c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12.75" customHeight="1">
      <c r="A227" s="338" t="s">
        <v>1147</v>
      </c>
      <c r="B227" s="397" t="s">
        <v>81</v>
      </c>
      <c r="C227" s="397" t="s">
        <v>1058</v>
      </c>
      <c r="D227" s="398">
        <v>2000</v>
      </c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12.75" customHeight="1">
      <c r="A228" s="338" t="s">
        <v>1152</v>
      </c>
      <c r="B228" s="397" t="s">
        <v>81</v>
      </c>
      <c r="C228" s="397" t="s">
        <v>940</v>
      </c>
      <c r="D228" s="398">
        <v>2000</v>
      </c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12.75" customHeight="1">
      <c r="A229" s="338" t="s">
        <v>1196</v>
      </c>
      <c r="B229" s="397" t="s">
        <v>81</v>
      </c>
      <c r="C229" s="397" t="s">
        <v>911</v>
      </c>
      <c r="D229" s="398">
        <v>2000</v>
      </c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12.75" customHeight="1">
      <c r="A230" s="338" t="s">
        <v>1192</v>
      </c>
      <c r="B230" s="397" t="s">
        <v>81</v>
      </c>
      <c r="C230" s="397" t="s">
        <v>911</v>
      </c>
      <c r="D230" s="398">
        <v>2000</v>
      </c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12.75" customHeight="1">
      <c r="A231" s="338" t="s">
        <v>1193</v>
      </c>
      <c r="B231" s="397" t="s">
        <v>81</v>
      </c>
      <c r="C231" s="397" t="s">
        <v>911</v>
      </c>
      <c r="D231" s="398">
        <v>2000</v>
      </c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12.75" customHeight="1">
      <c r="A232" s="338" t="s">
        <v>1078</v>
      </c>
      <c r="B232" s="397" t="s">
        <v>81</v>
      </c>
      <c r="C232" s="375" t="s">
        <v>1206</v>
      </c>
      <c r="D232" s="398">
        <v>2000</v>
      </c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12.75" customHeight="1">
      <c r="A233" s="338" t="s">
        <v>1078</v>
      </c>
      <c r="B233" s="397" t="s">
        <v>141</v>
      </c>
      <c r="C233" s="375" t="s">
        <v>1209</v>
      </c>
      <c r="D233" s="398">
        <v>2000</v>
      </c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12.75" customHeight="1">
      <c r="A234" s="338" t="s">
        <v>1175</v>
      </c>
      <c r="B234" s="397" t="s">
        <v>141</v>
      </c>
      <c r="C234" s="397" t="s">
        <v>971</v>
      </c>
      <c r="D234" s="398">
        <v>2500</v>
      </c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12.75" customHeight="1">
      <c r="A235" s="338" t="s">
        <v>1033</v>
      </c>
      <c r="B235" s="397" t="s">
        <v>141</v>
      </c>
      <c r="C235" s="397" t="s">
        <v>956</v>
      </c>
      <c r="D235" s="376">
        <v>2500</v>
      </c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12.75" customHeight="1">
      <c r="A236" s="338" t="s">
        <v>1008</v>
      </c>
      <c r="B236" s="397" t="s">
        <v>141</v>
      </c>
      <c r="C236" s="397" t="s">
        <v>956</v>
      </c>
      <c r="D236" s="376">
        <v>2500</v>
      </c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12.75" customHeight="1">
      <c r="A237" s="338" t="s">
        <v>1203</v>
      </c>
      <c r="B237" s="397" t="s">
        <v>141</v>
      </c>
      <c r="C237" s="397" t="s">
        <v>916</v>
      </c>
      <c r="D237" s="376">
        <v>2500</v>
      </c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12.75" customHeight="1">
      <c r="A238" s="338" t="s">
        <v>1216</v>
      </c>
      <c r="B238" s="397" t="s">
        <v>141</v>
      </c>
      <c r="C238" s="397" t="s">
        <v>1217</v>
      </c>
      <c r="D238" s="376">
        <v>2000</v>
      </c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12.75" customHeight="1">
      <c r="A239" s="338" t="s">
        <v>1219</v>
      </c>
      <c r="B239" s="397" t="s">
        <v>141</v>
      </c>
      <c r="C239" s="397" t="s">
        <v>1079</v>
      </c>
      <c r="D239" s="376">
        <v>2500</v>
      </c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12.75" customHeight="1">
      <c r="A240" s="338" t="s">
        <v>1220</v>
      </c>
      <c r="B240" s="397" t="s">
        <v>141</v>
      </c>
      <c r="C240" s="397" t="s">
        <v>1217</v>
      </c>
      <c r="D240" s="376">
        <v>2000</v>
      </c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12.75" customHeight="1">
      <c r="A241" s="338" t="s">
        <v>1222</v>
      </c>
      <c r="B241" s="397" t="s">
        <v>141</v>
      </c>
      <c r="C241" s="397" t="s">
        <v>1217</v>
      </c>
      <c r="D241" s="376">
        <v>2000</v>
      </c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12.75" customHeight="1">
      <c r="A242" s="338" t="s">
        <v>1025</v>
      </c>
      <c r="B242" s="397" t="s">
        <v>141</v>
      </c>
      <c r="C242" s="397" t="s">
        <v>937</v>
      </c>
      <c r="D242" s="376">
        <v>2500</v>
      </c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12.75" customHeight="1">
      <c r="A243" s="338" t="s">
        <v>1223</v>
      </c>
      <c r="B243" s="397" t="s">
        <v>141</v>
      </c>
      <c r="C243" s="397" t="s">
        <v>1217</v>
      </c>
      <c r="D243" s="376">
        <v>2000</v>
      </c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12.75" customHeight="1">
      <c r="A244" s="338" t="s">
        <v>1110</v>
      </c>
      <c r="B244" s="397" t="s">
        <v>141</v>
      </c>
      <c r="C244" s="397" t="s">
        <v>1224</v>
      </c>
      <c r="D244" s="376">
        <v>2000</v>
      </c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12.75" customHeight="1">
      <c r="A245" s="338" t="s">
        <v>1194</v>
      </c>
      <c r="B245" s="397" t="s">
        <v>141</v>
      </c>
      <c r="C245" s="375" t="s">
        <v>939</v>
      </c>
      <c r="D245" s="376">
        <v>2000</v>
      </c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12.75" customHeight="1">
      <c r="A246" s="338" t="s">
        <v>1196</v>
      </c>
      <c r="B246" s="397" t="s">
        <v>141</v>
      </c>
      <c r="C246" s="375" t="s">
        <v>939</v>
      </c>
      <c r="D246" s="376">
        <v>2000</v>
      </c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12.75" customHeight="1">
      <c r="A247" s="338" t="s">
        <v>1193</v>
      </c>
      <c r="B247" s="397" t="s">
        <v>141</v>
      </c>
      <c r="C247" s="375" t="s">
        <v>939</v>
      </c>
      <c r="D247" s="376">
        <v>2000</v>
      </c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12.75" customHeight="1">
      <c r="A248" s="338" t="s">
        <v>1195</v>
      </c>
      <c r="B248" s="397" t="s">
        <v>141</v>
      </c>
      <c r="C248" s="375" t="s">
        <v>939</v>
      </c>
      <c r="D248" s="376">
        <v>2000</v>
      </c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12.75" customHeight="1">
      <c r="A249" s="338" t="s">
        <v>1235</v>
      </c>
      <c r="B249" s="397" t="s">
        <v>141</v>
      </c>
      <c r="C249" s="375" t="s">
        <v>909</v>
      </c>
      <c r="D249" s="376">
        <v>2000</v>
      </c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12.75" customHeight="1">
      <c r="A250" s="338" t="s">
        <v>1182</v>
      </c>
      <c r="B250" s="397" t="s">
        <v>141</v>
      </c>
      <c r="C250" s="375" t="s">
        <v>965</v>
      </c>
      <c r="D250" s="376">
        <v>2000</v>
      </c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12.75" customHeight="1">
      <c r="A251" s="338" t="s">
        <v>1192</v>
      </c>
      <c r="B251" s="397" t="s">
        <v>141</v>
      </c>
      <c r="C251" s="375" t="s">
        <v>939</v>
      </c>
      <c r="D251" s="376">
        <v>2000</v>
      </c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12.75" customHeight="1">
      <c r="A252" s="338" t="s">
        <v>1098</v>
      </c>
      <c r="B252" s="397" t="s">
        <v>141</v>
      </c>
      <c r="C252" s="375" t="s">
        <v>965</v>
      </c>
      <c r="D252" s="376">
        <v>2000</v>
      </c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12.75" customHeight="1">
      <c r="A253" s="338" t="s">
        <v>1184</v>
      </c>
      <c r="B253" s="397" t="s">
        <v>141</v>
      </c>
      <c r="C253" s="375" t="s">
        <v>965</v>
      </c>
      <c r="D253" s="376">
        <v>2000</v>
      </c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12.75" customHeight="1">
      <c r="A254" s="338" t="s">
        <v>1201</v>
      </c>
      <c r="B254" s="397" t="s">
        <v>141</v>
      </c>
      <c r="C254" s="375" t="s">
        <v>911</v>
      </c>
      <c r="D254" s="376">
        <v>2000</v>
      </c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12.75" customHeight="1">
      <c r="A255" s="338" t="s">
        <v>1183</v>
      </c>
      <c r="B255" s="397" t="s">
        <v>141</v>
      </c>
      <c r="C255" s="375" t="s">
        <v>965</v>
      </c>
      <c r="D255" s="376">
        <v>2000</v>
      </c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12.75" customHeight="1">
      <c r="A256" s="338" t="s">
        <v>1189</v>
      </c>
      <c r="B256" s="397" t="s">
        <v>167</v>
      </c>
      <c r="C256" s="339" t="s">
        <v>771</v>
      </c>
      <c r="D256" s="376">
        <v>2500</v>
      </c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12.75" customHeight="1">
      <c r="A257" s="338" t="s">
        <v>1151</v>
      </c>
      <c r="B257" s="397" t="s">
        <v>167</v>
      </c>
      <c r="C257" s="339" t="s">
        <v>771</v>
      </c>
      <c r="D257" s="376">
        <v>2500</v>
      </c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12.75" customHeight="1">
      <c r="A258" s="338" t="s">
        <v>1175</v>
      </c>
      <c r="B258" s="397" t="s">
        <v>167</v>
      </c>
      <c r="C258" s="339" t="s">
        <v>981</v>
      </c>
      <c r="D258" s="376">
        <v>2500</v>
      </c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12.75" customHeight="1">
      <c r="A259" s="338" t="s">
        <v>1078</v>
      </c>
      <c r="B259" s="397" t="s">
        <v>167</v>
      </c>
      <c r="C259" s="339" t="s">
        <v>1239</v>
      </c>
      <c r="D259" s="376">
        <v>2000</v>
      </c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12.75" customHeight="1">
      <c r="A260" s="338" t="s">
        <v>1033</v>
      </c>
      <c r="B260" s="397" t="s">
        <v>167</v>
      </c>
      <c r="C260" s="339" t="s">
        <v>971</v>
      </c>
      <c r="D260" s="376">
        <v>2500</v>
      </c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12.75" customHeight="1">
      <c r="A261" s="338" t="s">
        <v>1008</v>
      </c>
      <c r="B261" s="397" t="s">
        <v>167</v>
      </c>
      <c r="C261" s="339" t="s">
        <v>971</v>
      </c>
      <c r="D261" s="376">
        <v>2500</v>
      </c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12.75" customHeight="1">
      <c r="A262" s="338" t="s">
        <v>1189</v>
      </c>
      <c r="B262" s="397" t="s">
        <v>167</v>
      </c>
      <c r="C262" s="339" t="s">
        <v>813</v>
      </c>
      <c r="D262" s="376">
        <v>2500</v>
      </c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12.75" customHeight="1">
      <c r="A263" s="338" t="s">
        <v>1203</v>
      </c>
      <c r="B263" s="397" t="s">
        <v>167</v>
      </c>
      <c r="C263" s="339" t="s">
        <v>956</v>
      </c>
      <c r="D263" s="376">
        <v>2500</v>
      </c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12.75" customHeight="1">
      <c r="A264" s="338" t="s">
        <v>1110</v>
      </c>
      <c r="B264" s="397" t="s">
        <v>167</v>
      </c>
      <c r="C264" s="339" t="s">
        <v>1240</v>
      </c>
      <c r="D264" s="376">
        <v>2000</v>
      </c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12.75" customHeight="1">
      <c r="A265" s="338" t="s">
        <v>1151</v>
      </c>
      <c r="B265" s="397" t="s">
        <v>167</v>
      </c>
      <c r="C265" s="339" t="s">
        <v>813</v>
      </c>
      <c r="D265" s="376">
        <v>2500</v>
      </c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12.75" customHeight="1">
      <c r="A266" s="338" t="s">
        <v>1216</v>
      </c>
      <c r="B266" s="397" t="s">
        <v>167</v>
      </c>
      <c r="C266" s="397" t="s">
        <v>1244</v>
      </c>
      <c r="D266" s="376">
        <v>2000</v>
      </c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12.75" customHeight="1">
      <c r="A267" s="338" t="s">
        <v>1222</v>
      </c>
      <c r="B267" s="397" t="s">
        <v>167</v>
      </c>
      <c r="C267" s="397" t="s">
        <v>1244</v>
      </c>
      <c r="D267" s="376">
        <v>2000</v>
      </c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12.75" customHeight="1">
      <c r="A268" s="338" t="s">
        <v>1220</v>
      </c>
      <c r="B268" s="397" t="s">
        <v>167</v>
      </c>
      <c r="C268" s="397" t="s">
        <v>1244</v>
      </c>
      <c r="D268" s="376">
        <v>2000</v>
      </c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12.75" customHeight="1">
      <c r="A269" s="338" t="s">
        <v>1223</v>
      </c>
      <c r="B269" s="397" t="s">
        <v>167</v>
      </c>
      <c r="C269" s="397" t="s">
        <v>1244</v>
      </c>
      <c r="D269" s="376">
        <v>2000</v>
      </c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12.75" customHeight="1">
      <c r="A270" s="338" t="s">
        <v>1184</v>
      </c>
      <c r="B270" s="397" t="s">
        <v>167</v>
      </c>
      <c r="C270" s="339" t="s">
        <v>1246</v>
      </c>
      <c r="D270" s="376">
        <v>2000</v>
      </c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12.75" customHeight="1">
      <c r="A271" s="338" t="s">
        <v>1025</v>
      </c>
      <c r="B271" s="397" t="s">
        <v>167</v>
      </c>
      <c r="C271" s="339" t="s">
        <v>942</v>
      </c>
      <c r="D271" s="376">
        <v>2500</v>
      </c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12.75" customHeight="1">
      <c r="A272" s="338" t="s">
        <v>1219</v>
      </c>
      <c r="B272" s="397" t="s">
        <v>167</v>
      </c>
      <c r="C272" s="339" t="s">
        <v>768</v>
      </c>
      <c r="D272" s="376">
        <v>2500</v>
      </c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12.75" customHeight="1">
      <c r="A273" s="338" t="s">
        <v>1250</v>
      </c>
      <c r="B273" s="397" t="s">
        <v>167</v>
      </c>
      <c r="C273" s="339" t="s">
        <v>714</v>
      </c>
      <c r="D273" s="376">
        <v>2000</v>
      </c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12.75" customHeight="1">
      <c r="A274" s="338" t="s">
        <v>1252</v>
      </c>
      <c r="B274" s="397" t="s">
        <v>167</v>
      </c>
      <c r="C274" s="339" t="s">
        <v>714</v>
      </c>
      <c r="D274" s="376">
        <v>2000</v>
      </c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12.75" customHeight="1">
      <c r="A275" s="338" t="s">
        <v>1194</v>
      </c>
      <c r="B275" s="397" t="s">
        <v>167</v>
      </c>
      <c r="C275" s="375" t="s">
        <v>965</v>
      </c>
      <c r="D275" s="376">
        <v>2000</v>
      </c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12.75" customHeight="1">
      <c r="A276" s="338" t="s">
        <v>1192</v>
      </c>
      <c r="B276" s="397" t="s">
        <v>167</v>
      </c>
      <c r="C276" s="375" t="s">
        <v>965</v>
      </c>
      <c r="D276" s="376">
        <v>2000</v>
      </c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12.75" customHeight="1">
      <c r="A277" s="338" t="s">
        <v>1195</v>
      </c>
      <c r="B277" s="397" t="s">
        <v>167</v>
      </c>
      <c r="C277" s="375" t="s">
        <v>965</v>
      </c>
      <c r="D277" s="376">
        <v>2000</v>
      </c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12.75" customHeight="1">
      <c r="A278" s="338" t="s">
        <v>1196</v>
      </c>
      <c r="B278" s="397" t="s">
        <v>167</v>
      </c>
      <c r="C278" s="375" t="s">
        <v>965</v>
      </c>
      <c r="D278" s="376">
        <v>2000</v>
      </c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12.75" customHeight="1">
      <c r="A279" s="338" t="s">
        <v>1193</v>
      </c>
      <c r="B279" s="397" t="s">
        <v>167</v>
      </c>
      <c r="C279" s="375" t="s">
        <v>965</v>
      </c>
      <c r="D279" s="376">
        <v>2000</v>
      </c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12.75" customHeight="1">
      <c r="A280" s="338" t="s">
        <v>1201</v>
      </c>
      <c r="B280" s="397" t="s">
        <v>167</v>
      </c>
      <c r="C280" s="375" t="s">
        <v>939</v>
      </c>
      <c r="D280" s="376">
        <v>2000</v>
      </c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12.75" customHeight="1">
      <c r="A281" s="338" t="s">
        <v>1235</v>
      </c>
      <c r="B281" s="397" t="s">
        <v>167</v>
      </c>
      <c r="C281" s="375" t="s">
        <v>911</v>
      </c>
      <c r="D281" s="376">
        <v>2000</v>
      </c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12.75" customHeight="1">
      <c r="A282" s="338" t="s">
        <v>1255</v>
      </c>
      <c r="B282" s="397" t="s">
        <v>167</v>
      </c>
      <c r="C282" s="375" t="s">
        <v>870</v>
      </c>
      <c r="D282" s="376">
        <v>2000</v>
      </c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12.75" customHeight="1">
      <c r="A283" s="338" t="s">
        <v>1257</v>
      </c>
      <c r="B283" s="397" t="s">
        <v>167</v>
      </c>
      <c r="C283" s="375" t="s">
        <v>870</v>
      </c>
      <c r="D283" s="376">
        <v>2000</v>
      </c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12.75" customHeight="1">
      <c r="A284" s="338" t="s">
        <v>1261</v>
      </c>
      <c r="B284" s="397" t="s">
        <v>222</v>
      </c>
      <c r="C284" s="339" t="s">
        <v>714</v>
      </c>
      <c r="D284" s="376">
        <v>2000</v>
      </c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12.75" customHeight="1">
      <c r="A285" s="338" t="s">
        <v>1078</v>
      </c>
      <c r="B285" s="397" t="s">
        <v>222</v>
      </c>
      <c r="C285" s="339" t="s">
        <v>1262</v>
      </c>
      <c r="D285" s="376">
        <v>2000</v>
      </c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12.75" customHeight="1">
      <c r="A286" s="338" t="s">
        <v>1033</v>
      </c>
      <c r="B286" s="397" t="s">
        <v>222</v>
      </c>
      <c r="C286" s="339" t="s">
        <v>981</v>
      </c>
      <c r="D286" s="376">
        <v>2500</v>
      </c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12.75" customHeight="1">
      <c r="A287" s="338" t="s">
        <v>1008</v>
      </c>
      <c r="B287" s="397" t="s">
        <v>222</v>
      </c>
      <c r="C287" s="339" t="s">
        <v>981</v>
      </c>
      <c r="D287" s="376">
        <v>2500</v>
      </c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12.75" customHeight="1">
      <c r="A288" s="338" t="s">
        <v>1203</v>
      </c>
      <c r="B288" s="397" t="s">
        <v>222</v>
      </c>
      <c r="C288" s="339" t="s">
        <v>971</v>
      </c>
      <c r="D288" s="376">
        <v>2500</v>
      </c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12.75" customHeight="1">
      <c r="A289" s="338" t="s">
        <v>1110</v>
      </c>
      <c r="B289" s="397" t="s">
        <v>222</v>
      </c>
      <c r="C289" s="339" t="s">
        <v>1263</v>
      </c>
      <c r="D289" s="376">
        <v>2000</v>
      </c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12.75" customHeight="1">
      <c r="A290" s="338" t="s">
        <v>1222</v>
      </c>
      <c r="B290" s="397" t="s">
        <v>222</v>
      </c>
      <c r="C290" s="375" t="s">
        <v>770</v>
      </c>
      <c r="D290" s="376">
        <v>2000</v>
      </c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12.75" customHeight="1">
      <c r="A291" s="338" t="s">
        <v>1220</v>
      </c>
      <c r="B291" s="397" t="s">
        <v>222</v>
      </c>
      <c r="C291" s="375" t="s">
        <v>770</v>
      </c>
      <c r="D291" s="376">
        <v>2000</v>
      </c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12.75" customHeight="1">
      <c r="A292" s="338" t="s">
        <v>1223</v>
      </c>
      <c r="B292" s="397" t="s">
        <v>222</v>
      </c>
      <c r="C292" s="375" t="s">
        <v>770</v>
      </c>
      <c r="D292" s="376">
        <v>2000</v>
      </c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12.75" customHeight="1">
      <c r="A293" s="338" t="s">
        <v>1216</v>
      </c>
      <c r="B293" s="397" t="s">
        <v>222</v>
      </c>
      <c r="C293" s="375" t="s">
        <v>770</v>
      </c>
      <c r="D293" s="376">
        <v>2000</v>
      </c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12.75" customHeight="1">
      <c r="A294" s="338" t="s">
        <v>1261</v>
      </c>
      <c r="B294" s="397" t="s">
        <v>222</v>
      </c>
      <c r="C294" s="339" t="s">
        <v>1136</v>
      </c>
      <c r="D294" s="376">
        <v>2000</v>
      </c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12.75" customHeight="1">
      <c r="A295" s="338" t="s">
        <v>1250</v>
      </c>
      <c r="B295" s="397" t="s">
        <v>222</v>
      </c>
      <c r="C295" s="339" t="s">
        <v>1136</v>
      </c>
      <c r="D295" s="376">
        <v>2000</v>
      </c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12.75" customHeight="1">
      <c r="A296" s="338" t="s">
        <v>1252</v>
      </c>
      <c r="B296" s="397" t="s">
        <v>222</v>
      </c>
      <c r="C296" s="339" t="s">
        <v>1136</v>
      </c>
      <c r="D296" s="376">
        <v>2000</v>
      </c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12.75" customHeight="1">
      <c r="A297" s="338" t="s">
        <v>1219</v>
      </c>
      <c r="B297" s="397" t="s">
        <v>222</v>
      </c>
      <c r="C297" s="339" t="s">
        <v>771</v>
      </c>
      <c r="D297" s="376">
        <v>2500</v>
      </c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12.75" customHeight="1">
      <c r="A298" s="338" t="s">
        <v>1255</v>
      </c>
      <c r="B298" s="397" t="s">
        <v>222</v>
      </c>
      <c r="C298" s="339" t="s">
        <v>911</v>
      </c>
      <c r="D298" s="376">
        <v>2000</v>
      </c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12.75" customHeight="1">
      <c r="A299" s="338" t="s">
        <v>1201</v>
      </c>
      <c r="B299" s="397" t="s">
        <v>222</v>
      </c>
      <c r="C299" s="339" t="s">
        <v>965</v>
      </c>
      <c r="D299" s="376">
        <v>2000</v>
      </c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12.75" customHeight="1">
      <c r="A300" s="338" t="s">
        <v>1235</v>
      </c>
      <c r="B300" s="397" t="s">
        <v>222</v>
      </c>
      <c r="C300" s="339" t="s">
        <v>939</v>
      </c>
      <c r="D300" s="376">
        <v>2000</v>
      </c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12.75" customHeight="1">
      <c r="A301" s="338" t="s">
        <v>1265</v>
      </c>
      <c r="B301" s="397" t="s">
        <v>222</v>
      </c>
      <c r="C301" s="339" t="s">
        <v>909</v>
      </c>
      <c r="D301" s="376">
        <v>2000</v>
      </c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12.75" customHeight="1">
      <c r="A302" s="338" t="s">
        <v>1267</v>
      </c>
      <c r="B302" s="397" t="s">
        <v>222</v>
      </c>
      <c r="C302" s="339" t="s">
        <v>1268</v>
      </c>
      <c r="D302" s="376">
        <v>2000</v>
      </c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12.75" customHeight="1">
      <c r="A303" s="338" t="s">
        <v>1257</v>
      </c>
      <c r="B303" s="397" t="s">
        <v>222</v>
      </c>
      <c r="C303" s="339" t="s">
        <v>911</v>
      </c>
      <c r="D303" s="376">
        <v>2000</v>
      </c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12.75" customHeight="1">
      <c r="A304" s="377" t="s">
        <v>1203</v>
      </c>
      <c r="B304" s="399" t="s">
        <v>271</v>
      </c>
      <c r="C304" s="285" t="s">
        <v>1283</v>
      </c>
      <c r="D304" s="303">
        <v>2500</v>
      </c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12.75" customHeight="1">
      <c r="A305" s="377" t="s">
        <v>1252</v>
      </c>
      <c r="B305" s="399" t="s">
        <v>271</v>
      </c>
      <c r="C305" s="379" t="s">
        <v>1155</v>
      </c>
      <c r="D305" s="303">
        <v>2000</v>
      </c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12.75" customHeight="1">
      <c r="A306" s="377" t="s">
        <v>1219</v>
      </c>
      <c r="B306" s="399" t="s">
        <v>271</v>
      </c>
      <c r="C306" s="379" t="s">
        <v>813</v>
      </c>
      <c r="D306" s="303">
        <v>2500</v>
      </c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12.75" customHeight="1">
      <c r="A307" s="377" t="s">
        <v>1220</v>
      </c>
      <c r="B307" s="399" t="s">
        <v>271</v>
      </c>
      <c r="C307" s="379" t="s">
        <v>818</v>
      </c>
      <c r="D307" s="400">
        <v>2000</v>
      </c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12.75" customHeight="1">
      <c r="A308" s="377" t="s">
        <v>1216</v>
      </c>
      <c r="B308" s="399" t="s">
        <v>271</v>
      </c>
      <c r="C308" s="379" t="s">
        <v>818</v>
      </c>
      <c r="D308" s="303">
        <v>2000</v>
      </c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12.75" customHeight="1">
      <c r="A309" s="377" t="s">
        <v>1222</v>
      </c>
      <c r="B309" s="399" t="s">
        <v>271</v>
      </c>
      <c r="C309" s="379" t="s">
        <v>818</v>
      </c>
      <c r="D309" s="303">
        <v>2000</v>
      </c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12.75" customHeight="1">
      <c r="A310" s="377" t="s">
        <v>1223</v>
      </c>
      <c r="B310" s="399" t="s">
        <v>271</v>
      </c>
      <c r="C310" s="379" t="s">
        <v>818</v>
      </c>
      <c r="D310" s="303">
        <v>2000</v>
      </c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12.75" customHeight="1">
      <c r="A311" s="377" t="s">
        <v>1261</v>
      </c>
      <c r="B311" s="399" t="s">
        <v>271</v>
      </c>
      <c r="C311" s="379" t="s">
        <v>1155</v>
      </c>
      <c r="D311" s="303">
        <v>2000</v>
      </c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12.75" customHeight="1">
      <c r="A312" s="377" t="s">
        <v>1250</v>
      </c>
      <c r="B312" s="399" t="s">
        <v>271</v>
      </c>
      <c r="C312" s="379" t="s">
        <v>1155</v>
      </c>
      <c r="D312" s="303">
        <v>2000</v>
      </c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12.75" customHeight="1">
      <c r="A313" s="377" t="s">
        <v>1110</v>
      </c>
      <c r="B313" s="399" t="s">
        <v>271</v>
      </c>
      <c r="C313" s="379" t="s">
        <v>1337</v>
      </c>
      <c r="D313" s="303">
        <v>2000</v>
      </c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12.75" customHeight="1">
      <c r="A314" s="377" t="s">
        <v>1201</v>
      </c>
      <c r="B314" s="399" t="s">
        <v>271</v>
      </c>
      <c r="C314" s="379" t="s">
        <v>1337</v>
      </c>
      <c r="D314" s="303">
        <v>2000</v>
      </c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12.75" customHeight="1">
      <c r="A315" s="377" t="s">
        <v>1338</v>
      </c>
      <c r="B315" s="399" t="s">
        <v>271</v>
      </c>
      <c r="C315" s="379" t="s">
        <v>1339</v>
      </c>
      <c r="D315" s="303">
        <v>2000</v>
      </c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12.75" customHeight="1">
      <c r="A316" s="377" t="s">
        <v>1257</v>
      </c>
      <c r="B316" s="399" t="s">
        <v>271</v>
      </c>
      <c r="C316" s="379" t="s">
        <v>939</v>
      </c>
      <c r="D316" s="303">
        <v>2000</v>
      </c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12.75" customHeight="1">
      <c r="A317" s="377" t="s">
        <v>1235</v>
      </c>
      <c r="B317" s="399" t="s">
        <v>271</v>
      </c>
      <c r="C317" s="379" t="s">
        <v>965</v>
      </c>
      <c r="D317" s="303">
        <v>2000</v>
      </c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12.75" customHeight="1">
      <c r="A318" s="377" t="s">
        <v>1255</v>
      </c>
      <c r="B318" s="399" t="s">
        <v>271</v>
      </c>
      <c r="C318" s="379" t="s">
        <v>939</v>
      </c>
      <c r="D318" s="303">
        <v>2000</v>
      </c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12.75" customHeight="1">
      <c r="A319" s="377" t="s">
        <v>1265</v>
      </c>
      <c r="B319" s="399" t="s">
        <v>271</v>
      </c>
      <c r="C319" s="379" t="s">
        <v>940</v>
      </c>
      <c r="D319" s="303">
        <v>2000</v>
      </c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12.75" customHeight="1">
      <c r="A320" s="377" t="s">
        <v>1287</v>
      </c>
      <c r="B320" s="399" t="s">
        <v>271</v>
      </c>
      <c r="C320" s="285" t="s">
        <v>1288</v>
      </c>
      <c r="D320" s="303">
        <v>2000</v>
      </c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12.75" customHeight="1">
      <c r="A321" s="377" t="s">
        <v>1273</v>
      </c>
      <c r="B321" s="399" t="s">
        <v>271</v>
      </c>
      <c r="C321" s="286" t="s">
        <v>1274</v>
      </c>
      <c r="D321" s="303">
        <v>1254.4544000000001</v>
      </c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12.75" customHeight="1">
      <c r="A322" s="377" t="s">
        <v>1275</v>
      </c>
      <c r="B322" s="399" t="s">
        <v>271</v>
      </c>
      <c r="C322" s="286" t="s">
        <v>1274</v>
      </c>
      <c r="D322" s="303">
        <v>1254.4544000000001</v>
      </c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12.75" customHeight="1">
      <c r="A323" s="377" t="s">
        <v>1128</v>
      </c>
      <c r="B323" s="399" t="s">
        <v>271</v>
      </c>
      <c r="C323" s="286" t="s">
        <v>1274</v>
      </c>
      <c r="D323" s="303">
        <v>1254.4544000000001</v>
      </c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12.75" customHeight="1">
      <c r="A324" s="377" t="s">
        <v>1276</v>
      </c>
      <c r="B324" s="399" t="s">
        <v>271</v>
      </c>
      <c r="C324" s="286" t="s">
        <v>1274</v>
      </c>
      <c r="D324" s="303">
        <v>1254.4544000000001</v>
      </c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12.75" customHeight="1">
      <c r="A325" s="377" t="s">
        <v>1121</v>
      </c>
      <c r="B325" s="399" t="s">
        <v>271</v>
      </c>
      <c r="C325" s="286" t="s">
        <v>1274</v>
      </c>
      <c r="D325" s="303">
        <v>1254.4544000000001</v>
      </c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12.75" customHeight="1">
      <c r="A326" s="377" t="s">
        <v>1277</v>
      </c>
      <c r="B326" s="399" t="s">
        <v>271</v>
      </c>
      <c r="C326" s="286" t="s">
        <v>1274</v>
      </c>
      <c r="D326" s="303">
        <v>1254.4444000000001</v>
      </c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12.75" customHeight="1">
      <c r="A327" s="377" t="s">
        <v>1278</v>
      </c>
      <c r="B327" s="399" t="s">
        <v>271</v>
      </c>
      <c r="C327" s="286" t="s">
        <v>1274</v>
      </c>
      <c r="D327" s="303">
        <v>1254.4444000000001</v>
      </c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12.75" customHeight="1">
      <c r="A328" s="377" t="s">
        <v>1279</v>
      </c>
      <c r="B328" s="399" t="s">
        <v>271</v>
      </c>
      <c r="C328" s="286" t="s">
        <v>1274</v>
      </c>
      <c r="D328" s="303">
        <v>1254.4444000000001</v>
      </c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</row>
    <row r="329" spans="1:26" ht="12.75" customHeight="1">
      <c r="A329" s="377" t="s">
        <v>1280</v>
      </c>
      <c r="B329" s="399" t="s">
        <v>271</v>
      </c>
      <c r="C329" s="286" t="s">
        <v>1274</v>
      </c>
      <c r="D329" s="303">
        <v>1254.44</v>
      </c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</row>
    <row r="330" spans="1:26" ht="12.75" customHeight="1">
      <c r="A330" s="377" t="s">
        <v>1273</v>
      </c>
      <c r="B330" s="399" t="s">
        <v>271</v>
      </c>
      <c r="C330" s="286" t="s">
        <v>1284</v>
      </c>
      <c r="D330" s="303">
        <v>1533.3444</v>
      </c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</row>
    <row r="331" spans="1:26" ht="12.75" customHeight="1">
      <c r="A331" s="377" t="s">
        <v>1275</v>
      </c>
      <c r="B331" s="399" t="s">
        <v>271</v>
      </c>
      <c r="C331" s="286" t="s">
        <v>1284</v>
      </c>
      <c r="D331" s="303">
        <v>1533.3444</v>
      </c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</row>
    <row r="332" spans="1:26" ht="12.75" customHeight="1">
      <c r="A332" s="377" t="s">
        <v>1128</v>
      </c>
      <c r="B332" s="399" t="s">
        <v>271</v>
      </c>
      <c r="C332" s="286" t="s">
        <v>1284</v>
      </c>
      <c r="D332" s="303">
        <v>1533.3444</v>
      </c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</row>
    <row r="333" spans="1:26" ht="12.75" customHeight="1">
      <c r="A333" s="377" t="s">
        <v>1276</v>
      </c>
      <c r="B333" s="399" t="s">
        <v>271</v>
      </c>
      <c r="C333" s="286" t="s">
        <v>1284</v>
      </c>
      <c r="D333" s="303">
        <v>1533.3344</v>
      </c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</row>
    <row r="334" spans="1:26" ht="12.75" customHeight="1">
      <c r="A334" s="377" t="s">
        <v>1121</v>
      </c>
      <c r="B334" s="399" t="s">
        <v>271</v>
      </c>
      <c r="C334" s="286" t="s">
        <v>1284</v>
      </c>
      <c r="D334" s="303">
        <v>1533.3344</v>
      </c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</row>
    <row r="335" spans="1:26" ht="12.75" customHeight="1">
      <c r="A335" s="377" t="s">
        <v>1277</v>
      </c>
      <c r="B335" s="399" t="s">
        <v>271</v>
      </c>
      <c r="C335" s="286" t="s">
        <v>1284</v>
      </c>
      <c r="D335" s="303">
        <v>1533.3344</v>
      </c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</row>
    <row r="336" spans="1:26" ht="12.75" customHeight="1">
      <c r="A336" s="377" t="s">
        <v>1278</v>
      </c>
      <c r="B336" s="399" t="s">
        <v>271</v>
      </c>
      <c r="C336" s="286" t="s">
        <v>1284</v>
      </c>
      <c r="D336" s="303">
        <v>1533.3344</v>
      </c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</row>
    <row r="337" spans="1:26" ht="12.75" customHeight="1">
      <c r="A337" s="377" t="s">
        <v>1279</v>
      </c>
      <c r="B337" s="399" t="s">
        <v>271</v>
      </c>
      <c r="C337" s="286" t="s">
        <v>1284</v>
      </c>
      <c r="D337" s="303">
        <v>1533.3344</v>
      </c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</row>
    <row r="338" spans="1:26" ht="12.75" customHeight="1">
      <c r="A338" s="377" t="s">
        <v>1280</v>
      </c>
      <c r="B338" s="399" t="s">
        <v>271</v>
      </c>
      <c r="C338" s="286" t="s">
        <v>1284</v>
      </c>
      <c r="D338" s="303">
        <v>1533.3344</v>
      </c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</row>
    <row r="339" spans="1:26" ht="12.75" customHeight="1">
      <c r="A339" s="377" t="s">
        <v>1289</v>
      </c>
      <c r="B339" s="399" t="s">
        <v>271</v>
      </c>
      <c r="C339" s="378" t="s">
        <v>1290</v>
      </c>
      <c r="D339" s="303">
        <v>931.04</v>
      </c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12.75" customHeight="1">
      <c r="A340" s="377" t="s">
        <v>1291</v>
      </c>
      <c r="B340" s="399" t="s">
        <v>271</v>
      </c>
      <c r="C340" s="378" t="s">
        <v>1290</v>
      </c>
      <c r="D340" s="303">
        <v>931.04399999999998</v>
      </c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12.75" customHeight="1">
      <c r="A341" s="377" t="s">
        <v>1292</v>
      </c>
      <c r="B341" s="399" t="s">
        <v>271</v>
      </c>
      <c r="C341" s="378" t="s">
        <v>1290</v>
      </c>
      <c r="D341" s="303">
        <v>931.04399999999998</v>
      </c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12.75" customHeight="1">
      <c r="A342" s="377" t="s">
        <v>1293</v>
      </c>
      <c r="B342" s="399" t="s">
        <v>271</v>
      </c>
      <c r="C342" s="378" t="s">
        <v>1290</v>
      </c>
      <c r="D342" s="303">
        <v>931.04399999999998</v>
      </c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12.75" customHeight="1">
      <c r="A343" s="377" t="s">
        <v>1294</v>
      </c>
      <c r="B343" s="399" t="s">
        <v>271</v>
      </c>
      <c r="C343" s="378" t="s">
        <v>1290</v>
      </c>
      <c r="D343" s="303">
        <v>931.04399999999998</v>
      </c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12.75" customHeight="1">
      <c r="A344" s="377" t="s">
        <v>1295</v>
      </c>
      <c r="B344" s="399" t="s">
        <v>271</v>
      </c>
      <c r="C344" s="378" t="s">
        <v>1290</v>
      </c>
      <c r="D344" s="303">
        <v>931.04399999999998</v>
      </c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12.75" customHeight="1">
      <c r="A345" s="377" t="s">
        <v>1296</v>
      </c>
      <c r="B345" s="399" t="s">
        <v>271</v>
      </c>
      <c r="C345" s="378" t="s">
        <v>1290</v>
      </c>
      <c r="D345" s="303">
        <v>931.04399999999998</v>
      </c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12.75" customHeight="1">
      <c r="A346" s="377" t="s">
        <v>1297</v>
      </c>
      <c r="B346" s="399" t="s">
        <v>271</v>
      </c>
      <c r="C346" s="378" t="s">
        <v>1290</v>
      </c>
      <c r="D346" s="303">
        <v>931.04399999999998</v>
      </c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12.75" customHeight="1">
      <c r="A347" s="377" t="s">
        <v>1298</v>
      </c>
      <c r="B347" s="399" t="s">
        <v>271</v>
      </c>
      <c r="C347" s="378" t="s">
        <v>1290</v>
      </c>
      <c r="D347" s="303">
        <v>931.04399999999998</v>
      </c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12.75" customHeight="1">
      <c r="A348" s="377" t="s">
        <v>1299</v>
      </c>
      <c r="B348" s="399" t="s">
        <v>271</v>
      </c>
      <c r="C348" s="378" t="s">
        <v>1290</v>
      </c>
      <c r="D348" s="303">
        <v>931.04399999999998</v>
      </c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12.75" customHeight="1">
      <c r="A349" s="377" t="s">
        <v>1300</v>
      </c>
      <c r="B349" s="399" t="s">
        <v>271</v>
      </c>
      <c r="C349" s="378" t="s">
        <v>1290</v>
      </c>
      <c r="D349" s="303">
        <v>931.04399999999998</v>
      </c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12.75" customHeight="1">
      <c r="A350" s="377" t="s">
        <v>1301</v>
      </c>
      <c r="B350" s="399" t="s">
        <v>271</v>
      </c>
      <c r="C350" s="378" t="s">
        <v>1290</v>
      </c>
      <c r="D350" s="303">
        <v>931.04399999999998</v>
      </c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12.75" customHeight="1">
      <c r="A351" s="377" t="s">
        <v>1302</v>
      </c>
      <c r="B351" s="399" t="s">
        <v>271</v>
      </c>
      <c r="C351" s="378" t="s">
        <v>1290</v>
      </c>
      <c r="D351" s="303">
        <v>931.04399999999998</v>
      </c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12.75" customHeight="1">
      <c r="A352" s="377" t="s">
        <v>1303</v>
      </c>
      <c r="B352" s="399" t="s">
        <v>271</v>
      </c>
      <c r="C352" s="378" t="s">
        <v>1290</v>
      </c>
      <c r="D352" s="303">
        <v>931.03</v>
      </c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12.75" customHeight="1">
      <c r="A353" s="377" t="s">
        <v>1304</v>
      </c>
      <c r="B353" s="399" t="s">
        <v>271</v>
      </c>
      <c r="C353" s="378" t="s">
        <v>1290</v>
      </c>
      <c r="D353" s="303">
        <v>931.03</v>
      </c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12.75" customHeight="1">
      <c r="A354" s="377" t="s">
        <v>1305</v>
      </c>
      <c r="B354" s="399" t="s">
        <v>271</v>
      </c>
      <c r="C354" s="378" t="s">
        <v>1290</v>
      </c>
      <c r="D354" s="303">
        <v>931.03</v>
      </c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12.75" customHeight="1">
      <c r="A355" s="377" t="s">
        <v>1306</v>
      </c>
      <c r="B355" s="399" t="s">
        <v>271</v>
      </c>
      <c r="C355" s="378" t="s">
        <v>1290</v>
      </c>
      <c r="D355" s="303">
        <v>931.03</v>
      </c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12.75" customHeight="1">
      <c r="A356" s="377" t="s">
        <v>1307</v>
      </c>
      <c r="B356" s="399" t="s">
        <v>271</v>
      </c>
      <c r="C356" s="378" t="s">
        <v>1290</v>
      </c>
      <c r="D356" s="303">
        <v>931.03</v>
      </c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12.75" customHeight="1">
      <c r="A357" s="377" t="s">
        <v>1308</v>
      </c>
      <c r="B357" s="399" t="s">
        <v>271</v>
      </c>
      <c r="C357" s="378" t="s">
        <v>1290</v>
      </c>
      <c r="D357" s="303">
        <v>931.03</v>
      </c>
      <c r="E357" s="358"/>
      <c r="F357" s="358"/>
      <c r="G357" s="358"/>
      <c r="H357" s="358"/>
      <c r="I357" s="358"/>
      <c r="J357" s="358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358"/>
    </row>
    <row r="358" spans="1:26" ht="12.75" customHeight="1">
      <c r="A358" s="377" t="s">
        <v>1309</v>
      </c>
      <c r="B358" s="399" t="s">
        <v>271</v>
      </c>
      <c r="C358" s="378" t="s">
        <v>1290</v>
      </c>
      <c r="D358" s="303">
        <v>931.03</v>
      </c>
      <c r="E358" s="358"/>
      <c r="F358" s="358"/>
      <c r="G358" s="358"/>
      <c r="H358" s="358"/>
      <c r="I358" s="358"/>
      <c r="J358" s="358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358"/>
    </row>
    <row r="359" spans="1:26" ht="12.75" customHeight="1">
      <c r="A359" s="377" t="s">
        <v>1310</v>
      </c>
      <c r="B359" s="399" t="s">
        <v>271</v>
      </c>
      <c r="C359" s="378" t="s">
        <v>1290</v>
      </c>
      <c r="D359" s="303">
        <v>931.03</v>
      </c>
      <c r="E359" s="358"/>
      <c r="F359" s="358"/>
      <c r="G359" s="358"/>
      <c r="H359" s="358"/>
      <c r="I359" s="358"/>
      <c r="J359" s="358"/>
      <c r="K359" s="358"/>
      <c r="L359" s="358"/>
      <c r="M359" s="358"/>
      <c r="N359" s="358"/>
      <c r="O359" s="358"/>
      <c r="P359" s="358"/>
      <c r="Q359" s="358"/>
      <c r="R359" s="358"/>
      <c r="S359" s="358"/>
      <c r="T359" s="358"/>
      <c r="U359" s="358"/>
      <c r="V359" s="358"/>
      <c r="W359" s="358"/>
      <c r="X359" s="358"/>
      <c r="Y359" s="358"/>
      <c r="Z359" s="358"/>
    </row>
    <row r="360" spans="1:26" ht="12.75" customHeight="1">
      <c r="A360" s="377" t="s">
        <v>1311</v>
      </c>
      <c r="B360" s="399" t="s">
        <v>271</v>
      </c>
      <c r="C360" s="378" t="s">
        <v>1290</v>
      </c>
      <c r="D360" s="303">
        <v>931.03</v>
      </c>
      <c r="E360" s="358"/>
      <c r="F360" s="358"/>
      <c r="G360" s="358"/>
      <c r="H360" s="358"/>
      <c r="I360" s="358"/>
      <c r="J360" s="358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358"/>
    </row>
    <row r="361" spans="1:26" ht="12.75" customHeight="1">
      <c r="A361" s="377" t="s">
        <v>1152</v>
      </c>
      <c r="B361" s="399" t="s">
        <v>271</v>
      </c>
      <c r="C361" s="378" t="s">
        <v>1290</v>
      </c>
      <c r="D361" s="303">
        <v>931.03</v>
      </c>
      <c r="E361" s="358"/>
      <c r="F361" s="358"/>
      <c r="G361" s="358"/>
      <c r="H361" s="358"/>
      <c r="I361" s="358"/>
      <c r="J361" s="358"/>
      <c r="K361" s="358"/>
      <c r="L361" s="358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  <c r="Y361" s="358"/>
      <c r="Z361" s="358"/>
    </row>
    <row r="362" spans="1:26" ht="12.75" customHeight="1">
      <c r="A362" s="377" t="s">
        <v>1312</v>
      </c>
      <c r="B362" s="399" t="s">
        <v>271</v>
      </c>
      <c r="C362" s="378" t="s">
        <v>1290</v>
      </c>
      <c r="D362" s="303">
        <v>931.03</v>
      </c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Y362" s="358"/>
      <c r="Z362" s="358"/>
    </row>
    <row r="363" spans="1:26" ht="12.75" customHeight="1">
      <c r="A363" s="377" t="s">
        <v>1313</v>
      </c>
      <c r="B363" s="399" t="s">
        <v>271</v>
      </c>
      <c r="C363" s="378" t="s">
        <v>1290</v>
      </c>
      <c r="D363" s="303">
        <v>931.03</v>
      </c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  <c r="Y363" s="358"/>
      <c r="Z363" s="358"/>
    </row>
    <row r="364" spans="1:26" ht="12.75" customHeight="1">
      <c r="A364" s="377" t="s">
        <v>1314</v>
      </c>
      <c r="B364" s="399" t="s">
        <v>271</v>
      </c>
      <c r="C364" s="378" t="s">
        <v>1290</v>
      </c>
      <c r="D364" s="303">
        <v>931.03</v>
      </c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</row>
    <row r="365" spans="1:26" ht="12.75" customHeight="1">
      <c r="A365" s="377" t="s">
        <v>1315</v>
      </c>
      <c r="B365" s="399" t="s">
        <v>271</v>
      </c>
      <c r="C365" s="378" t="s">
        <v>1290</v>
      </c>
      <c r="D365" s="303">
        <v>931.03</v>
      </c>
      <c r="E365" s="358"/>
      <c r="F365" s="358"/>
      <c r="G365" s="358"/>
      <c r="H365" s="358"/>
      <c r="I365" s="358"/>
      <c r="J365" s="358"/>
      <c r="K365" s="358"/>
      <c r="L365" s="358"/>
      <c r="M365" s="358"/>
      <c r="N365" s="358"/>
      <c r="O365" s="358"/>
      <c r="P365" s="358"/>
      <c r="Q365" s="358"/>
      <c r="R365" s="358"/>
      <c r="S365" s="358"/>
      <c r="T365" s="358"/>
      <c r="U365" s="358"/>
      <c r="V365" s="358"/>
      <c r="W365" s="358"/>
      <c r="X365" s="358"/>
      <c r="Y365" s="358"/>
      <c r="Z365" s="358"/>
    </row>
    <row r="366" spans="1:26" ht="12.75" customHeight="1">
      <c r="A366" s="377" t="s">
        <v>1316</v>
      </c>
      <c r="B366" s="399" t="s">
        <v>271</v>
      </c>
      <c r="C366" s="378" t="s">
        <v>1290</v>
      </c>
      <c r="D366" s="303">
        <v>931.03</v>
      </c>
      <c r="E366" s="358"/>
      <c r="F366" s="358"/>
      <c r="G366" s="358"/>
      <c r="H366" s="358"/>
      <c r="I366" s="358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  <c r="T366" s="358"/>
      <c r="U366" s="358"/>
      <c r="V366" s="358"/>
      <c r="W366" s="358"/>
      <c r="X366" s="358"/>
      <c r="Y366" s="358"/>
      <c r="Z366" s="358"/>
    </row>
    <row r="367" spans="1:26" ht="12.75" customHeight="1">
      <c r="A367" s="377" t="s">
        <v>1317</v>
      </c>
      <c r="B367" s="399" t="s">
        <v>271</v>
      </c>
      <c r="C367" s="378" t="s">
        <v>1290</v>
      </c>
      <c r="D367" s="303">
        <v>931.03</v>
      </c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  <c r="W367" s="358"/>
      <c r="X367" s="358"/>
      <c r="Y367" s="358"/>
      <c r="Z367" s="358"/>
    </row>
    <row r="368" spans="1:26" ht="12.75" customHeight="1">
      <c r="A368" s="377" t="s">
        <v>1318</v>
      </c>
      <c r="B368" s="399" t="s">
        <v>271</v>
      </c>
      <c r="C368" s="378" t="s">
        <v>1319</v>
      </c>
      <c r="D368" s="303">
        <v>2000</v>
      </c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12.75" customHeight="1">
      <c r="A369" s="377" t="s">
        <v>1320</v>
      </c>
      <c r="B369" s="399" t="s">
        <v>271</v>
      </c>
      <c r="C369" s="378" t="s">
        <v>1319</v>
      </c>
      <c r="D369" s="303">
        <v>2000</v>
      </c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12.75" customHeight="1">
      <c r="A370" s="377" t="s">
        <v>1347</v>
      </c>
      <c r="B370" s="399" t="s">
        <v>323</v>
      </c>
      <c r="C370" s="378" t="s">
        <v>1348</v>
      </c>
      <c r="D370" s="303">
        <v>2000</v>
      </c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12.75" customHeight="1">
      <c r="A371" s="377" t="s">
        <v>1261</v>
      </c>
      <c r="B371" s="399" t="s">
        <v>323</v>
      </c>
      <c r="C371" s="378" t="s">
        <v>1164</v>
      </c>
      <c r="D371" s="303">
        <v>2000</v>
      </c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12.75" customHeight="1">
      <c r="A372" s="377" t="s">
        <v>1250</v>
      </c>
      <c r="B372" s="399" t="s">
        <v>323</v>
      </c>
      <c r="C372" s="378" t="s">
        <v>1164</v>
      </c>
      <c r="D372" s="303">
        <v>2000</v>
      </c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12.75" customHeight="1">
      <c r="A373" s="377" t="s">
        <v>1252</v>
      </c>
      <c r="B373" s="399" t="s">
        <v>323</v>
      </c>
      <c r="C373" s="378" t="s">
        <v>1164</v>
      </c>
      <c r="D373" s="303">
        <v>2000</v>
      </c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12.75" customHeight="1">
      <c r="A374" s="377" t="s">
        <v>1338</v>
      </c>
      <c r="B374" s="399" t="s">
        <v>323</v>
      </c>
      <c r="C374" s="378" t="s">
        <v>911</v>
      </c>
      <c r="D374" s="303">
        <v>2000</v>
      </c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12.75" customHeight="1">
      <c r="A375" s="377" t="s">
        <v>1255</v>
      </c>
      <c r="B375" s="399" t="s">
        <v>323</v>
      </c>
      <c r="C375" s="378" t="s">
        <v>965</v>
      </c>
      <c r="D375" s="303">
        <v>2000</v>
      </c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12.75" customHeight="1">
      <c r="A376" s="377" t="s">
        <v>1257</v>
      </c>
      <c r="B376" s="399" t="s">
        <v>323</v>
      </c>
      <c r="C376" s="378" t="s">
        <v>965</v>
      </c>
      <c r="D376" s="303">
        <v>2000</v>
      </c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12.75" customHeight="1">
      <c r="A377" s="377" t="s">
        <v>1351</v>
      </c>
      <c r="B377" s="399" t="s">
        <v>323</v>
      </c>
      <c r="C377" s="378" t="s">
        <v>909</v>
      </c>
      <c r="D377" s="303">
        <v>2000</v>
      </c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12.75" customHeight="1">
      <c r="A378" s="377" t="s">
        <v>1352</v>
      </c>
      <c r="B378" s="399" t="s">
        <v>323</v>
      </c>
      <c r="C378" s="378" t="s">
        <v>870</v>
      </c>
      <c r="D378" s="303">
        <v>2000</v>
      </c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12.75" customHeight="1">
      <c r="A379" s="377" t="s">
        <v>1347</v>
      </c>
      <c r="B379" s="399" t="s">
        <v>362</v>
      </c>
      <c r="C379" s="379" t="s">
        <v>1360</v>
      </c>
      <c r="D379" s="303">
        <v>2000</v>
      </c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12.75" customHeight="1">
      <c r="A380" s="377" t="s">
        <v>1361</v>
      </c>
      <c r="B380" s="399" t="s">
        <v>362</v>
      </c>
      <c r="C380" s="379" t="s">
        <v>1363</v>
      </c>
      <c r="D380" s="303">
        <v>2500</v>
      </c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12.75" customHeight="1">
      <c r="A381" s="377" t="s">
        <v>1364</v>
      </c>
      <c r="B381" s="399" t="s">
        <v>362</v>
      </c>
      <c r="C381" s="379" t="s">
        <v>1363</v>
      </c>
      <c r="D381" s="303">
        <v>2500</v>
      </c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12.75" customHeight="1">
      <c r="A382" s="377" t="s">
        <v>1366</v>
      </c>
      <c r="B382" s="399" t="s">
        <v>362</v>
      </c>
      <c r="C382" s="379" t="s">
        <v>1367</v>
      </c>
      <c r="D382" s="303">
        <v>2000</v>
      </c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12.75" customHeight="1">
      <c r="A383" s="377" t="s">
        <v>1338</v>
      </c>
      <c r="B383" s="399" t="s">
        <v>362</v>
      </c>
      <c r="C383" s="379" t="s">
        <v>939</v>
      </c>
      <c r="D383" s="303">
        <v>2000</v>
      </c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12.75" customHeight="1">
      <c r="A384" s="377" t="s">
        <v>1370</v>
      </c>
      <c r="B384" s="399" t="s">
        <v>362</v>
      </c>
      <c r="C384" s="379" t="s">
        <v>983</v>
      </c>
      <c r="D384" s="303">
        <v>2000</v>
      </c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12.75" customHeight="1">
      <c r="A385" s="377" t="s">
        <v>1371</v>
      </c>
      <c r="B385" s="399" t="s">
        <v>362</v>
      </c>
      <c r="C385" s="379" t="s">
        <v>983</v>
      </c>
      <c r="D385" s="303">
        <v>2000</v>
      </c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12.75" customHeight="1">
      <c r="A386" s="377" t="s">
        <v>1296</v>
      </c>
      <c r="B386" s="399" t="s">
        <v>362</v>
      </c>
      <c r="C386" s="379" t="s">
        <v>983</v>
      </c>
      <c r="D386" s="303">
        <v>2000</v>
      </c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12.75" customHeight="1">
      <c r="A387" s="377" t="s">
        <v>1352</v>
      </c>
      <c r="B387" s="399" t="s">
        <v>362</v>
      </c>
      <c r="C387" s="379" t="s">
        <v>1374</v>
      </c>
      <c r="D387" s="303">
        <v>2000</v>
      </c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12.75" customHeight="1">
      <c r="A388" s="377" t="s">
        <v>1351</v>
      </c>
      <c r="B388" s="399" t="s">
        <v>362</v>
      </c>
      <c r="C388" s="379" t="s">
        <v>940</v>
      </c>
      <c r="D388" s="303">
        <v>2000</v>
      </c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12.75" customHeight="1">
      <c r="A389" s="377" t="s">
        <v>1375</v>
      </c>
      <c r="B389" s="399" t="s">
        <v>362</v>
      </c>
      <c r="C389" s="379" t="s">
        <v>983</v>
      </c>
      <c r="D389" s="303">
        <v>2000</v>
      </c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12.75" customHeight="1">
      <c r="A390" s="377" t="s">
        <v>1376</v>
      </c>
      <c r="B390" s="399" t="s">
        <v>362</v>
      </c>
      <c r="C390" s="379" t="s">
        <v>983</v>
      </c>
      <c r="D390" s="303">
        <v>2000</v>
      </c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12.75" customHeight="1">
      <c r="A391" s="377" t="s">
        <v>1377</v>
      </c>
      <c r="B391" s="399" t="s">
        <v>362</v>
      </c>
      <c r="C391" s="379" t="s">
        <v>870</v>
      </c>
      <c r="D391" s="303">
        <v>2000</v>
      </c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12.75" customHeight="1">
      <c r="A392" s="377" t="s">
        <v>1378</v>
      </c>
      <c r="B392" s="399" t="s">
        <v>362</v>
      </c>
      <c r="C392" s="379" t="s">
        <v>870</v>
      </c>
      <c r="D392" s="303">
        <v>2000</v>
      </c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12.75" customHeight="1">
      <c r="A393" s="377" t="s">
        <v>1379</v>
      </c>
      <c r="B393" s="399" t="s">
        <v>362</v>
      </c>
      <c r="C393" s="379" t="s">
        <v>983</v>
      </c>
      <c r="D393" s="303">
        <v>2000</v>
      </c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12.75" customHeight="1">
      <c r="A394" s="377" t="s">
        <v>1381</v>
      </c>
      <c r="B394" s="399" t="s">
        <v>362</v>
      </c>
      <c r="C394" s="379" t="s">
        <v>870</v>
      </c>
      <c r="D394" s="303">
        <v>511</v>
      </c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12.75" customHeight="1">
      <c r="A395" s="377" t="s">
        <v>1347</v>
      </c>
      <c r="B395" s="399" t="s">
        <v>409</v>
      </c>
      <c r="C395" s="379" t="s">
        <v>1386</v>
      </c>
      <c r="D395" s="303">
        <v>2000</v>
      </c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12.75" customHeight="1">
      <c r="A396" s="377" t="s">
        <v>1387</v>
      </c>
      <c r="B396" s="399" t="s">
        <v>409</v>
      </c>
      <c r="C396" s="379" t="s">
        <v>766</v>
      </c>
      <c r="D396" s="303">
        <v>2000</v>
      </c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12.75" customHeight="1">
      <c r="A397" s="377" t="s">
        <v>1364</v>
      </c>
      <c r="B397" s="399" t="s">
        <v>409</v>
      </c>
      <c r="C397" s="379" t="s">
        <v>1388</v>
      </c>
      <c r="D397" s="303">
        <v>2500</v>
      </c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12.75" customHeight="1">
      <c r="A398" s="377" t="s">
        <v>1361</v>
      </c>
      <c r="B398" s="399" t="s">
        <v>409</v>
      </c>
      <c r="C398" s="379" t="s">
        <v>1388</v>
      </c>
      <c r="D398" s="303">
        <v>2500</v>
      </c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12.75" customHeight="1">
      <c r="A399" s="377" t="s">
        <v>1394</v>
      </c>
      <c r="B399" s="399" t="s">
        <v>409</v>
      </c>
      <c r="C399" s="379" t="s">
        <v>1395</v>
      </c>
      <c r="D399" s="303">
        <v>968.75</v>
      </c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12.75" customHeight="1">
      <c r="A400" s="377" t="s">
        <v>1396</v>
      </c>
      <c r="B400" s="399" t="s">
        <v>409</v>
      </c>
      <c r="C400" s="379" t="s">
        <v>1395</v>
      </c>
      <c r="D400" s="303">
        <v>968.75</v>
      </c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12.75" customHeight="1">
      <c r="A401" s="377" t="s">
        <v>1397</v>
      </c>
      <c r="B401" s="399" t="s">
        <v>409</v>
      </c>
      <c r="C401" s="379" t="s">
        <v>1395</v>
      </c>
      <c r="D401" s="303">
        <v>968.75</v>
      </c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12.75" customHeight="1">
      <c r="A402" s="377" t="s">
        <v>1398</v>
      </c>
      <c r="B402" s="399" t="s">
        <v>409</v>
      </c>
      <c r="C402" s="379" t="s">
        <v>1395</v>
      </c>
      <c r="D402" s="303">
        <v>968.75</v>
      </c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12.75" customHeight="1">
      <c r="A403" s="377" t="s">
        <v>1399</v>
      </c>
      <c r="B403" s="399" t="s">
        <v>409</v>
      </c>
      <c r="C403" s="379" t="s">
        <v>1395</v>
      </c>
      <c r="D403" s="303">
        <v>968.75</v>
      </c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12.75" customHeight="1">
      <c r="A404" s="377" t="s">
        <v>1400</v>
      </c>
      <c r="B404" s="399" t="s">
        <v>409</v>
      </c>
      <c r="C404" s="379" t="s">
        <v>1395</v>
      </c>
      <c r="D404" s="303">
        <v>968.75</v>
      </c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12.75" customHeight="1">
      <c r="A405" s="377" t="s">
        <v>1401</v>
      </c>
      <c r="B405" s="399" t="s">
        <v>409</v>
      </c>
      <c r="C405" s="379" t="s">
        <v>1395</v>
      </c>
      <c r="D405" s="303">
        <v>968.75</v>
      </c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12.75" customHeight="1">
      <c r="A406" s="377" t="s">
        <v>1402</v>
      </c>
      <c r="B406" s="399" t="s">
        <v>409</v>
      </c>
      <c r="C406" s="379" t="s">
        <v>1395</v>
      </c>
      <c r="D406" s="303">
        <v>968.75</v>
      </c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12.75" customHeight="1">
      <c r="A407" s="377" t="s">
        <v>1403</v>
      </c>
      <c r="B407" s="399" t="s">
        <v>409</v>
      </c>
      <c r="C407" s="379" t="s">
        <v>1395</v>
      </c>
      <c r="D407" s="303">
        <v>968.75</v>
      </c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12.75" customHeight="1">
      <c r="A408" s="377" t="s">
        <v>1404</v>
      </c>
      <c r="B408" s="399" t="s">
        <v>409</v>
      </c>
      <c r="C408" s="379" t="s">
        <v>1395</v>
      </c>
      <c r="D408" s="303">
        <v>968.75</v>
      </c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12.75" customHeight="1">
      <c r="A409" s="377" t="s">
        <v>1405</v>
      </c>
      <c r="B409" s="399" t="s">
        <v>409</v>
      </c>
      <c r="C409" s="379" t="s">
        <v>1395</v>
      </c>
      <c r="D409" s="303">
        <v>968.75</v>
      </c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12.75" customHeight="1">
      <c r="A410" s="377" t="s">
        <v>1406</v>
      </c>
      <c r="B410" s="399" t="s">
        <v>409</v>
      </c>
      <c r="C410" s="379" t="s">
        <v>1395</v>
      </c>
      <c r="D410" s="303">
        <v>968.75</v>
      </c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12.75" customHeight="1">
      <c r="A411" s="377" t="s">
        <v>1407</v>
      </c>
      <c r="B411" s="399" t="s">
        <v>409</v>
      </c>
      <c r="C411" s="379" t="s">
        <v>1395</v>
      </c>
      <c r="D411" s="303">
        <v>968.75</v>
      </c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12.75" customHeight="1">
      <c r="A412" s="377" t="s">
        <v>1408</v>
      </c>
      <c r="B412" s="399" t="s">
        <v>409</v>
      </c>
      <c r="C412" s="379" t="s">
        <v>1395</v>
      </c>
      <c r="D412" s="303">
        <v>968.75</v>
      </c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12.75" customHeight="1">
      <c r="A413" s="377" t="s">
        <v>1409</v>
      </c>
      <c r="B413" s="399" t="s">
        <v>409</v>
      </c>
      <c r="C413" s="379" t="s">
        <v>1395</v>
      </c>
      <c r="D413" s="303">
        <v>968.75</v>
      </c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12.75" customHeight="1">
      <c r="A414" s="377" t="s">
        <v>1410</v>
      </c>
      <c r="B414" s="399" t="s">
        <v>409</v>
      </c>
      <c r="C414" s="379" t="s">
        <v>1395</v>
      </c>
      <c r="D414" s="303">
        <v>968.75</v>
      </c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12.75" customHeight="1">
      <c r="A415" s="377" t="s">
        <v>1411</v>
      </c>
      <c r="B415" s="399" t="s">
        <v>409</v>
      </c>
      <c r="C415" s="379" t="s">
        <v>1395</v>
      </c>
      <c r="D415" s="303">
        <v>968.75</v>
      </c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12.75" customHeight="1">
      <c r="A416" s="377" t="s">
        <v>1412</v>
      </c>
      <c r="B416" s="399" t="s">
        <v>409</v>
      </c>
      <c r="C416" s="379" t="s">
        <v>1395</v>
      </c>
      <c r="D416" s="303">
        <v>968.75</v>
      </c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12.75" customHeight="1">
      <c r="A417" s="377" t="s">
        <v>1413</v>
      </c>
      <c r="B417" s="399" t="s">
        <v>409</v>
      </c>
      <c r="C417" s="379" t="s">
        <v>1395</v>
      </c>
      <c r="D417" s="303">
        <v>968.75</v>
      </c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12.75" customHeight="1">
      <c r="A418" s="377" t="s">
        <v>1414</v>
      </c>
      <c r="B418" s="399" t="s">
        <v>409</v>
      </c>
      <c r="C418" s="379" t="s">
        <v>1395</v>
      </c>
      <c r="D418" s="303">
        <v>968.75</v>
      </c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12.75" customHeight="1">
      <c r="A419" s="377" t="s">
        <v>1415</v>
      </c>
      <c r="B419" s="399" t="s">
        <v>409</v>
      </c>
      <c r="C419" s="379" t="s">
        <v>1395</v>
      </c>
      <c r="D419" s="303">
        <v>968.75</v>
      </c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12.75" customHeight="1">
      <c r="A420" s="377" t="s">
        <v>1416</v>
      </c>
      <c r="B420" s="399" t="s">
        <v>409</v>
      </c>
      <c r="C420" s="379" t="s">
        <v>1395</v>
      </c>
      <c r="D420" s="303">
        <v>968.75</v>
      </c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12.75" customHeight="1">
      <c r="A421" s="377" t="s">
        <v>1417</v>
      </c>
      <c r="B421" s="399" t="s">
        <v>409</v>
      </c>
      <c r="C421" s="379" t="s">
        <v>1395</v>
      </c>
      <c r="D421" s="303">
        <v>968.75</v>
      </c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12.75" customHeight="1">
      <c r="A422" s="377" t="s">
        <v>1418</v>
      </c>
      <c r="B422" s="399" t="s">
        <v>409</v>
      </c>
      <c r="C422" s="379" t="s">
        <v>1395</v>
      </c>
      <c r="D422" s="303">
        <v>968.75</v>
      </c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12.75" customHeight="1">
      <c r="A423" s="377" t="s">
        <v>1419</v>
      </c>
      <c r="B423" s="399" t="s">
        <v>409</v>
      </c>
      <c r="C423" s="379" t="s">
        <v>1395</v>
      </c>
      <c r="D423" s="303">
        <v>968.75</v>
      </c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12.75" customHeight="1">
      <c r="A424" s="377" t="s">
        <v>1420</v>
      </c>
      <c r="B424" s="399" t="s">
        <v>409</v>
      </c>
      <c r="C424" s="379" t="s">
        <v>1395</v>
      </c>
      <c r="D424" s="303">
        <v>968.75</v>
      </c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12.75" customHeight="1">
      <c r="A425" s="377" t="s">
        <v>1421</v>
      </c>
      <c r="B425" s="399" t="s">
        <v>409</v>
      </c>
      <c r="C425" s="379" t="s">
        <v>1395</v>
      </c>
      <c r="D425" s="303">
        <v>968.75</v>
      </c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12.75" customHeight="1">
      <c r="A426" s="377" t="s">
        <v>1422</v>
      </c>
      <c r="B426" s="399" t="s">
        <v>409</v>
      </c>
      <c r="C426" s="379" t="s">
        <v>1395</v>
      </c>
      <c r="D426" s="303">
        <v>968.75</v>
      </c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12.75" customHeight="1">
      <c r="A427" s="377" t="s">
        <v>1423</v>
      </c>
      <c r="B427" s="399" t="s">
        <v>409</v>
      </c>
      <c r="C427" s="379" t="s">
        <v>1395</v>
      </c>
      <c r="D427" s="303">
        <v>968.75</v>
      </c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12.75" customHeight="1">
      <c r="A428" s="377" t="s">
        <v>1424</v>
      </c>
      <c r="B428" s="399" t="s">
        <v>409</v>
      </c>
      <c r="C428" s="379" t="s">
        <v>1395</v>
      </c>
      <c r="D428" s="303">
        <v>968.75</v>
      </c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12.75" customHeight="1">
      <c r="A429" s="377" t="s">
        <v>1425</v>
      </c>
      <c r="B429" s="399" t="s">
        <v>409</v>
      </c>
      <c r="C429" s="379" t="s">
        <v>1395</v>
      </c>
      <c r="D429" s="303">
        <v>968.76</v>
      </c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12.75" customHeight="1">
      <c r="A430" s="377" t="s">
        <v>1426</v>
      </c>
      <c r="B430" s="399" t="s">
        <v>409</v>
      </c>
      <c r="C430" s="379" t="s">
        <v>1395</v>
      </c>
      <c r="D430" s="303">
        <v>968.76</v>
      </c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12.75" customHeight="1">
      <c r="A431" s="377" t="s">
        <v>1394</v>
      </c>
      <c r="B431" s="399" t="s">
        <v>409</v>
      </c>
      <c r="C431" s="379" t="s">
        <v>1434</v>
      </c>
      <c r="D431" s="303">
        <v>76.13</v>
      </c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12.75" customHeight="1">
      <c r="A432" s="377" t="s">
        <v>1396</v>
      </c>
      <c r="B432" s="399" t="s">
        <v>409</v>
      </c>
      <c r="C432" s="379" t="s">
        <v>1434</v>
      </c>
      <c r="D432" s="303">
        <v>76.13</v>
      </c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2.75" customHeight="1">
      <c r="A433" s="377" t="s">
        <v>1397</v>
      </c>
      <c r="B433" s="399" t="s">
        <v>409</v>
      </c>
      <c r="C433" s="379" t="s">
        <v>1434</v>
      </c>
      <c r="D433" s="303">
        <v>76.13</v>
      </c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2.75" customHeight="1">
      <c r="A434" s="377" t="s">
        <v>1398</v>
      </c>
      <c r="B434" s="399" t="s">
        <v>409</v>
      </c>
      <c r="C434" s="379" t="s">
        <v>1434</v>
      </c>
      <c r="D434" s="303">
        <v>76.13</v>
      </c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2.75" customHeight="1">
      <c r="A435" s="377" t="s">
        <v>1399</v>
      </c>
      <c r="B435" s="399" t="s">
        <v>409</v>
      </c>
      <c r="C435" s="379" t="s">
        <v>1434</v>
      </c>
      <c r="D435" s="303">
        <v>76.13</v>
      </c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2.75" customHeight="1">
      <c r="A436" s="377" t="s">
        <v>1400</v>
      </c>
      <c r="B436" s="399" t="s">
        <v>409</v>
      </c>
      <c r="C436" s="379" t="s">
        <v>1434</v>
      </c>
      <c r="D436" s="303">
        <v>76.13</v>
      </c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2.75" customHeight="1">
      <c r="A437" s="377" t="s">
        <v>1401</v>
      </c>
      <c r="B437" s="399" t="s">
        <v>409</v>
      </c>
      <c r="C437" s="379" t="s">
        <v>1434</v>
      </c>
      <c r="D437" s="303">
        <v>76.13</v>
      </c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2.75" customHeight="1">
      <c r="A438" s="377" t="s">
        <v>1402</v>
      </c>
      <c r="B438" s="399" t="s">
        <v>409</v>
      </c>
      <c r="C438" s="379" t="s">
        <v>1434</v>
      </c>
      <c r="D438" s="303">
        <v>76.13</v>
      </c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2.75" customHeight="1">
      <c r="A439" s="377" t="s">
        <v>1403</v>
      </c>
      <c r="B439" s="399" t="s">
        <v>409</v>
      </c>
      <c r="C439" s="379" t="s">
        <v>1434</v>
      </c>
      <c r="D439" s="303">
        <v>76.13</v>
      </c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2.75" customHeight="1">
      <c r="A440" s="377" t="s">
        <v>1404</v>
      </c>
      <c r="B440" s="399" t="s">
        <v>409</v>
      </c>
      <c r="C440" s="379" t="s">
        <v>1434</v>
      </c>
      <c r="D440" s="303">
        <v>76.13</v>
      </c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2.75" customHeight="1">
      <c r="A441" s="377" t="s">
        <v>1405</v>
      </c>
      <c r="B441" s="399" t="s">
        <v>409</v>
      </c>
      <c r="C441" s="379" t="s">
        <v>1434</v>
      </c>
      <c r="D441" s="303">
        <v>76.13</v>
      </c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2.75" customHeight="1">
      <c r="A442" s="377" t="s">
        <v>1406</v>
      </c>
      <c r="B442" s="399" t="s">
        <v>409</v>
      </c>
      <c r="C442" s="379" t="s">
        <v>1434</v>
      </c>
      <c r="D442" s="303">
        <v>76.13</v>
      </c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2.75" customHeight="1">
      <c r="A443" s="377" t="s">
        <v>1407</v>
      </c>
      <c r="B443" s="399" t="s">
        <v>409</v>
      </c>
      <c r="C443" s="379" t="s">
        <v>1434</v>
      </c>
      <c r="D443" s="303">
        <v>76.13</v>
      </c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12.75" customHeight="1">
      <c r="A444" s="377" t="s">
        <v>1408</v>
      </c>
      <c r="B444" s="399" t="s">
        <v>409</v>
      </c>
      <c r="C444" s="379" t="s">
        <v>1434</v>
      </c>
      <c r="D444" s="303">
        <v>76.13</v>
      </c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2.75" customHeight="1">
      <c r="A445" s="377" t="s">
        <v>1409</v>
      </c>
      <c r="B445" s="399" t="s">
        <v>409</v>
      </c>
      <c r="C445" s="379" t="s">
        <v>1434</v>
      </c>
      <c r="D445" s="303">
        <v>76.13</v>
      </c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2.75" customHeight="1">
      <c r="A446" s="377" t="s">
        <v>1410</v>
      </c>
      <c r="B446" s="399" t="s">
        <v>409</v>
      </c>
      <c r="C446" s="379" t="s">
        <v>1434</v>
      </c>
      <c r="D446" s="303">
        <v>76.13</v>
      </c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2.75" customHeight="1">
      <c r="A447" s="377" t="s">
        <v>1411</v>
      </c>
      <c r="B447" s="399" t="s">
        <v>409</v>
      </c>
      <c r="C447" s="379" t="s">
        <v>1434</v>
      </c>
      <c r="D447" s="303">
        <v>76.13</v>
      </c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2.75" customHeight="1">
      <c r="A448" s="377" t="s">
        <v>1412</v>
      </c>
      <c r="B448" s="399" t="s">
        <v>409</v>
      </c>
      <c r="C448" s="379" t="s">
        <v>1434</v>
      </c>
      <c r="D448" s="303">
        <v>76.13</v>
      </c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2.75" customHeight="1">
      <c r="A449" s="377" t="s">
        <v>1413</v>
      </c>
      <c r="B449" s="399" t="s">
        <v>409</v>
      </c>
      <c r="C449" s="379" t="s">
        <v>1434</v>
      </c>
      <c r="D449" s="303">
        <v>76.13</v>
      </c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2.75" customHeight="1">
      <c r="A450" s="377" t="s">
        <v>1414</v>
      </c>
      <c r="B450" s="399" t="s">
        <v>409</v>
      </c>
      <c r="C450" s="379" t="s">
        <v>1434</v>
      </c>
      <c r="D450" s="303">
        <v>76.13</v>
      </c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2.75" customHeight="1">
      <c r="A451" s="377" t="s">
        <v>1415</v>
      </c>
      <c r="B451" s="399" t="s">
        <v>409</v>
      </c>
      <c r="C451" s="379" t="s">
        <v>1434</v>
      </c>
      <c r="D451" s="303">
        <v>76.13</v>
      </c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2.75" customHeight="1">
      <c r="A452" s="377" t="s">
        <v>1416</v>
      </c>
      <c r="B452" s="399" t="s">
        <v>409</v>
      </c>
      <c r="C452" s="379" t="s">
        <v>1434</v>
      </c>
      <c r="D452" s="303">
        <v>76.13</v>
      </c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2.75" customHeight="1">
      <c r="A453" s="377" t="s">
        <v>1417</v>
      </c>
      <c r="B453" s="399" t="s">
        <v>409</v>
      </c>
      <c r="C453" s="379" t="s">
        <v>1434</v>
      </c>
      <c r="D453" s="303">
        <v>76.13</v>
      </c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12.75" customHeight="1">
      <c r="A454" s="377" t="s">
        <v>1418</v>
      </c>
      <c r="B454" s="399" t="s">
        <v>409</v>
      </c>
      <c r="C454" s="379" t="s">
        <v>1434</v>
      </c>
      <c r="D454" s="303">
        <v>76.13</v>
      </c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12.75" customHeight="1">
      <c r="A455" s="377" t="s">
        <v>1419</v>
      </c>
      <c r="B455" s="399" t="s">
        <v>409</v>
      </c>
      <c r="C455" s="379" t="s">
        <v>1434</v>
      </c>
      <c r="D455" s="303">
        <v>76.13</v>
      </c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12.75" customHeight="1">
      <c r="A456" s="377" t="s">
        <v>1420</v>
      </c>
      <c r="B456" s="399" t="s">
        <v>409</v>
      </c>
      <c r="C456" s="379" t="s">
        <v>1434</v>
      </c>
      <c r="D456" s="303">
        <v>76.13</v>
      </c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12.75" customHeight="1">
      <c r="A457" s="377" t="s">
        <v>1421</v>
      </c>
      <c r="B457" s="399" t="s">
        <v>409</v>
      </c>
      <c r="C457" s="379" t="s">
        <v>1434</v>
      </c>
      <c r="D457" s="303">
        <v>76.13</v>
      </c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12.75" customHeight="1">
      <c r="A458" s="377" t="s">
        <v>1422</v>
      </c>
      <c r="B458" s="399" t="s">
        <v>409</v>
      </c>
      <c r="C458" s="379" t="s">
        <v>1434</v>
      </c>
      <c r="D458" s="303">
        <v>76.13</v>
      </c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12.75" customHeight="1">
      <c r="A459" s="377" t="s">
        <v>1423</v>
      </c>
      <c r="B459" s="399" t="s">
        <v>409</v>
      </c>
      <c r="C459" s="379" t="s">
        <v>1434</v>
      </c>
      <c r="D459" s="303">
        <v>76.13</v>
      </c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12.75" customHeight="1">
      <c r="A460" s="377" t="s">
        <v>1424</v>
      </c>
      <c r="B460" s="399" t="s">
        <v>409</v>
      </c>
      <c r="C460" s="379" t="s">
        <v>1434</v>
      </c>
      <c r="D460" s="303">
        <v>76.13</v>
      </c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12.75" customHeight="1">
      <c r="A461" s="377" t="s">
        <v>1425</v>
      </c>
      <c r="B461" s="399" t="s">
        <v>409</v>
      </c>
      <c r="C461" s="379" t="s">
        <v>1434</v>
      </c>
      <c r="D461" s="303">
        <v>76.13</v>
      </c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12.75" customHeight="1">
      <c r="A462" s="377" t="s">
        <v>1426</v>
      </c>
      <c r="B462" s="399" t="s">
        <v>409</v>
      </c>
      <c r="C462" s="379" t="s">
        <v>1434</v>
      </c>
      <c r="D462" s="303">
        <v>76.13</v>
      </c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12.75" customHeight="1">
      <c r="A463" s="377" t="s">
        <v>1378</v>
      </c>
      <c r="B463" s="399" t="s">
        <v>409</v>
      </c>
      <c r="C463" s="379" t="s">
        <v>911</v>
      </c>
      <c r="D463" s="303">
        <v>2000</v>
      </c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2.75" customHeight="1">
      <c r="A464" s="377" t="s">
        <v>1381</v>
      </c>
      <c r="B464" s="399" t="s">
        <v>409</v>
      </c>
      <c r="C464" s="379" t="s">
        <v>911</v>
      </c>
      <c r="D464" s="303">
        <v>2000</v>
      </c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2.75" customHeight="1">
      <c r="A465" s="377" t="s">
        <v>1376</v>
      </c>
      <c r="B465" s="399" t="s">
        <v>409</v>
      </c>
      <c r="C465" s="379" t="s">
        <v>1038</v>
      </c>
      <c r="D465" s="303">
        <v>2000</v>
      </c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2.75" customHeight="1">
      <c r="A466" s="377" t="s">
        <v>1371</v>
      </c>
      <c r="B466" s="399" t="s">
        <v>409</v>
      </c>
      <c r="C466" s="379" t="s">
        <v>1038</v>
      </c>
      <c r="D466" s="303">
        <v>2000</v>
      </c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12.75" customHeight="1">
      <c r="A467" s="377" t="s">
        <v>1377</v>
      </c>
      <c r="B467" s="399" t="s">
        <v>409</v>
      </c>
      <c r="C467" s="379" t="s">
        <v>911</v>
      </c>
      <c r="D467" s="303">
        <v>2000</v>
      </c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2.75" customHeight="1">
      <c r="A468" s="377" t="s">
        <v>1296</v>
      </c>
      <c r="B468" s="399" t="s">
        <v>409</v>
      </c>
      <c r="C468" s="379" t="s">
        <v>1038</v>
      </c>
      <c r="D468" s="303">
        <v>2000</v>
      </c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2.75" customHeight="1">
      <c r="A469" s="377" t="s">
        <v>1338</v>
      </c>
      <c r="B469" s="399" t="s">
        <v>409</v>
      </c>
      <c r="C469" s="379" t="s">
        <v>965</v>
      </c>
      <c r="D469" s="303">
        <v>2000</v>
      </c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2.75" customHeight="1">
      <c r="A470" s="377" t="s">
        <v>1375</v>
      </c>
      <c r="B470" s="399" t="s">
        <v>409</v>
      </c>
      <c r="C470" s="379" t="s">
        <v>1038</v>
      </c>
      <c r="D470" s="303">
        <v>2000</v>
      </c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2.75" customHeight="1">
      <c r="A471" s="377" t="s">
        <v>1370</v>
      </c>
      <c r="B471" s="399" t="s">
        <v>409</v>
      </c>
      <c r="C471" s="379" t="s">
        <v>1038</v>
      </c>
      <c r="D471" s="303">
        <v>2000</v>
      </c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2.75" customHeight="1">
      <c r="A472" s="377" t="s">
        <v>1352</v>
      </c>
      <c r="B472" s="399" t="s">
        <v>409</v>
      </c>
      <c r="C472" s="379" t="s">
        <v>1441</v>
      </c>
      <c r="D472" s="303">
        <v>2000</v>
      </c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2.75" customHeight="1">
      <c r="A473" s="377" t="s">
        <v>1379</v>
      </c>
      <c r="B473" s="399" t="s">
        <v>409</v>
      </c>
      <c r="C473" s="379" t="s">
        <v>1038</v>
      </c>
      <c r="D473" s="303">
        <v>2000</v>
      </c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2.75" customHeight="1">
      <c r="A474" s="377" t="s">
        <v>1347</v>
      </c>
      <c r="B474" s="399" t="s">
        <v>434</v>
      </c>
      <c r="C474" s="379" t="s">
        <v>1448</v>
      </c>
      <c r="D474" s="303">
        <v>2000</v>
      </c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2.75" customHeight="1">
      <c r="A475" s="377" t="s">
        <v>1387</v>
      </c>
      <c r="B475" s="399" t="s">
        <v>434</v>
      </c>
      <c r="C475" s="379" t="s">
        <v>812</v>
      </c>
      <c r="D475" s="303">
        <v>2000</v>
      </c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2.75" customHeight="1">
      <c r="A476" s="377" t="s">
        <v>1364</v>
      </c>
      <c r="B476" s="399" t="s">
        <v>434</v>
      </c>
      <c r="C476" s="379" t="s">
        <v>1449</v>
      </c>
      <c r="D476" s="303">
        <v>2500</v>
      </c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2.75" customHeight="1">
      <c r="A477" s="377" t="s">
        <v>1361</v>
      </c>
      <c r="B477" s="399" t="s">
        <v>434</v>
      </c>
      <c r="C477" s="379" t="s">
        <v>1449</v>
      </c>
      <c r="D477" s="303">
        <v>2500</v>
      </c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2.75" customHeight="1">
      <c r="A478" s="377" t="s">
        <v>1450</v>
      </c>
      <c r="B478" s="399" t="s">
        <v>434</v>
      </c>
      <c r="C478" s="379" t="s">
        <v>1451</v>
      </c>
      <c r="D478" s="303">
        <v>2500</v>
      </c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2.75" customHeight="1">
      <c r="A479" s="377" t="s">
        <v>1452</v>
      </c>
      <c r="B479" s="399" t="s">
        <v>434</v>
      </c>
      <c r="C479" s="379" t="s">
        <v>937</v>
      </c>
      <c r="D479" s="303">
        <v>2500</v>
      </c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2.75" customHeight="1">
      <c r="A480" s="377" t="s">
        <v>1453</v>
      </c>
      <c r="B480" s="399" t="s">
        <v>434</v>
      </c>
      <c r="C480" s="379" t="s">
        <v>1455</v>
      </c>
      <c r="D480" s="303">
        <v>2000</v>
      </c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2.75" customHeight="1">
      <c r="A481" s="377" t="s">
        <v>1456</v>
      </c>
      <c r="B481" s="399" t="s">
        <v>434</v>
      </c>
      <c r="C481" s="379" t="s">
        <v>1457</v>
      </c>
      <c r="D481" s="303">
        <v>2000</v>
      </c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2.75" customHeight="1">
      <c r="A482" s="377" t="s">
        <v>1458</v>
      </c>
      <c r="B482" s="399" t="s">
        <v>434</v>
      </c>
      <c r="C482" s="379" t="s">
        <v>1459</v>
      </c>
      <c r="D482" s="303">
        <v>2000</v>
      </c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2.75" customHeight="1">
      <c r="A483" s="377" t="s">
        <v>1460</v>
      </c>
      <c r="B483" s="399" t="s">
        <v>434</v>
      </c>
      <c r="C483" s="379" t="s">
        <v>1451</v>
      </c>
      <c r="D483" s="303">
        <v>2500</v>
      </c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2.75" customHeight="1">
      <c r="A484" s="377" t="s">
        <v>1352</v>
      </c>
      <c r="B484" s="399" t="s">
        <v>434</v>
      </c>
      <c r="C484" s="379" t="s">
        <v>1461</v>
      </c>
      <c r="D484" s="303">
        <v>2000</v>
      </c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2.75" customHeight="1">
      <c r="A485" s="377" t="s">
        <v>1376</v>
      </c>
      <c r="B485" s="399" t="s">
        <v>434</v>
      </c>
      <c r="C485" s="379" t="s">
        <v>1058</v>
      </c>
      <c r="D485" s="303">
        <v>2000</v>
      </c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2.75" customHeight="1">
      <c r="A486" s="377" t="s">
        <v>1296</v>
      </c>
      <c r="B486" s="399" t="s">
        <v>434</v>
      </c>
      <c r="C486" s="379" t="s">
        <v>1058</v>
      </c>
      <c r="D486" s="303">
        <v>2000</v>
      </c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2.75" customHeight="1">
      <c r="A487" s="377" t="s">
        <v>1370</v>
      </c>
      <c r="B487" s="399" t="s">
        <v>434</v>
      </c>
      <c r="C487" s="379" t="s">
        <v>1058</v>
      </c>
      <c r="D487" s="303">
        <v>2000</v>
      </c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2.75" customHeight="1">
      <c r="A488" s="377" t="s">
        <v>1381</v>
      </c>
      <c r="B488" s="399" t="s">
        <v>434</v>
      </c>
      <c r="C488" s="379" t="s">
        <v>939</v>
      </c>
      <c r="D488" s="303">
        <v>2000</v>
      </c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2.75" customHeight="1">
      <c r="A489" s="377" t="s">
        <v>1378</v>
      </c>
      <c r="B489" s="399" t="s">
        <v>434</v>
      </c>
      <c r="C489" s="379" t="s">
        <v>939</v>
      </c>
      <c r="D489" s="303">
        <v>2000</v>
      </c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2.75" customHeight="1">
      <c r="A490" s="377" t="s">
        <v>1371</v>
      </c>
      <c r="B490" s="399" t="s">
        <v>434</v>
      </c>
      <c r="C490" s="379" t="s">
        <v>1058</v>
      </c>
      <c r="D490" s="303">
        <v>2000</v>
      </c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2.75" customHeight="1">
      <c r="A491" s="377" t="s">
        <v>1377</v>
      </c>
      <c r="B491" s="399" t="s">
        <v>434</v>
      </c>
      <c r="C491" s="379" t="s">
        <v>939</v>
      </c>
      <c r="D491" s="303">
        <v>2000</v>
      </c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2.75" customHeight="1">
      <c r="A492" s="377" t="s">
        <v>1462</v>
      </c>
      <c r="B492" s="399" t="s">
        <v>434</v>
      </c>
      <c r="C492" s="379" t="s">
        <v>1463</v>
      </c>
      <c r="D492" s="303">
        <v>2000</v>
      </c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2.75" customHeight="1">
      <c r="A493" s="377" t="s">
        <v>1379</v>
      </c>
      <c r="B493" s="399" t="s">
        <v>434</v>
      </c>
      <c r="C493" s="379" t="s">
        <v>1058</v>
      </c>
      <c r="D493" s="303">
        <v>2000</v>
      </c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2.75" customHeight="1">
      <c r="A494" s="377" t="s">
        <v>1347</v>
      </c>
      <c r="B494" s="399" t="s">
        <v>464</v>
      </c>
      <c r="C494" s="379" t="s">
        <v>1471</v>
      </c>
      <c r="D494" s="303">
        <v>2000</v>
      </c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2.75" customHeight="1">
      <c r="A495" s="377" t="s">
        <v>1452</v>
      </c>
      <c r="B495" s="399" t="s">
        <v>464</v>
      </c>
      <c r="C495" s="379" t="s">
        <v>942</v>
      </c>
      <c r="D495" s="303">
        <v>2500</v>
      </c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2.75" customHeight="1">
      <c r="A496" s="377" t="s">
        <v>1453</v>
      </c>
      <c r="B496" s="399" t="s">
        <v>464</v>
      </c>
      <c r="C496" s="379" t="s">
        <v>1472</v>
      </c>
      <c r="D496" s="303">
        <v>2000</v>
      </c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2.75" customHeight="1">
      <c r="A497" s="377" t="s">
        <v>1352</v>
      </c>
      <c r="B497" s="399" t="s">
        <v>464</v>
      </c>
      <c r="C497" s="379" t="s">
        <v>1473</v>
      </c>
      <c r="D497" s="303">
        <v>2000</v>
      </c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2.75" customHeight="1">
      <c r="A498" s="377" t="s">
        <v>1381</v>
      </c>
      <c r="B498" s="399" t="s">
        <v>464</v>
      </c>
      <c r="C498" s="379" t="s">
        <v>965</v>
      </c>
      <c r="D498" s="303">
        <v>2000</v>
      </c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2.75" customHeight="1">
      <c r="A499" s="377" t="s">
        <v>1378</v>
      </c>
      <c r="B499" s="399" t="s">
        <v>464</v>
      </c>
      <c r="C499" s="379" t="s">
        <v>965</v>
      </c>
      <c r="D499" s="303">
        <v>2000</v>
      </c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2.75" customHeight="1">
      <c r="A500" s="377" t="s">
        <v>1377</v>
      </c>
      <c r="B500" s="399" t="s">
        <v>464</v>
      </c>
      <c r="C500" s="379" t="s">
        <v>965</v>
      </c>
      <c r="D500" s="303">
        <v>2000</v>
      </c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2.75" customHeight="1">
      <c r="A501" s="556" t="s">
        <v>2193</v>
      </c>
      <c r="B501" s="550"/>
      <c r="C501" s="547"/>
      <c r="D501" s="291">
        <f>SUM(D176:D500)</f>
        <v>537537.31280000042</v>
      </c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2.75" customHeight="1">
      <c r="A502" s="301" t="s">
        <v>2081</v>
      </c>
      <c r="B502" s="302" t="s">
        <v>16</v>
      </c>
      <c r="C502" s="302" t="s">
        <v>2131</v>
      </c>
      <c r="D502" s="303">
        <v>0</v>
      </c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2.75" customHeight="1">
      <c r="A503" s="304" t="s">
        <v>2081</v>
      </c>
      <c r="B503" s="305" t="s">
        <v>48</v>
      </c>
      <c r="C503" s="305" t="s">
        <v>2132</v>
      </c>
      <c r="D503" s="303">
        <v>0</v>
      </c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2.75" customHeight="1">
      <c r="A504" s="307" t="s">
        <v>2081</v>
      </c>
      <c r="B504" s="308" t="s">
        <v>81</v>
      </c>
      <c r="C504" s="308" t="s">
        <v>2133</v>
      </c>
      <c r="D504" s="309">
        <v>0</v>
      </c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2.75" customHeight="1">
      <c r="A505" s="402" t="s">
        <v>2081</v>
      </c>
      <c r="B505" s="305" t="s">
        <v>141</v>
      </c>
      <c r="C505" s="308" t="s">
        <v>2134</v>
      </c>
      <c r="D505" s="303">
        <v>0</v>
      </c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2.75" customHeight="1">
      <c r="A506" s="402" t="s">
        <v>2081</v>
      </c>
      <c r="B506" s="305" t="s">
        <v>167</v>
      </c>
      <c r="C506" s="308" t="s">
        <v>2135</v>
      </c>
      <c r="D506" s="303">
        <v>0</v>
      </c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2.75" customHeight="1">
      <c r="A507" s="402" t="s">
        <v>2081</v>
      </c>
      <c r="B507" s="305" t="s">
        <v>222</v>
      </c>
      <c r="C507" s="308" t="s">
        <v>2136</v>
      </c>
      <c r="D507" s="303">
        <v>0</v>
      </c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2.75" customHeight="1">
      <c r="A508" s="402" t="s">
        <v>2081</v>
      </c>
      <c r="B508" s="305" t="s">
        <v>271</v>
      </c>
      <c r="C508" s="403" t="s">
        <v>2082</v>
      </c>
      <c r="D508" s="303">
        <v>0</v>
      </c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2.75" customHeight="1">
      <c r="A509" s="402" t="s">
        <v>2081</v>
      </c>
      <c r="B509" s="305" t="s">
        <v>323</v>
      </c>
      <c r="C509" s="403" t="s">
        <v>2083</v>
      </c>
      <c r="D509" s="303">
        <v>0</v>
      </c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2.75" customHeight="1">
      <c r="A510" s="402" t="s">
        <v>2081</v>
      </c>
      <c r="B510" s="305" t="s">
        <v>362</v>
      </c>
      <c r="C510" s="403" t="s">
        <v>2084</v>
      </c>
      <c r="D510" s="303">
        <v>0</v>
      </c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2.75" customHeight="1">
      <c r="A511" s="402" t="s">
        <v>2081</v>
      </c>
      <c r="B511" s="305" t="s">
        <v>409</v>
      </c>
      <c r="C511" s="403" t="s">
        <v>2085</v>
      </c>
      <c r="D511" s="303">
        <v>0</v>
      </c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2.75" customHeight="1">
      <c r="A512" s="402" t="s">
        <v>2081</v>
      </c>
      <c r="B512" s="305" t="s">
        <v>434</v>
      </c>
      <c r="C512" s="403" t="s">
        <v>2086</v>
      </c>
      <c r="D512" s="303">
        <v>0</v>
      </c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2.75" customHeight="1">
      <c r="A513" s="402" t="s">
        <v>2081</v>
      </c>
      <c r="B513" s="305" t="s">
        <v>464</v>
      </c>
      <c r="C513" s="403" t="s">
        <v>2087</v>
      </c>
      <c r="D513" s="303">
        <v>0</v>
      </c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2.75" customHeight="1">
      <c r="A514" s="556" t="s">
        <v>2194</v>
      </c>
      <c r="B514" s="550"/>
      <c r="C514" s="547"/>
      <c r="D514" s="310">
        <f>SUM(D502:D512)</f>
        <v>0</v>
      </c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2.75" customHeight="1">
      <c r="A515" s="404" t="s">
        <v>1179</v>
      </c>
      <c r="B515" s="375" t="s">
        <v>16</v>
      </c>
      <c r="C515" s="375" t="s">
        <v>1180</v>
      </c>
      <c r="D515" s="405">
        <v>678</v>
      </c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2.75" customHeight="1">
      <c r="A516" s="404" t="s">
        <v>1179</v>
      </c>
      <c r="B516" s="375" t="s">
        <v>81</v>
      </c>
      <c r="C516" s="375" t="s">
        <v>1180</v>
      </c>
      <c r="D516" s="405">
        <v>678</v>
      </c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2.75" customHeight="1">
      <c r="A517" s="338" t="s">
        <v>1210</v>
      </c>
      <c r="B517" s="375" t="s">
        <v>141</v>
      </c>
      <c r="C517" s="339" t="s">
        <v>1212</v>
      </c>
      <c r="D517" s="376">
        <v>2112.5500000000002</v>
      </c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2.75" customHeight="1">
      <c r="A518" s="338" t="s">
        <v>1213</v>
      </c>
      <c r="B518" s="375" t="s">
        <v>141</v>
      </c>
      <c r="C518" s="339" t="s">
        <v>1212</v>
      </c>
      <c r="D518" s="376">
        <v>2216.5644000000002</v>
      </c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2.75" customHeight="1">
      <c r="A519" s="338" t="s">
        <v>670</v>
      </c>
      <c r="B519" s="375" t="s">
        <v>141</v>
      </c>
      <c r="C519" s="339" t="s">
        <v>1212</v>
      </c>
      <c r="D519" s="376">
        <v>2112.5500000000002</v>
      </c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2.75" customHeight="1">
      <c r="A520" s="338" t="s">
        <v>961</v>
      </c>
      <c r="B520" s="375" t="s">
        <v>141</v>
      </c>
      <c r="C520" s="339" t="s">
        <v>1089</v>
      </c>
      <c r="D520" s="376">
        <v>13000</v>
      </c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2.75" customHeight="1">
      <c r="A521" s="338" t="s">
        <v>594</v>
      </c>
      <c r="B521" s="375" t="s">
        <v>141</v>
      </c>
      <c r="C521" s="375" t="s">
        <v>1225</v>
      </c>
      <c r="D521" s="376">
        <v>1829.7</v>
      </c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2.75" customHeight="1">
      <c r="A522" s="338" t="s">
        <v>961</v>
      </c>
      <c r="B522" s="375" t="s">
        <v>167</v>
      </c>
      <c r="C522" s="339" t="s">
        <v>1089</v>
      </c>
      <c r="D522" s="376">
        <v>13000</v>
      </c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2.75" customHeight="1">
      <c r="A523" s="338" t="s">
        <v>537</v>
      </c>
      <c r="B523" s="375" t="s">
        <v>167</v>
      </c>
      <c r="C523" s="339" t="s">
        <v>1238</v>
      </c>
      <c r="D523" s="376">
        <v>430</v>
      </c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2.75" customHeight="1">
      <c r="A524" s="338" t="s">
        <v>1047</v>
      </c>
      <c r="B524" s="375" t="s">
        <v>167</v>
      </c>
      <c r="C524" s="375" t="s">
        <v>1243</v>
      </c>
      <c r="D524" s="376">
        <v>191</v>
      </c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2.75" customHeight="1">
      <c r="A525" s="338" t="s">
        <v>786</v>
      </c>
      <c r="B525" s="375" t="s">
        <v>167</v>
      </c>
      <c r="C525" s="375" t="s">
        <v>1243</v>
      </c>
      <c r="D525" s="376">
        <v>191</v>
      </c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2.75" customHeight="1">
      <c r="A526" s="338" t="s">
        <v>1179</v>
      </c>
      <c r="B526" s="375" t="s">
        <v>167</v>
      </c>
      <c r="C526" s="375" t="s">
        <v>1243</v>
      </c>
      <c r="D526" s="376">
        <v>191</v>
      </c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2.75" customHeight="1">
      <c r="A527" s="338" t="s">
        <v>988</v>
      </c>
      <c r="B527" s="375" t="s">
        <v>167</v>
      </c>
      <c r="C527" s="375" t="s">
        <v>1243</v>
      </c>
      <c r="D527" s="376">
        <v>191</v>
      </c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2.75" customHeight="1">
      <c r="A528" s="338" t="s">
        <v>995</v>
      </c>
      <c r="B528" s="375" t="s">
        <v>167</v>
      </c>
      <c r="C528" s="375" t="s">
        <v>1243</v>
      </c>
      <c r="D528" s="376">
        <v>191</v>
      </c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2.75" customHeight="1">
      <c r="A529" s="338" t="s">
        <v>786</v>
      </c>
      <c r="B529" s="375" t="s">
        <v>222</v>
      </c>
      <c r="C529" s="339" t="s">
        <v>1260</v>
      </c>
      <c r="D529" s="376">
        <v>376</v>
      </c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2.75" customHeight="1">
      <c r="A530" s="338" t="s">
        <v>786</v>
      </c>
      <c r="B530" s="375" t="s">
        <v>222</v>
      </c>
      <c r="C530" s="339" t="s">
        <v>1260</v>
      </c>
      <c r="D530" s="376">
        <v>393</v>
      </c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2.75" customHeight="1">
      <c r="A531" s="338" t="s">
        <v>1213</v>
      </c>
      <c r="B531" s="375" t="s">
        <v>271</v>
      </c>
      <c r="C531" s="339" t="s">
        <v>1281</v>
      </c>
      <c r="D531" s="376">
        <v>612</v>
      </c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2.75" customHeight="1">
      <c r="A532" s="338" t="s">
        <v>786</v>
      </c>
      <c r="B532" s="375" t="s">
        <v>323</v>
      </c>
      <c r="C532" s="339" t="s">
        <v>1344</v>
      </c>
      <c r="D532" s="376">
        <v>250</v>
      </c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2.75" customHeight="1">
      <c r="A533" s="338" t="s">
        <v>1106</v>
      </c>
      <c r="B533" s="375" t="s">
        <v>323</v>
      </c>
      <c r="C533" s="339" t="s">
        <v>1089</v>
      </c>
      <c r="D533" s="376">
        <v>5018.0200000000004</v>
      </c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2.75" customHeight="1">
      <c r="A534" s="338" t="s">
        <v>1106</v>
      </c>
      <c r="B534" s="375" t="s">
        <v>323</v>
      </c>
      <c r="C534" s="339" t="s">
        <v>1346</v>
      </c>
      <c r="D534" s="376">
        <v>4981.9799999999996</v>
      </c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2.75" customHeight="1">
      <c r="A535" s="560" t="s">
        <v>2195</v>
      </c>
      <c r="B535" s="561"/>
      <c r="C535" s="562"/>
      <c r="D535" s="311">
        <f>SUM(D515:D534)</f>
        <v>48643.364400000006</v>
      </c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2.75" customHeight="1">
      <c r="A536" s="563" t="s">
        <v>2090</v>
      </c>
      <c r="B536" s="558"/>
      <c r="C536" s="559"/>
      <c r="D536" s="364">
        <v>1270980</v>
      </c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2.75" customHeight="1">
      <c r="A537" s="313"/>
      <c r="B537" s="314"/>
      <c r="C537" s="315" t="s">
        <v>2091</v>
      </c>
      <c r="D537" s="316">
        <f>SUM(D32+D42+D44+D51+D53+D70+D77+D175+D501+D514+D535)</f>
        <v>1239964.2952000005</v>
      </c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24" customHeight="1">
      <c r="A538" s="317"/>
      <c r="B538" s="318"/>
      <c r="C538" s="319" t="s">
        <v>2157</v>
      </c>
      <c r="D538" s="320">
        <f>SUM(D536-D537)</f>
        <v>31015.704799999483</v>
      </c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2.75" customHeight="1">
      <c r="A539" s="292"/>
      <c r="B539" s="292"/>
      <c r="C539" s="292"/>
      <c r="D539" s="292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2.75" customHeight="1">
      <c r="A540" s="292"/>
      <c r="B540" s="292"/>
      <c r="C540" s="292"/>
      <c r="D540" s="292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2.75" customHeight="1">
      <c r="A541" s="292"/>
      <c r="B541" s="292">
        <f>(B543+B544)/D537</f>
        <v>0.66885705984479882</v>
      </c>
      <c r="C541" s="292"/>
      <c r="D541" s="292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2.75" customHeight="1">
      <c r="A542" s="292"/>
      <c r="B542" s="292"/>
      <c r="C542" s="292"/>
      <c r="D542" s="292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2.75" customHeight="1">
      <c r="A543" s="321" t="s">
        <v>2158</v>
      </c>
      <c r="B543" s="322">
        <f>D501</f>
        <v>537537.31280000042</v>
      </c>
      <c r="C543" s="2"/>
      <c r="D543" s="283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2.75" customHeight="1">
      <c r="A544" s="321" t="s">
        <v>2094</v>
      </c>
      <c r="B544" s="322">
        <f>D175</f>
        <v>291821.56</v>
      </c>
      <c r="C544" s="2"/>
      <c r="D544" s="283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2.75" customHeight="1">
      <c r="A545" s="321" t="s">
        <v>2095</v>
      </c>
      <c r="B545" s="322">
        <f>D77</f>
        <v>32761</v>
      </c>
      <c r="C545" s="2"/>
      <c r="D545" s="283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2.75" customHeight="1">
      <c r="A546" s="321" t="s">
        <v>2096</v>
      </c>
      <c r="B546" s="322">
        <f>D70</f>
        <v>48279.399999999994</v>
      </c>
      <c r="C546" s="2"/>
      <c r="D546" s="283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2.75" customHeight="1">
      <c r="A547" s="321" t="s">
        <v>2097</v>
      </c>
      <c r="B547" s="322">
        <f>D32</f>
        <v>174775.10800000001</v>
      </c>
      <c r="C547" s="2"/>
      <c r="D547" s="283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2.75" customHeight="1">
      <c r="A548" s="321" t="s">
        <v>2098</v>
      </c>
      <c r="B548" s="322">
        <f>D51</f>
        <v>62727.839999999997</v>
      </c>
      <c r="C548" s="2"/>
      <c r="D548" s="283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2.75" customHeight="1">
      <c r="A549" s="321" t="s">
        <v>2099</v>
      </c>
      <c r="B549" s="322">
        <f>D44</f>
        <v>0</v>
      </c>
      <c r="C549" s="2"/>
      <c r="D549" s="283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2.75" customHeight="1">
      <c r="A550" s="321" t="s">
        <v>2100</v>
      </c>
      <c r="B550" s="322">
        <f>D53</f>
        <v>5970</v>
      </c>
      <c r="C550" s="2"/>
      <c r="D550" s="283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2.75" customHeight="1">
      <c r="A551" s="321" t="s">
        <v>2081</v>
      </c>
      <c r="B551" s="322">
        <f>D514</f>
        <v>0</v>
      </c>
      <c r="C551" s="2"/>
      <c r="D551" s="283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2.75" customHeight="1">
      <c r="A552" s="321" t="s">
        <v>2101</v>
      </c>
      <c r="B552" s="322">
        <f>D535</f>
        <v>48643.364400000006</v>
      </c>
      <c r="C552" s="2"/>
      <c r="D552" s="28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2.75" customHeight="1">
      <c r="A553" s="321" t="s">
        <v>2102</v>
      </c>
      <c r="B553" s="322">
        <f>D42</f>
        <v>37448.71</v>
      </c>
      <c r="C553" s="2"/>
      <c r="D553" s="283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2.75" customHeight="1">
      <c r="A554" s="324" t="s">
        <v>12</v>
      </c>
      <c r="B554" s="325">
        <f>SUM(B543:B553)</f>
        <v>1239964.2952000005</v>
      </c>
      <c r="C554" s="2"/>
      <c r="D554" s="283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2.75" customHeight="1">
      <c r="A555" s="365"/>
      <c r="B555" s="2"/>
      <c r="C555" s="2"/>
      <c r="D555" s="283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2.75" customHeight="1">
      <c r="A556" s="365"/>
      <c r="B556" s="2"/>
      <c r="C556" s="2"/>
      <c r="D556" s="283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2.75" customHeight="1">
      <c r="A557" s="555" t="s">
        <v>2196</v>
      </c>
      <c r="B557" s="541"/>
      <c r="C557" s="541"/>
      <c r="D557" s="283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2.75" customHeight="1">
      <c r="A558" s="366"/>
      <c r="B558" s="292"/>
      <c r="C558" s="292"/>
      <c r="D558" s="292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2.75" customHeight="1">
      <c r="A559" s="366"/>
      <c r="B559" s="292"/>
      <c r="C559" s="292"/>
      <c r="D559" s="292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2.75" customHeight="1">
      <c r="A560" s="366"/>
      <c r="B560" s="292"/>
      <c r="C560" s="292"/>
      <c r="D560" s="292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2.75" customHeight="1">
      <c r="A561" s="366"/>
      <c r="B561" s="292"/>
      <c r="C561" s="292"/>
      <c r="D561" s="292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2.75" customHeight="1">
      <c r="A562" s="366"/>
      <c r="B562" s="292"/>
      <c r="C562" s="292"/>
      <c r="D562" s="292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2.75" customHeight="1">
      <c r="A563" s="366"/>
      <c r="B563" s="292"/>
      <c r="C563" s="292"/>
      <c r="D563" s="292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2.75" customHeight="1">
      <c r="A564" s="366"/>
      <c r="B564" s="292"/>
      <c r="C564" s="292"/>
      <c r="D564" s="292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2.75" customHeight="1">
      <c r="A565" s="366"/>
      <c r="B565" s="292"/>
      <c r="C565" s="292"/>
      <c r="D565" s="292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2.75" customHeight="1">
      <c r="A566" s="366"/>
      <c r="B566" s="292"/>
      <c r="C566" s="292"/>
      <c r="D566" s="292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2.75" customHeight="1">
      <c r="A567" s="366"/>
      <c r="B567" s="292"/>
      <c r="C567" s="292"/>
      <c r="D567" s="292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2.75" customHeight="1">
      <c r="A568" s="366"/>
      <c r="B568" s="292"/>
      <c r="C568" s="292"/>
      <c r="D568" s="292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2.75" customHeight="1">
      <c r="A569" s="366"/>
      <c r="B569" s="292"/>
      <c r="C569" s="292"/>
      <c r="D569" s="292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2.75" customHeight="1">
      <c r="A570" s="366"/>
      <c r="B570" s="292"/>
      <c r="C570" s="292"/>
      <c r="D570" s="292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2.75" customHeight="1">
      <c r="A571" s="366"/>
      <c r="B571" s="292"/>
      <c r="C571" s="292"/>
      <c r="D571" s="292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2.75" customHeight="1">
      <c r="A572" s="366"/>
      <c r="B572" s="292"/>
      <c r="C572" s="292"/>
      <c r="D572" s="292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2.75" customHeight="1">
      <c r="A573" s="366"/>
      <c r="B573" s="292"/>
      <c r="C573" s="292"/>
      <c r="D573" s="292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2.75" customHeight="1">
      <c r="A574" s="366"/>
      <c r="B574" s="292"/>
      <c r="C574" s="292"/>
      <c r="D574" s="292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2.75" customHeight="1">
      <c r="A575" s="366"/>
      <c r="B575" s="292"/>
      <c r="C575" s="292"/>
      <c r="D575" s="292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2.75" customHeight="1">
      <c r="A576" s="366"/>
      <c r="B576" s="292"/>
      <c r="C576" s="292"/>
      <c r="D576" s="292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2.75" customHeight="1">
      <c r="A577" s="366"/>
      <c r="B577" s="292"/>
      <c r="C577" s="292"/>
      <c r="D577" s="292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2.75" customHeight="1">
      <c r="A578" s="366"/>
      <c r="B578" s="292"/>
      <c r="C578" s="292"/>
      <c r="D578" s="292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2.75" customHeight="1">
      <c r="A579" s="366"/>
      <c r="B579" s="292"/>
      <c r="C579" s="292"/>
      <c r="D579" s="292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2.75" customHeight="1">
      <c r="A580" s="366"/>
      <c r="B580" s="292"/>
      <c r="C580" s="292"/>
      <c r="D580" s="292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2.75" customHeight="1">
      <c r="A581" s="366"/>
      <c r="B581" s="292"/>
      <c r="C581" s="292"/>
      <c r="D581" s="292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2.75" customHeight="1">
      <c r="A582" s="366"/>
      <c r="B582" s="292"/>
      <c r="C582" s="292"/>
      <c r="D582" s="292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2.75" customHeight="1">
      <c r="A583" s="366"/>
      <c r="B583" s="292"/>
      <c r="C583" s="292"/>
      <c r="D583" s="292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2.75" customHeight="1">
      <c r="A584" s="366"/>
      <c r="B584" s="292"/>
      <c r="C584" s="292"/>
      <c r="D584" s="292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2.75" customHeight="1">
      <c r="A585" s="366"/>
      <c r="B585" s="292"/>
      <c r="C585" s="292"/>
      <c r="D585" s="292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2.75" customHeight="1">
      <c r="A586" s="366"/>
      <c r="B586" s="292"/>
      <c r="C586" s="292"/>
      <c r="D586" s="292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2.75" customHeight="1">
      <c r="A587" s="366"/>
      <c r="B587" s="292"/>
      <c r="C587" s="292"/>
      <c r="D587" s="292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2.75" customHeight="1">
      <c r="A588" s="366"/>
      <c r="B588" s="292"/>
      <c r="C588" s="292"/>
      <c r="D588" s="292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2.75" customHeight="1">
      <c r="A589" s="366"/>
      <c r="B589" s="292"/>
      <c r="C589" s="292"/>
      <c r="D589" s="292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2.75" customHeight="1">
      <c r="A590" s="366"/>
      <c r="B590" s="292"/>
      <c r="C590" s="292"/>
      <c r="D590" s="292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2.75" customHeight="1">
      <c r="A591" s="366"/>
      <c r="B591" s="292"/>
      <c r="C591" s="292"/>
      <c r="D591" s="292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2.75" customHeight="1">
      <c r="A592" s="366"/>
      <c r="B592" s="292"/>
      <c r="C592" s="292"/>
      <c r="D592" s="292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2.75" customHeight="1">
      <c r="A593" s="366"/>
      <c r="B593" s="292"/>
      <c r="C593" s="292"/>
      <c r="D593" s="292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2.75" customHeight="1">
      <c r="A594" s="366"/>
      <c r="B594" s="292"/>
      <c r="C594" s="292"/>
      <c r="D594" s="292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2.75" customHeight="1">
      <c r="A595" s="366"/>
      <c r="B595" s="292"/>
      <c r="C595" s="292"/>
      <c r="D595" s="292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2.75" customHeight="1">
      <c r="A596" s="366"/>
      <c r="B596" s="292"/>
      <c r="C596" s="292"/>
      <c r="D596" s="292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2.75" customHeight="1">
      <c r="A597" s="366"/>
      <c r="B597" s="292"/>
      <c r="C597" s="292"/>
      <c r="D597" s="292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2.75" customHeight="1">
      <c r="A598" s="366"/>
      <c r="B598" s="292"/>
      <c r="C598" s="292"/>
      <c r="D598" s="292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2.75" customHeight="1">
      <c r="A599" s="366"/>
      <c r="B599" s="292"/>
      <c r="C599" s="292"/>
      <c r="D599" s="292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2.75" customHeight="1">
      <c r="A600" s="366"/>
      <c r="B600" s="292"/>
      <c r="C600" s="292"/>
      <c r="D600" s="292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2.75" customHeight="1">
      <c r="A601" s="366"/>
      <c r="B601" s="292"/>
      <c r="C601" s="292"/>
      <c r="D601" s="292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2.75" customHeight="1">
      <c r="A602" s="366"/>
      <c r="B602" s="292"/>
      <c r="C602" s="292"/>
      <c r="D602" s="292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2.75" customHeight="1">
      <c r="A603" s="366"/>
      <c r="B603" s="292"/>
      <c r="C603" s="292"/>
      <c r="D603" s="292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2.75" customHeight="1">
      <c r="A604" s="366"/>
      <c r="B604" s="292"/>
      <c r="C604" s="292"/>
      <c r="D604" s="292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2.75" customHeight="1">
      <c r="A605" s="366"/>
      <c r="B605" s="292"/>
      <c r="C605" s="292"/>
      <c r="D605" s="292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2.75" customHeight="1">
      <c r="A606" s="366"/>
      <c r="B606" s="292"/>
      <c r="C606" s="292"/>
      <c r="D606" s="292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2.75" customHeight="1">
      <c r="A607" s="366"/>
      <c r="B607" s="292"/>
      <c r="C607" s="292"/>
      <c r="D607" s="292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2.75" customHeight="1">
      <c r="A608" s="366"/>
      <c r="B608" s="292"/>
      <c r="C608" s="292"/>
      <c r="D608" s="292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2.75" customHeight="1">
      <c r="A609" s="366"/>
      <c r="B609" s="292"/>
      <c r="C609" s="292"/>
      <c r="D609" s="292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2.75" customHeight="1">
      <c r="A610" s="366"/>
      <c r="B610" s="292"/>
      <c r="C610" s="292"/>
      <c r="D610" s="292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2.75" customHeight="1">
      <c r="A611" s="366"/>
      <c r="B611" s="292"/>
      <c r="C611" s="292"/>
      <c r="D611" s="292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2.75" customHeight="1">
      <c r="A612" s="366"/>
      <c r="B612" s="292"/>
      <c r="C612" s="292"/>
      <c r="D612" s="292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2.75" customHeight="1">
      <c r="A613" s="366"/>
      <c r="B613" s="292"/>
      <c r="C613" s="292"/>
      <c r="D613" s="292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2.75" customHeight="1">
      <c r="A614" s="366"/>
      <c r="B614" s="292"/>
      <c r="C614" s="292"/>
      <c r="D614" s="292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2.75" customHeight="1">
      <c r="A615" s="366"/>
      <c r="B615" s="292"/>
      <c r="C615" s="292"/>
      <c r="D615" s="292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2.75" customHeight="1">
      <c r="A616" s="366"/>
      <c r="B616" s="292"/>
      <c r="C616" s="292"/>
      <c r="D616" s="292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2.75" customHeight="1">
      <c r="A617" s="366"/>
      <c r="B617" s="292"/>
      <c r="C617" s="292"/>
      <c r="D617" s="292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2.75" customHeight="1">
      <c r="A618" s="366"/>
      <c r="B618" s="292"/>
      <c r="C618" s="292"/>
      <c r="D618" s="292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2.75" customHeight="1">
      <c r="A619" s="366"/>
      <c r="B619" s="292"/>
      <c r="C619" s="292"/>
      <c r="D619" s="292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2.75" customHeight="1">
      <c r="A620" s="366"/>
      <c r="B620" s="292"/>
      <c r="C620" s="292"/>
      <c r="D620" s="292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2.75" customHeight="1">
      <c r="A621" s="366"/>
      <c r="B621" s="292"/>
      <c r="C621" s="292"/>
      <c r="D621" s="292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2.75" customHeight="1">
      <c r="A622" s="366"/>
      <c r="B622" s="292"/>
      <c r="C622" s="292"/>
      <c r="D622" s="292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2.75" customHeight="1">
      <c r="A623" s="366"/>
      <c r="B623" s="292"/>
      <c r="C623" s="292"/>
      <c r="D623" s="292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2.75" customHeight="1">
      <c r="A624" s="366"/>
      <c r="B624" s="292"/>
      <c r="C624" s="292"/>
      <c r="D624" s="292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2.75" customHeight="1">
      <c r="A625" s="366"/>
      <c r="B625" s="292"/>
      <c r="C625" s="292"/>
      <c r="D625" s="292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2.75" customHeight="1">
      <c r="A626" s="366"/>
      <c r="B626" s="292"/>
      <c r="C626" s="292"/>
      <c r="D626" s="292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2.75" customHeight="1">
      <c r="A627" s="366"/>
      <c r="B627" s="292"/>
      <c r="C627" s="292"/>
      <c r="D627" s="292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2.75" customHeight="1">
      <c r="A628" s="366"/>
      <c r="B628" s="292"/>
      <c r="C628" s="292"/>
      <c r="D628" s="292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2.75" customHeight="1">
      <c r="A629" s="366"/>
      <c r="B629" s="292"/>
      <c r="C629" s="292"/>
      <c r="D629" s="292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2.75" customHeight="1">
      <c r="A630" s="366"/>
      <c r="B630" s="292"/>
      <c r="C630" s="292"/>
      <c r="D630" s="292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2.75" customHeight="1">
      <c r="A631" s="366"/>
      <c r="B631" s="292"/>
      <c r="C631" s="292"/>
      <c r="D631" s="292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2.75" customHeight="1">
      <c r="A632" s="366"/>
      <c r="B632" s="292"/>
      <c r="C632" s="292"/>
      <c r="D632" s="292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2.75" customHeight="1">
      <c r="A633" s="366"/>
      <c r="B633" s="292"/>
      <c r="C633" s="292"/>
      <c r="D633" s="292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2.75" customHeight="1">
      <c r="A634" s="366"/>
      <c r="B634" s="292"/>
      <c r="C634" s="292"/>
      <c r="D634" s="292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2.75" customHeight="1">
      <c r="A635" s="366"/>
      <c r="B635" s="292"/>
      <c r="C635" s="292"/>
      <c r="D635" s="292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2.75" customHeight="1">
      <c r="A636" s="366"/>
      <c r="B636" s="292"/>
      <c r="C636" s="292"/>
      <c r="D636" s="292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2.75" customHeight="1">
      <c r="A637" s="366"/>
      <c r="B637" s="292"/>
      <c r="C637" s="292"/>
      <c r="D637" s="292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2.75" customHeight="1">
      <c r="A638" s="366"/>
      <c r="B638" s="292"/>
      <c r="C638" s="292"/>
      <c r="D638" s="292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2.75" customHeight="1">
      <c r="A639" s="366"/>
      <c r="B639" s="292"/>
      <c r="C639" s="292"/>
      <c r="D639" s="292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2.75" customHeight="1">
      <c r="A640" s="366"/>
      <c r="B640" s="292"/>
      <c r="C640" s="292"/>
      <c r="D640" s="292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2.75" customHeight="1">
      <c r="A641" s="366"/>
      <c r="B641" s="292"/>
      <c r="C641" s="292"/>
      <c r="D641" s="292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2.75" customHeight="1">
      <c r="A642" s="366"/>
      <c r="B642" s="292"/>
      <c r="C642" s="292"/>
      <c r="D642" s="292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2.75" customHeight="1">
      <c r="A643" s="366"/>
      <c r="B643" s="292"/>
      <c r="C643" s="292"/>
      <c r="D643" s="292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2.75" customHeight="1">
      <c r="A644" s="366"/>
      <c r="B644" s="292"/>
      <c r="C644" s="292"/>
      <c r="D644" s="292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2.75" customHeight="1">
      <c r="A645" s="366"/>
      <c r="B645" s="292"/>
      <c r="C645" s="292"/>
      <c r="D645" s="292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2.75" customHeight="1">
      <c r="A646" s="366"/>
      <c r="B646" s="292"/>
      <c r="C646" s="292"/>
      <c r="D646" s="292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2.75" customHeight="1">
      <c r="A647" s="366"/>
      <c r="B647" s="292"/>
      <c r="C647" s="292"/>
      <c r="D647" s="292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2.75" customHeight="1">
      <c r="A648" s="366"/>
      <c r="B648" s="292"/>
      <c r="C648" s="292"/>
      <c r="D648" s="292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2.75" customHeight="1">
      <c r="A649" s="366"/>
      <c r="B649" s="292"/>
      <c r="C649" s="292"/>
      <c r="D649" s="292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2.75" customHeight="1">
      <c r="A650" s="366"/>
      <c r="B650" s="292"/>
      <c r="C650" s="292"/>
      <c r="D650" s="292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2.75" customHeight="1">
      <c r="A651" s="366"/>
      <c r="B651" s="292"/>
      <c r="C651" s="292"/>
      <c r="D651" s="292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2.75" customHeight="1">
      <c r="A652" s="366"/>
      <c r="B652" s="292"/>
      <c r="C652" s="292"/>
      <c r="D652" s="292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2.75" customHeight="1">
      <c r="A653" s="366"/>
      <c r="B653" s="292"/>
      <c r="C653" s="292"/>
      <c r="D653" s="292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2.75" customHeight="1">
      <c r="A654" s="366"/>
      <c r="B654" s="292"/>
      <c r="C654" s="292"/>
      <c r="D654" s="292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2.75" customHeight="1">
      <c r="A655" s="366"/>
      <c r="B655" s="292"/>
      <c r="C655" s="292"/>
      <c r="D655" s="292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2.75" customHeight="1">
      <c r="A656" s="366"/>
      <c r="B656" s="292"/>
      <c r="C656" s="292"/>
      <c r="D656" s="292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2.75" customHeight="1">
      <c r="A657" s="366"/>
      <c r="B657" s="292"/>
      <c r="C657" s="292"/>
      <c r="D657" s="292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2.75" customHeight="1">
      <c r="A658" s="366"/>
      <c r="B658" s="292"/>
      <c r="C658" s="292"/>
      <c r="D658" s="292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2.75" customHeight="1">
      <c r="A659" s="366"/>
      <c r="B659" s="292"/>
      <c r="C659" s="292"/>
      <c r="D659" s="292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2.75" customHeight="1">
      <c r="A660" s="366"/>
      <c r="B660" s="292"/>
      <c r="C660" s="292"/>
      <c r="D660" s="292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2.75" customHeight="1">
      <c r="A661" s="366"/>
      <c r="B661" s="292"/>
      <c r="C661" s="292"/>
      <c r="D661" s="292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2.75" customHeight="1">
      <c r="A662" s="366"/>
      <c r="B662" s="292"/>
      <c r="C662" s="292"/>
      <c r="D662" s="292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2.75" customHeight="1">
      <c r="A663" s="366"/>
      <c r="B663" s="292"/>
      <c r="C663" s="292"/>
      <c r="D663" s="292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2.75" customHeight="1">
      <c r="A664" s="366"/>
      <c r="B664" s="292"/>
      <c r="C664" s="292"/>
      <c r="D664" s="292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2.75" customHeight="1">
      <c r="A665" s="366"/>
      <c r="B665" s="292"/>
      <c r="C665" s="292"/>
      <c r="D665" s="292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2.75" customHeight="1">
      <c r="A666" s="366"/>
      <c r="B666" s="292"/>
      <c r="C666" s="292"/>
      <c r="D666" s="292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2.75" customHeight="1">
      <c r="A667" s="366"/>
      <c r="B667" s="292"/>
      <c r="C667" s="292"/>
      <c r="D667" s="292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2.75" customHeight="1">
      <c r="A668" s="366"/>
      <c r="B668" s="292"/>
      <c r="C668" s="292"/>
      <c r="D668" s="292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2.75" customHeight="1">
      <c r="A669" s="366"/>
      <c r="B669" s="292"/>
      <c r="C669" s="292"/>
      <c r="D669" s="292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2.75" customHeight="1">
      <c r="A670" s="366"/>
      <c r="B670" s="292"/>
      <c r="C670" s="292"/>
      <c r="D670" s="292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2.75" customHeight="1">
      <c r="A671" s="366"/>
      <c r="B671" s="292"/>
      <c r="C671" s="292"/>
      <c r="D671" s="292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2.75" customHeight="1">
      <c r="A672" s="366"/>
      <c r="B672" s="292"/>
      <c r="C672" s="292"/>
      <c r="D672" s="292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2.75" customHeight="1">
      <c r="A673" s="366"/>
      <c r="B673" s="292"/>
      <c r="C673" s="292"/>
      <c r="D673" s="292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2.75" customHeight="1">
      <c r="A674" s="366"/>
      <c r="B674" s="292"/>
      <c r="C674" s="292"/>
      <c r="D674" s="292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2.75" customHeight="1">
      <c r="A675" s="366"/>
      <c r="B675" s="292"/>
      <c r="C675" s="292"/>
      <c r="D675" s="292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2.75" customHeight="1">
      <c r="A676" s="366"/>
      <c r="B676" s="292"/>
      <c r="C676" s="292"/>
      <c r="D676" s="292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2.75" customHeight="1">
      <c r="A677" s="366"/>
      <c r="B677" s="292"/>
      <c r="C677" s="292"/>
      <c r="D677" s="292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2.75" customHeight="1">
      <c r="A678" s="366"/>
      <c r="B678" s="292"/>
      <c r="C678" s="292"/>
      <c r="D678" s="292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2.75" customHeight="1">
      <c r="A679" s="366"/>
      <c r="B679" s="292"/>
      <c r="C679" s="292"/>
      <c r="D679" s="292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2.75" customHeight="1">
      <c r="A680" s="366"/>
      <c r="B680" s="292"/>
      <c r="C680" s="292"/>
      <c r="D680" s="292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2.75" customHeight="1">
      <c r="A681" s="366"/>
      <c r="B681" s="292"/>
      <c r="C681" s="292"/>
      <c r="D681" s="292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2.75" customHeight="1">
      <c r="A682" s="366"/>
      <c r="B682" s="292"/>
      <c r="C682" s="292"/>
      <c r="D682" s="292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2.75" customHeight="1">
      <c r="A683" s="366"/>
      <c r="B683" s="292"/>
      <c r="C683" s="292"/>
      <c r="D683" s="292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2.75" customHeight="1">
      <c r="A684" s="366"/>
      <c r="B684" s="292"/>
      <c r="C684" s="292"/>
      <c r="D684" s="292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2.75" customHeight="1">
      <c r="A685" s="366"/>
      <c r="B685" s="292"/>
      <c r="C685" s="292"/>
      <c r="D685" s="292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2.75" customHeight="1">
      <c r="A686" s="366"/>
      <c r="B686" s="292"/>
      <c r="C686" s="292"/>
      <c r="D686" s="292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2.75" customHeight="1">
      <c r="A687" s="366"/>
      <c r="B687" s="292"/>
      <c r="C687" s="292"/>
      <c r="D687" s="292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2.75" customHeight="1">
      <c r="A688" s="366"/>
      <c r="B688" s="292"/>
      <c r="C688" s="292"/>
      <c r="D688" s="292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2.75" customHeight="1">
      <c r="A689" s="366"/>
      <c r="B689" s="292"/>
      <c r="C689" s="292"/>
      <c r="D689" s="292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2.75" customHeight="1">
      <c r="A690" s="366"/>
      <c r="B690" s="292"/>
      <c r="C690" s="292"/>
      <c r="D690" s="292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2.75" customHeight="1">
      <c r="A691" s="366"/>
      <c r="B691" s="292"/>
      <c r="C691" s="292"/>
      <c r="D691" s="292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2.75" customHeight="1">
      <c r="A692" s="366"/>
      <c r="B692" s="292"/>
      <c r="C692" s="292"/>
      <c r="D692" s="292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2.75" customHeight="1">
      <c r="A693" s="366"/>
      <c r="B693" s="292"/>
      <c r="C693" s="292"/>
      <c r="D693" s="292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2.75" customHeight="1">
      <c r="A694" s="366"/>
      <c r="B694" s="292"/>
      <c r="C694" s="292"/>
      <c r="D694" s="292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2.75" customHeight="1">
      <c r="A695" s="366"/>
      <c r="B695" s="292"/>
      <c r="C695" s="292"/>
      <c r="D695" s="292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2.75" customHeight="1">
      <c r="A696" s="366"/>
      <c r="B696" s="292"/>
      <c r="C696" s="292"/>
      <c r="D696" s="292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2.75" customHeight="1">
      <c r="A697" s="366"/>
      <c r="B697" s="292"/>
      <c r="C697" s="292"/>
      <c r="D697" s="292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2.75" customHeight="1">
      <c r="A698" s="366"/>
      <c r="B698" s="292"/>
      <c r="C698" s="292"/>
      <c r="D698" s="292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2.75" customHeight="1">
      <c r="A699" s="366"/>
      <c r="B699" s="292"/>
      <c r="C699" s="292"/>
      <c r="D699" s="292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2.75" customHeight="1">
      <c r="A700" s="366"/>
      <c r="B700" s="292"/>
      <c r="C700" s="292"/>
      <c r="D700" s="292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2.75" customHeight="1">
      <c r="A701" s="366"/>
      <c r="B701" s="292"/>
      <c r="C701" s="292"/>
      <c r="D701" s="292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2.75" customHeight="1">
      <c r="A702" s="366"/>
      <c r="B702" s="292"/>
      <c r="C702" s="292"/>
      <c r="D702" s="292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2.75" customHeight="1">
      <c r="A703" s="366"/>
      <c r="B703" s="292"/>
      <c r="C703" s="292"/>
      <c r="D703" s="292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2.75" customHeight="1">
      <c r="A704" s="366"/>
      <c r="B704" s="292"/>
      <c r="C704" s="292"/>
      <c r="D704" s="292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2.75" customHeight="1">
      <c r="A705" s="366"/>
      <c r="B705" s="292"/>
      <c r="C705" s="292"/>
      <c r="D705" s="292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2.75" customHeight="1">
      <c r="A706" s="366"/>
      <c r="B706" s="292"/>
      <c r="C706" s="292"/>
      <c r="D706" s="292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2.75" customHeight="1">
      <c r="A707" s="366"/>
      <c r="B707" s="292"/>
      <c r="C707" s="292"/>
      <c r="D707" s="292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2.75" customHeight="1">
      <c r="A708" s="366"/>
      <c r="B708" s="292"/>
      <c r="C708" s="292"/>
      <c r="D708" s="292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2.75" customHeight="1">
      <c r="A709" s="366"/>
      <c r="B709" s="292"/>
      <c r="C709" s="292"/>
      <c r="D709" s="292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2.75" customHeight="1">
      <c r="A710" s="366"/>
      <c r="B710" s="292"/>
      <c r="C710" s="292"/>
      <c r="D710" s="292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2.75" customHeight="1">
      <c r="A711" s="366"/>
      <c r="B711" s="292"/>
      <c r="C711" s="292"/>
      <c r="D711" s="292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2.75" customHeight="1">
      <c r="A712" s="366"/>
      <c r="B712" s="292"/>
      <c r="C712" s="292"/>
      <c r="D712" s="292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2.75" customHeight="1">
      <c r="A713" s="366"/>
      <c r="B713" s="292"/>
      <c r="C713" s="292"/>
      <c r="D713" s="292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2.75" customHeight="1">
      <c r="A714" s="366"/>
      <c r="B714" s="292"/>
      <c r="C714" s="292"/>
      <c r="D714" s="292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2.75" customHeight="1">
      <c r="A715" s="366"/>
      <c r="B715" s="292"/>
      <c r="C715" s="292"/>
      <c r="D715" s="292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2.75" customHeight="1">
      <c r="A716" s="366"/>
      <c r="B716" s="292"/>
      <c r="C716" s="292"/>
      <c r="D716" s="292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2.75" customHeight="1">
      <c r="A717" s="366"/>
      <c r="B717" s="292"/>
      <c r="C717" s="292"/>
      <c r="D717" s="292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2.75" customHeight="1">
      <c r="A718" s="366"/>
      <c r="B718" s="292"/>
      <c r="C718" s="292"/>
      <c r="D718" s="292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2.75" customHeight="1">
      <c r="A719" s="366"/>
      <c r="B719" s="292"/>
      <c r="C719" s="292"/>
      <c r="D719" s="292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2.75" customHeight="1">
      <c r="A720" s="366"/>
      <c r="B720" s="292"/>
      <c r="C720" s="292"/>
      <c r="D720" s="292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2.75" customHeight="1">
      <c r="A721" s="366"/>
      <c r="B721" s="292"/>
      <c r="C721" s="292"/>
      <c r="D721" s="292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2.75" customHeight="1">
      <c r="A722" s="366"/>
      <c r="B722" s="292"/>
      <c r="C722" s="292"/>
      <c r="D722" s="292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2.75" customHeight="1">
      <c r="A723" s="366"/>
      <c r="B723" s="292"/>
      <c r="C723" s="292"/>
      <c r="D723" s="292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2.75" customHeight="1">
      <c r="A724" s="366"/>
      <c r="B724" s="292"/>
      <c r="C724" s="292"/>
      <c r="D724" s="292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2.75" customHeight="1">
      <c r="A725" s="366"/>
      <c r="B725" s="292"/>
      <c r="C725" s="292"/>
      <c r="D725" s="292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2.75" customHeight="1">
      <c r="A726" s="366"/>
      <c r="B726" s="292"/>
      <c r="C726" s="292"/>
      <c r="D726" s="292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2.75" customHeight="1">
      <c r="A727" s="366"/>
      <c r="B727" s="292"/>
      <c r="C727" s="292"/>
      <c r="D727" s="292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2.75" customHeight="1">
      <c r="A728" s="366"/>
      <c r="B728" s="292"/>
      <c r="C728" s="292"/>
      <c r="D728" s="292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2.75" customHeight="1">
      <c r="A729" s="366"/>
      <c r="B729" s="292"/>
      <c r="C729" s="292"/>
      <c r="D729" s="292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2.75" customHeight="1">
      <c r="A730" s="366"/>
      <c r="B730" s="292"/>
      <c r="C730" s="292"/>
      <c r="D730" s="292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2.75" customHeight="1">
      <c r="A731" s="366"/>
      <c r="B731" s="292"/>
      <c r="C731" s="292"/>
      <c r="D731" s="292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2.75" customHeight="1">
      <c r="A732" s="366"/>
      <c r="B732" s="292"/>
      <c r="C732" s="292"/>
      <c r="D732" s="292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2.75" customHeight="1">
      <c r="A733" s="366"/>
      <c r="B733" s="292"/>
      <c r="C733" s="292"/>
      <c r="D733" s="292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2.75" customHeight="1">
      <c r="A734" s="366"/>
      <c r="B734" s="292"/>
      <c r="C734" s="292"/>
      <c r="D734" s="292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2.75" customHeight="1">
      <c r="A735" s="366"/>
      <c r="B735" s="292"/>
      <c r="C735" s="292"/>
      <c r="D735" s="292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2.75" customHeight="1">
      <c r="A736" s="366"/>
      <c r="B736" s="292"/>
      <c r="C736" s="292"/>
      <c r="D736" s="292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2.75" customHeight="1">
      <c r="A737" s="366"/>
      <c r="B737" s="292"/>
      <c r="C737" s="292"/>
      <c r="D737" s="292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2.75" customHeight="1">
      <c r="A738" s="366"/>
      <c r="B738" s="292"/>
      <c r="C738" s="292"/>
      <c r="D738" s="292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2.75" customHeight="1">
      <c r="A739" s="366"/>
      <c r="B739" s="292"/>
      <c r="C739" s="292"/>
      <c r="D739" s="292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2.75" customHeight="1">
      <c r="A740" s="366"/>
      <c r="B740" s="292"/>
      <c r="C740" s="292"/>
      <c r="D740" s="292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2.75" customHeight="1">
      <c r="A741" s="366"/>
      <c r="B741" s="292"/>
      <c r="C741" s="292"/>
      <c r="D741" s="292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2.75" customHeight="1">
      <c r="A742" s="366"/>
      <c r="B742" s="292"/>
      <c r="C742" s="292"/>
      <c r="D742" s="292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2.75" customHeight="1">
      <c r="A743" s="366"/>
      <c r="B743" s="292"/>
      <c r="C743" s="292"/>
      <c r="D743" s="292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2.75" customHeight="1">
      <c r="A744" s="366"/>
      <c r="B744" s="292"/>
      <c r="C744" s="292"/>
      <c r="D744" s="292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2.75" customHeight="1">
      <c r="A745" s="366"/>
      <c r="B745" s="292"/>
      <c r="C745" s="292"/>
      <c r="D745" s="292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2.75" customHeight="1">
      <c r="A746" s="366"/>
      <c r="B746" s="292"/>
      <c r="C746" s="292"/>
      <c r="D746" s="292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2.75" customHeight="1">
      <c r="A747" s="366"/>
      <c r="B747" s="292"/>
      <c r="C747" s="292"/>
      <c r="D747" s="292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2.75" customHeight="1">
      <c r="A748" s="366"/>
      <c r="B748" s="292"/>
      <c r="C748" s="292"/>
      <c r="D748" s="292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2.75" customHeight="1">
      <c r="A749" s="366"/>
      <c r="B749" s="292"/>
      <c r="C749" s="292"/>
      <c r="D749" s="292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2.75" customHeight="1">
      <c r="A750" s="366"/>
      <c r="B750" s="292"/>
      <c r="C750" s="292"/>
      <c r="D750" s="292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2.75" customHeight="1">
      <c r="A751" s="366"/>
      <c r="B751" s="292"/>
      <c r="C751" s="292"/>
      <c r="D751" s="292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2.75" customHeight="1">
      <c r="A752" s="366"/>
      <c r="B752" s="292"/>
      <c r="C752" s="292"/>
      <c r="D752" s="292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2.75" customHeight="1">
      <c r="A753" s="366"/>
      <c r="B753" s="292"/>
      <c r="C753" s="292"/>
      <c r="D753" s="292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2.75" customHeight="1">
      <c r="A754" s="366"/>
      <c r="B754" s="292"/>
      <c r="C754" s="292"/>
      <c r="D754" s="292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2.75" customHeight="1">
      <c r="A755" s="366"/>
      <c r="B755" s="292"/>
      <c r="C755" s="292"/>
      <c r="D755" s="292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2.75" customHeight="1">
      <c r="A756" s="366"/>
      <c r="B756" s="292"/>
      <c r="C756" s="292"/>
      <c r="D756" s="292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2.75" customHeight="1">
      <c r="A757" s="366"/>
      <c r="B757" s="292"/>
      <c r="C757" s="292"/>
      <c r="D757" s="292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2.75" customHeight="1">
      <c r="A758" s="366"/>
      <c r="B758" s="292"/>
      <c r="C758" s="292"/>
      <c r="D758" s="292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2.75" customHeight="1">
      <c r="A759" s="366"/>
      <c r="B759" s="292"/>
      <c r="C759" s="292"/>
      <c r="D759" s="292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2.75" customHeight="1">
      <c r="A760" s="366"/>
      <c r="B760" s="292"/>
      <c r="C760" s="292"/>
      <c r="D760" s="292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2.75" customHeight="1">
      <c r="A761" s="366"/>
      <c r="B761" s="292"/>
      <c r="C761" s="292"/>
      <c r="D761" s="292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2.75" customHeight="1">
      <c r="A762" s="366"/>
      <c r="B762" s="292"/>
      <c r="C762" s="292"/>
      <c r="D762" s="292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2.75" customHeight="1">
      <c r="A763" s="366"/>
      <c r="B763" s="292"/>
      <c r="C763" s="292"/>
      <c r="D763" s="292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2.75" customHeight="1">
      <c r="A764" s="366"/>
      <c r="B764" s="292"/>
      <c r="C764" s="292"/>
      <c r="D764" s="292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2.75" customHeight="1">
      <c r="A765" s="366"/>
      <c r="B765" s="292"/>
      <c r="C765" s="292"/>
      <c r="D765" s="292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2.75" customHeight="1">
      <c r="A766" s="366"/>
      <c r="B766" s="292"/>
      <c r="C766" s="292"/>
      <c r="D766" s="292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2.75" customHeight="1">
      <c r="A767" s="366"/>
      <c r="B767" s="292"/>
      <c r="C767" s="292"/>
      <c r="D767" s="292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2.75" customHeight="1">
      <c r="A768" s="366"/>
      <c r="B768" s="292"/>
      <c r="C768" s="292"/>
      <c r="D768" s="292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2.75" customHeight="1">
      <c r="A769" s="366"/>
      <c r="B769" s="292"/>
      <c r="C769" s="292"/>
      <c r="D769" s="292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2.75" customHeight="1">
      <c r="A770" s="366"/>
      <c r="B770" s="292"/>
      <c r="C770" s="292"/>
      <c r="D770" s="292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2.75" customHeight="1">
      <c r="A771" s="366"/>
      <c r="B771" s="292"/>
      <c r="C771" s="292"/>
      <c r="D771" s="292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2.75" customHeight="1">
      <c r="A772" s="366"/>
      <c r="B772" s="292"/>
      <c r="C772" s="292"/>
      <c r="D772" s="292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2.75" customHeight="1">
      <c r="A773" s="366"/>
      <c r="B773" s="292"/>
      <c r="C773" s="292"/>
      <c r="D773" s="292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2.75" customHeight="1">
      <c r="A774" s="366"/>
      <c r="B774" s="292"/>
      <c r="C774" s="292"/>
      <c r="D774" s="292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2.75" customHeight="1">
      <c r="A775" s="366"/>
      <c r="B775" s="292"/>
      <c r="C775" s="292"/>
      <c r="D775" s="292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2.75" customHeight="1">
      <c r="A776" s="366"/>
      <c r="B776" s="292"/>
      <c r="C776" s="292"/>
      <c r="D776" s="292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2.75" customHeight="1">
      <c r="A777" s="366"/>
      <c r="B777" s="292"/>
      <c r="C777" s="292"/>
      <c r="D777" s="292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2.75" customHeight="1">
      <c r="A778" s="366"/>
      <c r="B778" s="292"/>
      <c r="C778" s="292"/>
      <c r="D778" s="292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2.75" customHeight="1">
      <c r="A779" s="366"/>
      <c r="B779" s="292"/>
      <c r="C779" s="292"/>
      <c r="D779" s="292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2.75" customHeight="1">
      <c r="A780" s="366"/>
      <c r="B780" s="292"/>
      <c r="C780" s="292"/>
      <c r="D780" s="292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2.75" customHeight="1">
      <c r="A781" s="366"/>
      <c r="B781" s="292"/>
      <c r="C781" s="292"/>
      <c r="D781" s="292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2.75" customHeight="1">
      <c r="A782" s="366"/>
      <c r="B782" s="292"/>
      <c r="C782" s="292"/>
      <c r="D782" s="292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2.75" customHeight="1">
      <c r="A783" s="366"/>
      <c r="B783" s="292"/>
      <c r="C783" s="292"/>
      <c r="D783" s="292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2.75" customHeight="1">
      <c r="A784" s="366"/>
      <c r="B784" s="292"/>
      <c r="C784" s="292"/>
      <c r="D784" s="292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2.75" customHeight="1">
      <c r="A785" s="366"/>
      <c r="B785" s="292"/>
      <c r="C785" s="292"/>
      <c r="D785" s="292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2.75" customHeight="1">
      <c r="A786" s="366"/>
      <c r="B786" s="292"/>
      <c r="C786" s="292"/>
      <c r="D786" s="292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2.75" customHeight="1">
      <c r="A787" s="366"/>
      <c r="B787" s="292"/>
      <c r="C787" s="292"/>
      <c r="D787" s="292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2.75" customHeight="1">
      <c r="A788" s="366"/>
      <c r="B788" s="292"/>
      <c r="C788" s="292"/>
      <c r="D788" s="292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2.75" customHeight="1">
      <c r="A789" s="366"/>
      <c r="B789" s="292"/>
      <c r="C789" s="292"/>
      <c r="D789" s="292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2.75" customHeight="1">
      <c r="A790" s="366"/>
      <c r="B790" s="292"/>
      <c r="C790" s="292"/>
      <c r="D790" s="292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2.75" customHeight="1">
      <c r="A791" s="366"/>
      <c r="B791" s="292"/>
      <c r="C791" s="292"/>
      <c r="D791" s="292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2.75" customHeight="1">
      <c r="A792" s="366"/>
      <c r="B792" s="292"/>
      <c r="C792" s="292"/>
      <c r="D792" s="292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2.75" customHeight="1">
      <c r="A793" s="366"/>
      <c r="B793" s="292"/>
      <c r="C793" s="292"/>
      <c r="D793" s="292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2.75" customHeight="1">
      <c r="A794" s="366"/>
      <c r="B794" s="292"/>
      <c r="C794" s="292"/>
      <c r="D794" s="292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2.75" customHeight="1">
      <c r="A795" s="366"/>
      <c r="B795" s="292"/>
      <c r="C795" s="292"/>
      <c r="D795" s="292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2.75" customHeight="1">
      <c r="A796" s="366"/>
      <c r="B796" s="292"/>
      <c r="C796" s="292"/>
      <c r="D796" s="292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2.75" customHeight="1">
      <c r="A797" s="366"/>
      <c r="B797" s="292"/>
      <c r="C797" s="292"/>
      <c r="D797" s="292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2.75" customHeight="1">
      <c r="A798" s="366"/>
      <c r="B798" s="292"/>
      <c r="C798" s="292"/>
      <c r="D798" s="292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2.75" customHeight="1">
      <c r="A799" s="366"/>
      <c r="B799" s="292"/>
      <c r="C799" s="292"/>
      <c r="D799" s="292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2.75" customHeight="1">
      <c r="A800" s="366"/>
      <c r="B800" s="292"/>
      <c r="C800" s="292"/>
      <c r="D800" s="292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2.75" customHeight="1">
      <c r="A801" s="366"/>
      <c r="B801" s="292"/>
      <c r="C801" s="292"/>
      <c r="D801" s="292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2.75" customHeight="1">
      <c r="A802" s="366"/>
      <c r="B802" s="292"/>
      <c r="C802" s="292"/>
      <c r="D802" s="292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2.75" customHeight="1">
      <c r="A803" s="366"/>
      <c r="B803" s="292"/>
      <c r="C803" s="292"/>
      <c r="D803" s="292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2.75" customHeight="1">
      <c r="A804" s="366"/>
      <c r="B804" s="292"/>
      <c r="C804" s="292"/>
      <c r="D804" s="292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2.75" customHeight="1">
      <c r="A805" s="366"/>
      <c r="B805" s="292"/>
      <c r="C805" s="292"/>
      <c r="D805" s="292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2.75" customHeight="1">
      <c r="A806" s="366"/>
      <c r="B806" s="292"/>
      <c r="C806" s="292"/>
      <c r="D806" s="292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2.75" customHeight="1">
      <c r="A807" s="366"/>
      <c r="B807" s="292"/>
      <c r="C807" s="292"/>
      <c r="D807" s="292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2.75" customHeight="1">
      <c r="A808" s="366"/>
      <c r="B808" s="292"/>
      <c r="C808" s="292"/>
      <c r="D808" s="292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2.75" customHeight="1">
      <c r="A809" s="366"/>
      <c r="B809" s="292"/>
      <c r="C809" s="292"/>
      <c r="D809" s="292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2.75" customHeight="1">
      <c r="A810" s="366"/>
      <c r="B810" s="292"/>
      <c r="C810" s="292"/>
      <c r="D810" s="292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2.75" customHeight="1">
      <c r="A811" s="366"/>
      <c r="B811" s="292"/>
      <c r="C811" s="292"/>
      <c r="D811" s="292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2.75" customHeight="1">
      <c r="A812" s="366"/>
      <c r="B812" s="292"/>
      <c r="C812" s="292"/>
      <c r="D812" s="292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2.75" customHeight="1">
      <c r="A813" s="366"/>
      <c r="B813" s="292"/>
      <c r="C813" s="292"/>
      <c r="D813" s="292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2.75" customHeight="1">
      <c r="A814" s="366"/>
      <c r="B814" s="292"/>
      <c r="C814" s="292"/>
      <c r="D814" s="292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2.75" customHeight="1">
      <c r="A815" s="366"/>
      <c r="B815" s="292"/>
      <c r="C815" s="292"/>
      <c r="D815" s="292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2.75" customHeight="1">
      <c r="A816" s="366"/>
      <c r="B816" s="292"/>
      <c r="C816" s="292"/>
      <c r="D816" s="292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2.75" customHeight="1">
      <c r="A817" s="366"/>
      <c r="B817" s="292"/>
      <c r="C817" s="292"/>
      <c r="D817" s="292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2.75" customHeight="1">
      <c r="A818" s="366"/>
      <c r="B818" s="292"/>
      <c r="C818" s="292"/>
      <c r="D818" s="292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2.75" customHeight="1">
      <c r="A819" s="366"/>
      <c r="B819" s="292"/>
      <c r="C819" s="292"/>
      <c r="D819" s="292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2.75" customHeight="1">
      <c r="A820" s="366"/>
      <c r="B820" s="292"/>
      <c r="C820" s="292"/>
      <c r="D820" s="292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2.75" customHeight="1">
      <c r="A821" s="366"/>
      <c r="B821" s="292"/>
      <c r="C821" s="292"/>
      <c r="D821" s="292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2.75" customHeight="1">
      <c r="A822" s="366"/>
      <c r="B822" s="292"/>
      <c r="C822" s="292"/>
      <c r="D822" s="292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2.75" customHeight="1">
      <c r="A823" s="366"/>
      <c r="B823" s="292"/>
      <c r="C823" s="292"/>
      <c r="D823" s="292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2.75" customHeight="1">
      <c r="A824" s="366"/>
      <c r="B824" s="292"/>
      <c r="C824" s="292"/>
      <c r="D824" s="292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2.75" customHeight="1">
      <c r="A825" s="366"/>
      <c r="B825" s="292"/>
      <c r="C825" s="292"/>
      <c r="D825" s="292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2.75" customHeight="1">
      <c r="A826" s="366"/>
      <c r="B826" s="292"/>
      <c r="C826" s="292"/>
      <c r="D826" s="292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2.75" customHeight="1">
      <c r="A827" s="366"/>
      <c r="B827" s="292"/>
      <c r="C827" s="292"/>
      <c r="D827" s="292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2.75" customHeight="1">
      <c r="A828" s="366"/>
      <c r="B828" s="292"/>
      <c r="C828" s="292"/>
      <c r="D828" s="292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2.75" customHeight="1">
      <c r="A829" s="366"/>
      <c r="B829" s="292"/>
      <c r="C829" s="292"/>
      <c r="D829" s="292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2.75" customHeight="1">
      <c r="A830" s="366"/>
      <c r="B830" s="292"/>
      <c r="C830" s="292"/>
      <c r="D830" s="292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2.75" customHeight="1">
      <c r="A831" s="366"/>
      <c r="B831" s="292"/>
      <c r="C831" s="292"/>
      <c r="D831" s="292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2.75" customHeight="1">
      <c r="A832" s="366"/>
      <c r="B832" s="292"/>
      <c r="C832" s="292"/>
      <c r="D832" s="292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2.75" customHeight="1">
      <c r="A833" s="366"/>
      <c r="B833" s="292"/>
      <c r="C833" s="292"/>
      <c r="D833" s="292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2.75" customHeight="1">
      <c r="A834" s="366"/>
      <c r="B834" s="292"/>
      <c r="C834" s="292"/>
      <c r="D834" s="292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2.75" customHeight="1">
      <c r="A835" s="366"/>
      <c r="B835" s="292"/>
      <c r="C835" s="292"/>
      <c r="D835" s="292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2.75" customHeight="1">
      <c r="A836" s="366"/>
      <c r="B836" s="292"/>
      <c r="C836" s="292"/>
      <c r="D836" s="292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2.75" customHeight="1">
      <c r="A837" s="366"/>
      <c r="B837" s="292"/>
      <c r="C837" s="292"/>
      <c r="D837" s="292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2.75" customHeight="1">
      <c r="A838" s="366"/>
      <c r="B838" s="292"/>
      <c r="C838" s="292"/>
      <c r="D838" s="292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2.75" customHeight="1">
      <c r="A839" s="366"/>
      <c r="B839" s="292"/>
      <c r="C839" s="292"/>
      <c r="D839" s="292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2.75" customHeight="1">
      <c r="A840" s="366"/>
      <c r="B840" s="292"/>
      <c r="C840" s="292"/>
      <c r="D840" s="292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2.75" customHeight="1">
      <c r="A841" s="366"/>
      <c r="B841" s="292"/>
      <c r="C841" s="292"/>
      <c r="D841" s="292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2.75" customHeight="1">
      <c r="A842" s="366"/>
      <c r="B842" s="292"/>
      <c r="C842" s="292"/>
      <c r="D842" s="292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2.75" customHeight="1">
      <c r="A843" s="366"/>
      <c r="B843" s="292"/>
      <c r="C843" s="292"/>
      <c r="D843" s="292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2.75" customHeight="1">
      <c r="A844" s="366"/>
      <c r="B844" s="292"/>
      <c r="C844" s="292"/>
      <c r="D844" s="292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2.75" customHeight="1">
      <c r="A845" s="366"/>
      <c r="B845" s="292"/>
      <c r="C845" s="292"/>
      <c r="D845" s="292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2.75" customHeight="1">
      <c r="A846" s="366"/>
      <c r="B846" s="292"/>
      <c r="C846" s="292"/>
      <c r="D846" s="292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2.75" customHeight="1">
      <c r="A847" s="366"/>
      <c r="B847" s="292"/>
      <c r="C847" s="292"/>
      <c r="D847" s="292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2.75" customHeight="1">
      <c r="A848" s="366"/>
      <c r="B848" s="292"/>
      <c r="C848" s="292"/>
      <c r="D848" s="292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2.75" customHeight="1">
      <c r="A849" s="366"/>
      <c r="B849" s="292"/>
      <c r="C849" s="292"/>
      <c r="D849" s="292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2.75" customHeight="1">
      <c r="A850" s="366"/>
      <c r="B850" s="292"/>
      <c r="C850" s="292"/>
      <c r="D850" s="292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2.75" customHeight="1">
      <c r="A851" s="366"/>
      <c r="B851" s="292"/>
      <c r="C851" s="292"/>
      <c r="D851" s="292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2.75" customHeight="1">
      <c r="A852" s="366"/>
      <c r="B852" s="292"/>
      <c r="C852" s="292"/>
      <c r="D852" s="292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2.75" customHeight="1">
      <c r="A853" s="366"/>
      <c r="B853" s="292"/>
      <c r="C853" s="292"/>
      <c r="D853" s="292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2.75" customHeight="1">
      <c r="A854" s="366"/>
      <c r="B854" s="292"/>
      <c r="C854" s="292"/>
      <c r="D854" s="292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2.75" customHeight="1">
      <c r="A855" s="366"/>
      <c r="B855" s="292"/>
      <c r="C855" s="292"/>
      <c r="D855" s="292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2.75" customHeight="1">
      <c r="A856" s="366"/>
      <c r="B856" s="292"/>
      <c r="C856" s="292"/>
      <c r="D856" s="292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2.75" customHeight="1">
      <c r="A857" s="366"/>
      <c r="B857" s="292"/>
      <c r="C857" s="292"/>
      <c r="D857" s="292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2.75" customHeight="1">
      <c r="A858" s="366"/>
      <c r="B858" s="292"/>
      <c r="C858" s="292"/>
      <c r="D858" s="292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2.75" customHeight="1">
      <c r="A859" s="366"/>
      <c r="B859" s="292"/>
      <c r="C859" s="292"/>
      <c r="D859" s="292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2.75" customHeight="1">
      <c r="A860" s="366"/>
      <c r="B860" s="292"/>
      <c r="C860" s="292"/>
      <c r="D860" s="292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2.75" customHeight="1">
      <c r="A861" s="366"/>
      <c r="B861" s="292"/>
      <c r="C861" s="292"/>
      <c r="D861" s="292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2.75" customHeight="1">
      <c r="A862" s="366"/>
      <c r="B862" s="292"/>
      <c r="C862" s="292"/>
      <c r="D862" s="292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2.75" customHeight="1">
      <c r="A863" s="366"/>
      <c r="B863" s="292"/>
      <c r="C863" s="292"/>
      <c r="D863" s="292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2.75" customHeight="1">
      <c r="A864" s="366"/>
      <c r="B864" s="292"/>
      <c r="C864" s="292"/>
      <c r="D864" s="292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2.75" customHeight="1">
      <c r="A865" s="366"/>
      <c r="B865" s="292"/>
      <c r="C865" s="292"/>
      <c r="D865" s="292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2.75" customHeight="1">
      <c r="A866" s="366"/>
      <c r="B866" s="292"/>
      <c r="C866" s="292"/>
      <c r="D866" s="292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2.75" customHeight="1">
      <c r="A867" s="366"/>
      <c r="B867" s="292"/>
      <c r="C867" s="292"/>
      <c r="D867" s="292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2.75" customHeight="1">
      <c r="A868" s="366"/>
      <c r="B868" s="292"/>
      <c r="C868" s="292"/>
      <c r="D868" s="292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2.75" customHeight="1">
      <c r="A869" s="366"/>
      <c r="B869" s="292"/>
      <c r="C869" s="292"/>
      <c r="D869" s="292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2.75" customHeight="1">
      <c r="A870" s="366"/>
      <c r="B870" s="292"/>
      <c r="C870" s="292"/>
      <c r="D870" s="292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2.75" customHeight="1">
      <c r="A871" s="366"/>
      <c r="B871" s="292"/>
      <c r="C871" s="292"/>
      <c r="D871" s="292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2.75" customHeight="1">
      <c r="A872" s="366"/>
      <c r="B872" s="292"/>
      <c r="C872" s="292"/>
      <c r="D872" s="292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2.75" customHeight="1">
      <c r="A873" s="366"/>
      <c r="B873" s="292"/>
      <c r="C873" s="292"/>
      <c r="D873" s="292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2.75" customHeight="1">
      <c r="A874" s="366"/>
      <c r="B874" s="292"/>
      <c r="C874" s="292"/>
      <c r="D874" s="292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2.75" customHeight="1">
      <c r="A875" s="366"/>
      <c r="B875" s="292"/>
      <c r="C875" s="292"/>
      <c r="D875" s="292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2.75" customHeight="1">
      <c r="A876" s="366"/>
      <c r="B876" s="292"/>
      <c r="C876" s="292"/>
      <c r="D876" s="292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2.75" customHeight="1">
      <c r="A877" s="366"/>
      <c r="B877" s="292"/>
      <c r="C877" s="292"/>
      <c r="D877" s="292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2.75" customHeight="1">
      <c r="A878" s="366"/>
      <c r="B878" s="292"/>
      <c r="C878" s="292"/>
      <c r="D878" s="292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2.75" customHeight="1">
      <c r="A879" s="366"/>
      <c r="B879" s="292"/>
      <c r="C879" s="292"/>
      <c r="D879" s="292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2.75" customHeight="1">
      <c r="A880" s="366"/>
      <c r="B880" s="292"/>
      <c r="C880" s="292"/>
      <c r="D880" s="292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2.75" customHeight="1">
      <c r="A881" s="366"/>
      <c r="B881" s="292"/>
      <c r="C881" s="292"/>
      <c r="D881" s="292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2.75" customHeight="1">
      <c r="A882" s="366"/>
      <c r="B882" s="292"/>
      <c r="C882" s="292"/>
      <c r="D882" s="292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2.75" customHeight="1">
      <c r="A883" s="366"/>
      <c r="B883" s="292"/>
      <c r="C883" s="292"/>
      <c r="D883" s="292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2.75" customHeight="1">
      <c r="A884" s="366"/>
      <c r="B884" s="292"/>
      <c r="C884" s="292"/>
      <c r="D884" s="292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2.75" customHeight="1">
      <c r="A885" s="366"/>
      <c r="B885" s="292"/>
      <c r="C885" s="292"/>
      <c r="D885" s="292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2.75" customHeight="1">
      <c r="A886" s="366"/>
      <c r="B886" s="292"/>
      <c r="C886" s="292"/>
      <c r="D886" s="292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2.75" customHeight="1">
      <c r="A887" s="366"/>
      <c r="B887" s="292"/>
      <c r="C887" s="292"/>
      <c r="D887" s="292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2.75" customHeight="1">
      <c r="A888" s="366"/>
      <c r="B888" s="292"/>
      <c r="C888" s="292"/>
      <c r="D888" s="292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2.75" customHeight="1">
      <c r="A889" s="366"/>
      <c r="B889" s="292"/>
      <c r="C889" s="292"/>
      <c r="D889" s="292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2.75" customHeight="1">
      <c r="A890" s="366"/>
      <c r="B890" s="292"/>
      <c r="C890" s="292"/>
      <c r="D890" s="292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2.75" customHeight="1">
      <c r="A891" s="366"/>
      <c r="B891" s="292"/>
      <c r="C891" s="292"/>
      <c r="D891" s="292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2.75" customHeight="1">
      <c r="A892" s="366"/>
      <c r="B892" s="292"/>
      <c r="C892" s="292"/>
      <c r="D892" s="292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2.75" customHeight="1">
      <c r="A893" s="366"/>
      <c r="B893" s="292"/>
      <c r="C893" s="292"/>
      <c r="D893" s="292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2.75" customHeight="1">
      <c r="A894" s="366"/>
      <c r="B894" s="292"/>
      <c r="C894" s="292"/>
      <c r="D894" s="292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2.75" customHeight="1">
      <c r="A895" s="366"/>
      <c r="B895" s="292"/>
      <c r="C895" s="292"/>
      <c r="D895" s="292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2.75" customHeight="1">
      <c r="A896" s="366"/>
      <c r="B896" s="292"/>
      <c r="C896" s="292"/>
      <c r="D896" s="292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2.75" customHeight="1">
      <c r="A897" s="366"/>
      <c r="B897" s="292"/>
      <c r="C897" s="292"/>
      <c r="D897" s="292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2.75" customHeight="1">
      <c r="A898" s="366"/>
      <c r="B898" s="292"/>
      <c r="C898" s="292"/>
      <c r="D898" s="292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2.75" customHeight="1">
      <c r="A899" s="366"/>
      <c r="B899" s="292"/>
      <c r="C899" s="292"/>
      <c r="D899" s="292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2.75" customHeight="1">
      <c r="A900" s="366"/>
      <c r="B900" s="292"/>
      <c r="C900" s="292"/>
      <c r="D900" s="292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2.75" customHeight="1">
      <c r="A901" s="366"/>
      <c r="B901" s="292"/>
      <c r="C901" s="292"/>
      <c r="D901" s="292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2.75" customHeight="1">
      <c r="A902" s="366"/>
      <c r="B902" s="292"/>
      <c r="C902" s="292"/>
      <c r="D902" s="292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2.75" customHeight="1">
      <c r="A903" s="366"/>
      <c r="B903" s="292"/>
      <c r="C903" s="292"/>
      <c r="D903" s="292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2.75" customHeight="1">
      <c r="A904" s="366"/>
      <c r="B904" s="292"/>
      <c r="C904" s="292"/>
      <c r="D904" s="292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2.75" customHeight="1">
      <c r="A905" s="366"/>
      <c r="B905" s="292"/>
      <c r="C905" s="292"/>
      <c r="D905" s="292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2.75" customHeight="1">
      <c r="A906" s="366"/>
      <c r="B906" s="292"/>
      <c r="C906" s="292"/>
      <c r="D906" s="292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2.75" customHeight="1">
      <c r="A907" s="366"/>
      <c r="B907" s="292"/>
      <c r="C907" s="292"/>
      <c r="D907" s="292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2.75" customHeight="1">
      <c r="A908" s="366"/>
      <c r="B908" s="292"/>
      <c r="C908" s="292"/>
      <c r="D908" s="292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2.75" customHeight="1">
      <c r="A909" s="366"/>
      <c r="B909" s="292"/>
      <c r="C909" s="292"/>
      <c r="D909" s="292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2.75" customHeight="1">
      <c r="A910" s="366"/>
      <c r="B910" s="292"/>
      <c r="C910" s="292"/>
      <c r="D910" s="292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2.75" customHeight="1">
      <c r="A911" s="366"/>
      <c r="B911" s="292"/>
      <c r="C911" s="292"/>
      <c r="D911" s="292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2.75" customHeight="1">
      <c r="A912" s="366"/>
      <c r="B912" s="292"/>
      <c r="C912" s="292"/>
      <c r="D912" s="292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2.75" customHeight="1">
      <c r="A913" s="366"/>
      <c r="B913" s="292"/>
      <c r="C913" s="292"/>
      <c r="D913" s="292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2.75" customHeight="1">
      <c r="A914" s="366"/>
      <c r="B914" s="292"/>
      <c r="C914" s="292"/>
      <c r="D914" s="292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2.75" customHeight="1">
      <c r="A915" s="366"/>
      <c r="B915" s="292"/>
      <c r="C915" s="292"/>
      <c r="D915" s="292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2.75" customHeight="1">
      <c r="A916" s="366"/>
      <c r="B916" s="292"/>
      <c r="C916" s="292"/>
      <c r="D916" s="292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2.75" customHeight="1">
      <c r="A917" s="366"/>
      <c r="B917" s="292"/>
      <c r="C917" s="292"/>
      <c r="D917" s="292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2.75" customHeight="1">
      <c r="A918" s="366"/>
      <c r="B918" s="292"/>
      <c r="C918" s="292"/>
      <c r="D918" s="292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2.75" customHeight="1">
      <c r="A919" s="366"/>
      <c r="B919" s="292"/>
      <c r="C919" s="292"/>
      <c r="D919" s="292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2.75" customHeight="1">
      <c r="A920" s="366"/>
      <c r="B920" s="292"/>
      <c r="C920" s="292"/>
      <c r="D920" s="292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2.75" customHeight="1">
      <c r="A921" s="366"/>
      <c r="B921" s="292"/>
      <c r="C921" s="292"/>
      <c r="D921" s="292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2.75" customHeight="1">
      <c r="A922" s="366"/>
      <c r="B922" s="292"/>
      <c r="C922" s="292"/>
      <c r="D922" s="292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2.75" customHeight="1">
      <c r="A923" s="366"/>
      <c r="B923" s="292"/>
      <c r="C923" s="292"/>
      <c r="D923" s="292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2.75" customHeight="1">
      <c r="A924" s="366"/>
      <c r="B924" s="292"/>
      <c r="C924" s="292"/>
      <c r="D924" s="292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2.75" customHeight="1">
      <c r="A925" s="366"/>
      <c r="B925" s="292"/>
      <c r="C925" s="292"/>
      <c r="D925" s="292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2.75" customHeight="1">
      <c r="A926" s="366"/>
      <c r="B926" s="292"/>
      <c r="C926" s="292"/>
      <c r="D926" s="292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2.75" customHeight="1">
      <c r="A927" s="366"/>
      <c r="B927" s="292"/>
      <c r="C927" s="292"/>
      <c r="D927" s="292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2.75" customHeight="1">
      <c r="A928" s="366"/>
      <c r="B928" s="292"/>
      <c r="C928" s="292"/>
      <c r="D928" s="292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2.75" customHeight="1">
      <c r="A929" s="366"/>
      <c r="B929" s="292"/>
      <c r="C929" s="292"/>
      <c r="D929" s="292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2.75" customHeight="1">
      <c r="A930" s="366"/>
      <c r="B930" s="292"/>
      <c r="C930" s="292"/>
      <c r="D930" s="292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2.75" customHeight="1">
      <c r="A931" s="366"/>
      <c r="B931" s="292"/>
      <c r="C931" s="292"/>
      <c r="D931" s="292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2.75" customHeight="1">
      <c r="A932" s="366"/>
      <c r="B932" s="292"/>
      <c r="C932" s="292"/>
      <c r="D932" s="292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2.75" customHeight="1">
      <c r="A933" s="366"/>
      <c r="B933" s="292"/>
      <c r="C933" s="292"/>
      <c r="D933" s="292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2.75" customHeight="1">
      <c r="A934" s="366"/>
      <c r="B934" s="292"/>
      <c r="C934" s="292"/>
      <c r="D934" s="292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2.75" customHeight="1">
      <c r="A935" s="366"/>
      <c r="B935" s="292"/>
      <c r="C935" s="292"/>
      <c r="D935" s="292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2.75" customHeight="1">
      <c r="A936" s="366"/>
      <c r="B936" s="292"/>
      <c r="C936" s="292"/>
      <c r="D936" s="292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2.75" customHeight="1">
      <c r="A937" s="366"/>
      <c r="B937" s="292"/>
      <c r="C937" s="292"/>
      <c r="D937" s="292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2.75" customHeight="1">
      <c r="A938" s="366"/>
      <c r="B938" s="292"/>
      <c r="C938" s="292"/>
      <c r="D938" s="292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2.75" customHeight="1">
      <c r="A939" s="366"/>
      <c r="B939" s="292"/>
      <c r="C939" s="292"/>
      <c r="D939" s="292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2.75" customHeight="1">
      <c r="A940" s="366"/>
      <c r="B940" s="292"/>
      <c r="C940" s="292"/>
      <c r="D940" s="292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2.75" customHeight="1">
      <c r="A941" s="366"/>
      <c r="B941" s="292"/>
      <c r="C941" s="292"/>
      <c r="D941" s="292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2.75" customHeight="1">
      <c r="A942" s="366"/>
      <c r="B942" s="292"/>
      <c r="C942" s="292"/>
      <c r="D942" s="292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2.75" customHeight="1">
      <c r="A943" s="366"/>
      <c r="B943" s="292"/>
      <c r="C943" s="292"/>
      <c r="D943" s="292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2.75" customHeight="1">
      <c r="A944" s="366"/>
      <c r="B944" s="292"/>
      <c r="C944" s="292"/>
      <c r="D944" s="292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2.75" customHeight="1">
      <c r="A945" s="366"/>
      <c r="B945" s="292"/>
      <c r="C945" s="292"/>
      <c r="D945" s="292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2.75" customHeight="1">
      <c r="A946" s="366"/>
      <c r="B946" s="292"/>
      <c r="C946" s="292"/>
      <c r="D946" s="292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2.75" customHeight="1">
      <c r="A947" s="366"/>
      <c r="B947" s="292"/>
      <c r="C947" s="292"/>
      <c r="D947" s="292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2.75" customHeight="1">
      <c r="A948" s="366"/>
      <c r="B948" s="292"/>
      <c r="C948" s="292"/>
      <c r="D948" s="292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2.75" customHeight="1">
      <c r="A949" s="366"/>
      <c r="B949" s="292"/>
      <c r="C949" s="292"/>
      <c r="D949" s="292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2.75" customHeight="1">
      <c r="A950" s="366"/>
      <c r="B950" s="292"/>
      <c r="C950" s="292"/>
      <c r="D950" s="292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2.75" customHeight="1">
      <c r="A951" s="366"/>
      <c r="B951" s="292"/>
      <c r="C951" s="292"/>
      <c r="D951" s="292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2.75" customHeight="1">
      <c r="A952" s="366"/>
      <c r="B952" s="292"/>
      <c r="C952" s="292"/>
      <c r="D952" s="292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2.75" customHeight="1">
      <c r="A953" s="366"/>
      <c r="B953" s="292"/>
      <c r="C953" s="292"/>
      <c r="D953" s="292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2.75" customHeight="1">
      <c r="A954" s="366"/>
      <c r="B954" s="292"/>
      <c r="C954" s="292"/>
      <c r="D954" s="292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2.75" customHeight="1">
      <c r="A955" s="366"/>
      <c r="B955" s="292"/>
      <c r="C955" s="292"/>
      <c r="D955" s="292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2.75" customHeight="1">
      <c r="A956" s="366"/>
      <c r="B956" s="292"/>
      <c r="C956" s="292"/>
      <c r="D956" s="292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2.75" customHeight="1">
      <c r="A957" s="366"/>
      <c r="B957" s="292"/>
      <c r="C957" s="292"/>
      <c r="D957" s="292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2.75" customHeight="1">
      <c r="A958" s="366"/>
      <c r="B958" s="292"/>
      <c r="C958" s="292"/>
      <c r="D958" s="292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2.75" customHeight="1">
      <c r="A959" s="366"/>
      <c r="B959" s="292"/>
      <c r="C959" s="292"/>
      <c r="D959" s="292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2.75" customHeight="1">
      <c r="A960" s="366"/>
      <c r="B960" s="292"/>
      <c r="C960" s="292"/>
      <c r="D960" s="292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2.75" customHeight="1">
      <c r="A961" s="366"/>
      <c r="B961" s="292"/>
      <c r="C961" s="292"/>
      <c r="D961" s="292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2.75" customHeight="1">
      <c r="A962" s="366"/>
      <c r="B962" s="292"/>
      <c r="C962" s="292"/>
      <c r="D962" s="292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2.75" customHeight="1">
      <c r="A963" s="366"/>
      <c r="B963" s="292"/>
      <c r="C963" s="292"/>
      <c r="D963" s="292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2.75" customHeight="1">
      <c r="A964" s="366"/>
      <c r="B964" s="292"/>
      <c r="C964" s="292"/>
      <c r="D964" s="292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2.75" customHeight="1">
      <c r="A965" s="366"/>
      <c r="B965" s="292"/>
      <c r="C965" s="292"/>
      <c r="D965" s="292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2.75" customHeight="1">
      <c r="A966" s="366"/>
      <c r="B966" s="292"/>
      <c r="C966" s="292"/>
      <c r="D966" s="292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2.75" customHeight="1">
      <c r="A967" s="366"/>
      <c r="B967" s="292"/>
      <c r="C967" s="292"/>
      <c r="D967" s="292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2.75" customHeight="1">
      <c r="A968" s="366"/>
      <c r="B968" s="292"/>
      <c r="C968" s="292"/>
      <c r="D968" s="292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2.75" customHeight="1">
      <c r="A969" s="366"/>
      <c r="B969" s="292"/>
      <c r="C969" s="292"/>
      <c r="D969" s="292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2.75" customHeight="1">
      <c r="A970" s="366"/>
      <c r="B970" s="292"/>
      <c r="C970" s="292"/>
      <c r="D970" s="292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2.75" customHeight="1">
      <c r="A971" s="366"/>
      <c r="B971" s="292"/>
      <c r="C971" s="292"/>
      <c r="D971" s="292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2.75" customHeight="1">
      <c r="A972" s="366"/>
      <c r="B972" s="292"/>
      <c r="C972" s="292"/>
      <c r="D972" s="292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2.75" customHeight="1">
      <c r="A973" s="366"/>
      <c r="B973" s="292"/>
      <c r="C973" s="292"/>
      <c r="D973" s="292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2.75" customHeight="1">
      <c r="A974" s="366"/>
      <c r="B974" s="292"/>
      <c r="C974" s="292"/>
      <c r="D974" s="292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2.75" customHeight="1">
      <c r="A975" s="366"/>
      <c r="B975" s="292"/>
      <c r="C975" s="292"/>
      <c r="D975" s="292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2.75" customHeight="1">
      <c r="A976" s="366"/>
      <c r="B976" s="292"/>
      <c r="C976" s="292"/>
      <c r="D976" s="292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2.75" customHeight="1">
      <c r="A977" s="366"/>
      <c r="B977" s="292"/>
      <c r="C977" s="292"/>
      <c r="D977" s="292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2.75" customHeight="1">
      <c r="A978" s="366"/>
      <c r="B978" s="292"/>
      <c r="C978" s="292"/>
      <c r="D978" s="292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2.75" customHeight="1">
      <c r="A979" s="366"/>
      <c r="B979" s="292"/>
      <c r="C979" s="292"/>
      <c r="D979" s="292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2.75" customHeight="1">
      <c r="A980" s="366"/>
      <c r="B980" s="292"/>
      <c r="C980" s="292"/>
      <c r="D980" s="292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2.75" customHeight="1">
      <c r="A981" s="366"/>
      <c r="B981" s="292"/>
      <c r="C981" s="292"/>
      <c r="D981" s="292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2.75" customHeight="1">
      <c r="A982" s="366"/>
      <c r="B982" s="292"/>
      <c r="C982" s="292"/>
      <c r="D982" s="292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2.75" customHeight="1">
      <c r="A983" s="366"/>
      <c r="B983" s="292"/>
      <c r="C983" s="292"/>
      <c r="D983" s="292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2.75" customHeight="1">
      <c r="A984" s="366"/>
      <c r="B984" s="292"/>
      <c r="C984" s="292"/>
      <c r="D984" s="292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2.75" customHeight="1">
      <c r="A985" s="366"/>
      <c r="B985" s="292"/>
      <c r="C985" s="292"/>
      <c r="D985" s="292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2.75" customHeight="1">
      <c r="A986" s="366"/>
      <c r="B986" s="292"/>
      <c r="C986" s="292"/>
      <c r="D986" s="292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2.75" customHeight="1">
      <c r="A987" s="366"/>
      <c r="B987" s="292"/>
      <c r="C987" s="292"/>
      <c r="D987" s="292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2.75" customHeight="1">
      <c r="A988" s="366"/>
      <c r="B988" s="292"/>
      <c r="C988" s="292"/>
      <c r="D988" s="292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2.75" customHeight="1">
      <c r="A989" s="366"/>
      <c r="B989" s="292"/>
      <c r="C989" s="292"/>
      <c r="D989" s="292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2.75" customHeight="1">
      <c r="A990" s="366"/>
      <c r="B990" s="292"/>
      <c r="C990" s="292"/>
      <c r="D990" s="292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2.75" customHeight="1">
      <c r="A991" s="366"/>
      <c r="B991" s="292"/>
      <c r="C991" s="292"/>
      <c r="D991" s="292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2.75" customHeight="1">
      <c r="A992" s="366"/>
      <c r="B992" s="292"/>
      <c r="C992" s="292"/>
      <c r="D992" s="292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2.75" customHeight="1">
      <c r="A993" s="366"/>
      <c r="B993" s="292"/>
      <c r="C993" s="292"/>
      <c r="D993" s="292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2.75" customHeight="1">
      <c r="A994" s="366"/>
      <c r="B994" s="292"/>
      <c r="C994" s="292"/>
      <c r="D994" s="292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2.75" customHeight="1">
      <c r="A995" s="366"/>
      <c r="B995" s="292"/>
      <c r="C995" s="292"/>
      <c r="D995" s="292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2.75" customHeight="1">
      <c r="A996" s="366"/>
      <c r="B996" s="292"/>
      <c r="C996" s="292"/>
      <c r="D996" s="292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2.75" customHeight="1">
      <c r="A997" s="366"/>
      <c r="B997" s="292"/>
      <c r="C997" s="292"/>
      <c r="D997" s="292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2.75" customHeight="1">
      <c r="A998" s="366"/>
      <c r="B998" s="292"/>
      <c r="C998" s="292"/>
      <c r="D998" s="292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2.75" customHeight="1">
      <c r="A999" s="366"/>
      <c r="B999" s="292"/>
      <c r="C999" s="292"/>
      <c r="D999" s="292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12.75" customHeight="1">
      <c r="A1000" s="366"/>
      <c r="B1000" s="292"/>
      <c r="C1000" s="292"/>
      <c r="D1000" s="292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13">
    <mergeCell ref="A557:C557"/>
    <mergeCell ref="A32:C32"/>
    <mergeCell ref="A42:C42"/>
    <mergeCell ref="A44:C44"/>
    <mergeCell ref="A51:C51"/>
    <mergeCell ref="A53:C53"/>
    <mergeCell ref="A70:C70"/>
    <mergeCell ref="A77:C77"/>
    <mergeCell ref="A175:C175"/>
    <mergeCell ref="A501:C501"/>
    <mergeCell ref="A514:C514"/>
    <mergeCell ref="A535:C535"/>
    <mergeCell ref="A536:C536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Becas</vt:lpstr>
      <vt:lpstr>2022-a</vt:lpstr>
      <vt:lpstr>2022-b</vt:lpstr>
      <vt:lpstr>Hoja 1</vt:lpstr>
      <vt:lpstr>2020-a</vt:lpstr>
      <vt:lpstr>2020-b</vt:lpstr>
      <vt:lpstr>2019-a</vt:lpstr>
      <vt:lpstr>2019-b</vt:lpstr>
      <vt:lpstr>2018-a </vt:lpstr>
      <vt:lpstr>2018-b </vt:lpstr>
      <vt:lpstr>2017-a</vt:lpstr>
      <vt:lpstr>2017-b</vt:lpstr>
      <vt:lpstr>2016-a</vt:lpstr>
      <vt:lpstr>2016-b</vt:lpstr>
      <vt:lpstr>2015-a</vt:lpstr>
      <vt:lpstr>2015-b</vt:lpstr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Zoe</dc:creator>
  <cp:lastModifiedBy>Isabel</cp:lastModifiedBy>
  <dcterms:created xsi:type="dcterms:W3CDTF">2016-10-12T22:10:46Z</dcterms:created>
  <dcterms:modified xsi:type="dcterms:W3CDTF">2022-04-06T16:27:17Z</dcterms:modified>
</cp:coreProperties>
</file>